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6 211, 236, 241, 243 JN1573\Datapacks\R3\"/>
    </mc:Choice>
  </mc:AlternateContent>
  <xr:revisionPtr revIDLastSave="0" documentId="8_{8ADC0587-B1DF-4E14-B459-C07184811EC3}" xr6:coauthVersionLast="47" xr6:coauthVersionMax="47" xr10:uidLastSave="{00000000-0000-0000-0000-000000000000}"/>
  <bookViews>
    <workbookView xWindow="-120" yWindow="-120" windowWidth="29040" windowHeight="15720" tabRatio="954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3" i="47895" s="1"/>
  <c r="J9" i="47895"/>
  <c r="J3" i="47895"/>
  <c r="J6" i="47895"/>
  <c r="J10" i="47895"/>
  <c r="J14" i="47895"/>
  <c r="J18" i="47895"/>
  <c r="J4" i="47895"/>
  <c r="J8" i="47895"/>
  <c r="J12" i="47895"/>
  <c r="J16" i="47895"/>
  <c r="J19" i="47895" l="1"/>
  <c r="J15" i="47895"/>
  <c r="J11" i="47895"/>
  <c r="J7" i="47895"/>
  <c r="J22" i="47895"/>
  <c r="J5" i="47895"/>
  <c r="J17" i="47895"/>
  <c r="J21" i="47895"/>
  <c r="J20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1178F03-E1BB-4F7F-8FE8-42A5458A6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33BBFA9-E2A0-48E8-A418-70AC74E992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77F63F0F-50AD-445A-A1A9-1428612652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DC7985A-D7C1-413E-BF4B-47B56E016C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EAFE299-D771-4D44-913E-4F2347A6C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30D81CA-B9C4-440E-9C39-D78C9B6A9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82AFC55C-62F4-4496-96E3-E7E44F152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AF65A17-B81B-40AD-917E-85EC18FFB1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31D598DB-7653-491E-A1DB-537C0346D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7FB0376-1AC0-43D7-A017-E3FD606687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62924E7-7FB9-4792-9038-BE7DC1545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A1F77FC-BDCD-46F4-932A-51122D72B3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ABDC078-CEDD-42C2-B19E-CA418BF7B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5DF707C-002D-4F2E-84DF-146941B8A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21232EEC-D93C-481B-9FAD-D8A88D71F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F58553D4-F671-4D98-8AA1-9BA023BB9B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523EA61B-5B1C-4416-A735-04A94D4833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49CE649-14E9-4AFB-8927-870CBB2EA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703CEF8-A98F-4DE6-B607-E048B4E75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37C5195-BECF-4CD6-BC94-99E60B1AB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8F4EE68-7A2D-4719-BB98-B0565A5334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1E9D8DC3-4343-41AF-9F02-2642196FA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85795C7-BA0F-4615-9EC0-81E3CF42E3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249B6FCE-CFBF-48F2-B2B7-DA641FF93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C5975497-281A-43D7-B797-F63E500DF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7AA68B3-8E61-4DE4-854C-C9A7FB32DE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458CE26-23A6-4A15-B64C-39A3C7810C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185235D-0961-4254-9844-0600227815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A8477650-9DCA-48EB-A437-6F3DF820F8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D55B4AA1-F1DF-42CC-A3E8-59C4ED218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5F876704-E3E2-4B3D-8930-7947C4DA4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823E244-A5E1-4754-9409-6D22400B8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C6D90946-9BB7-4BB4-9418-22D34865C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DEA3FD17-64DD-4DE8-BF39-B9F2AD03C7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D5B667CF-0664-4AAD-B771-611AD5C24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FF7B2989-61E2-485B-B2DD-4494229655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F8C6A5D-1F7C-44D6-AA70-1C7439E02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5AC5A1DE-2103-4DC8-8B9D-44930683A7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FA6C8667-661B-4F8A-A162-AEA1200457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465D514F-D706-478E-81C4-D66F534038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5683E8A-029A-421D-8730-CD9812E4A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F651022-03F4-47B1-91A8-1DE9AFB5CD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AEC6FE12-7256-47AD-9B82-40888F698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E70B424-38EE-4026-823A-031045E61D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AC5D7FE8-A18B-4209-8DE2-F8F6C495C6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CBD8966-7B79-4D9F-B96E-D6FB1B8D4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F1524285-C6E8-4339-A602-4FADB2A31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73AE459-7843-4571-9602-3770A345C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C29101E3-72E5-42B8-A65A-0435BC7392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7A922B9-ECAA-4E86-95FC-1A7405B5CB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47ED23C1-1A30-481D-BFB7-382254B83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039E861F-8D46-4820-929A-21915D37A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25C4000-C02F-4733-B320-D95A6B527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7765436A-40FF-438F-8238-DAE95EC80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35207CD8-B8D2-4977-880A-C67AFFDA9B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8AC513E-E854-4A11-82FB-5977AE0C3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4892ADF-84A9-4489-AC22-8B6705DF3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BE494F5-413E-43C8-9F7B-484EC07683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96ECB4B-B2C8-4541-A982-C68A170A64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EF0F4E1-D29D-4C0D-8E95-FD23495AEB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C0A443D-682A-45EC-8448-67BDC42CC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19F2BC46-7D70-4C44-9107-AC38DCB1EC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128805C4-473B-4E36-8B1B-B5EE52F67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2565E617-3D2D-4815-AB61-C404151058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B721294B-81BF-47C4-AE7C-0EA478438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45D4F410-13CA-49E3-8AB4-E87B122EBF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D9C996AA-2833-47C9-B0C3-5373124279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B905E2BB-1F65-46B5-8C78-5B29252E33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5ED8A3FF-2E95-467C-A1A7-F21B71A40E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8BC67C71-227B-4806-8BAB-C6EE8DA8C8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58D7861-D338-4D8E-84E0-DA12A8E5CD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15973A08-D800-46C8-BC9A-32668118A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97D1CBD0-CB8A-49A1-A300-DDB6C12930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E881DD07-D631-45DC-9D57-C47433A17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806FCE02-A399-4B19-8F9F-AF1E9F9F1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D521B480-0E6E-4DB2-88FD-E0E917DF71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71574209-FDC9-4338-B86E-B9A8C38C5D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4FF8F982-EFBE-4712-88C5-354262786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8F50A033-B944-48A7-9769-B475E5189A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16235E3A-BE62-43CE-994D-6D3BC7BF3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3CC27D97-EA6C-430B-B862-A44EABBFE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B651D939-CC8C-47F2-BC41-9CCF62541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53A1AC56-F227-4E9A-BCF3-523997A2B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 xr:uid="{C7615BB5-5E5A-4A69-9C0E-C416DC191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7A7BD452-9A45-4B98-8F2A-C15AF83BE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DFFF8773-657A-4CD8-B36F-9F0597BBF1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ED378357-B34C-4F34-B8F3-31C99FD2D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04595F30-3C23-4F5E-8257-843F96CC5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9EA4AE61-3D86-41E3-B0EE-B20185396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 shapeId="0" xr:uid="{4438FC0A-3B5E-49FF-ADC2-F2A4E606B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 shapeId="0" xr:uid="{F6D4761F-E045-4401-967C-5EA2C8FF44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9037D750-5F43-4FF3-96C7-4ADCD634B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00DEA2CB-88D0-43D7-8D4A-1E28A64ECF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 xr:uid="{BA44D834-2FD5-4AF7-81E4-45E4546BF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69AD0C20-616F-42A9-89F9-5ABBD7444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F2E1B7B4-6802-47BC-831D-5C85C96FCD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472C977C-2890-4309-95C3-CEF61593A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4392D899-482E-4BBB-AE88-BB1FB4E90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249FC5A6-2CAE-4D24-90BB-E13D5BAD6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4148EE0A-2F4C-46F7-8879-81E94A5ED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1EFF320C-1586-4D7A-8638-924E6C34C4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FC6087F0-48BB-4D21-9210-4530CD65A4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378C053A-1003-4BC8-B48B-5C5D846F0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A5F6D0D4-C1B0-4020-8C78-06FD8584B7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B99E1AED-3BB6-4204-A9C5-BD09ADFF1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 xr:uid="{31365FBE-7053-4EE5-89B1-496219DB3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 xr:uid="{69089CA1-1805-42AE-9B74-D5EF24D1B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39E2F0F6-E112-48F9-B206-E615974F5D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90C4D9D4-3E19-47FE-95ED-F3D27EFD4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DF4A1B73-4F2E-424A-87F0-15059B51A6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45781A7C-B581-4211-9110-FD4773211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1828393A-E93A-4CE3-9147-E0C4A5ADA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BC718C03-28D0-4B17-8636-0EC4E9E111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E53C90BA-2143-45C6-B9DC-B35F5782D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A3EF84F0-9A1C-4C3B-A86C-30D36D99DF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F287697B-DE7F-47D8-8CEB-4B334BE7EC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EFD9132-87B7-490C-894A-8C9920BB01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0C879D4-94ED-48EA-8464-8A08A9089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CABE27C-B2DB-4433-9BAD-C5944E783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9A9B334-1D5D-4C86-9E9E-230B08655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6AE663E-E2A1-47E8-BA49-1266BDC63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20248048-AD0E-4585-BF2F-A8D330CD2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3BCA641C-ED3D-4647-BD40-ED29E9D74C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EFF9AE3F-75F9-4908-B1C0-49EDECC88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6BE90745-3C2B-446C-B4A7-622ED7180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19C1E38A-D431-466B-9B2D-8481447C1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3EFBDD98-D818-42E3-8BF0-F04945893C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FC13B4D6-2B14-4993-A7C8-1F45890E5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F8E23969-B062-44C5-BE2D-CEF585D88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88BE0F2F-629D-447C-A390-90618A4D8A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E9593FB8-F80B-408A-A420-D0EF2713B5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8C639503-809F-42F4-9E7F-94C7C6BDD6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D5A20C21-93D8-4C03-892D-23D3CEFE4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4E841908-3C49-43CC-8FBC-723CFBE7F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8699F10B-4B6E-46F4-AA1C-79DEFB09E3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0402DB57-D482-4CB5-B376-AF2962881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DCE57AC5-A98B-45EB-BA2F-1CE114D75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9565A2B8-95CB-447F-BEE7-610AA9302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CB357BB8-50A7-4F8A-8550-921BEE900C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02C92779-8C88-4278-BA57-91CB87C72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BA47FCE1-19B2-4D1A-AA4E-420D522F7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60E5A19B-F350-4556-B6C4-C4FB0AB261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035FCB1E-2FB0-4CE9-BE99-488AB0400B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FED64CFD-6AB1-48A4-B7FD-99A675668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1235ED94-1007-4834-8479-56231EB7D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6CB05A49-6364-432F-85C6-9D47577B67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3AFBA07A-3033-4D03-82D1-14BBA7E16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6CAE50A-DCF7-44B4-BDA5-0BF19F8D3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53230A14-3589-4E42-B4EC-6B49D4F65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6BE51C7E-987C-4F58-B49A-6B5A4CFE9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04DAF84D-ACAE-4F0B-84DA-E2041F0B8F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367C8AAC-7B22-45C6-A152-26FF8519C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CF543A5C-1FDD-421D-9F10-A79FB7A87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539DA6E6-6925-46D5-84D1-C65E83738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445105A3-5573-454A-93CA-719AE9381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F8576E8B-D2D3-48D0-85AB-9B1557F79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0764F898-DBF3-422A-A963-34C586AE4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3BF4F4FB-B8C7-4B71-9C66-730A14C35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385A4739-66B0-45FC-A613-67A09D190D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3ED5F57C-DE29-4182-A0BB-7A24FE873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8BB3CDC0-36B7-4A47-AA3F-7642F2298E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5D2AB385-0D2B-4892-8AF0-8ED02B37E7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B68D0E0A-4AAE-4553-AFA1-EABD181BF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9E1067C9-2F16-4199-8AF5-F2FC1375E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AD674E92-A97F-4147-B51B-44B0D9EDA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2B1C8C5F-31EE-4623-857D-DF99AB2811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E62CEDA3-CDD5-4FBD-A7A0-454537CFB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45F6D01A-73B8-461E-8137-A13DCF632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299B1D79-D614-4553-9E5F-E8B3DB9F0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6C7E313E-9AA6-4350-B4D4-BD5EA8FAA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1193D7E6-A645-485E-8A1D-4CA226D23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42E26C60-3BC3-4C25-803F-EC56AC999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A3D44347-8B24-4F6A-B3F6-9AFD71386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BC7E60A1-06BC-45BB-9476-CB1AB319E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E8ECBEA3-C119-470A-9BEA-BBEF69F389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9CE9E0EA-DEED-40EF-8BB3-53498CBA8D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6BBF438A-E626-4365-966D-49BFC1731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F1FC68BA-8CDF-41F7-B327-F0B26811D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02808FA8-98A1-4A40-926D-ABE2022CA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27D5D9BB-1DDA-4B04-BAF7-36EC106CD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D18FC54-0896-4363-8791-A2D532DB21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E2074764-5431-4604-8177-0D8AACB7E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885E18E-ADF4-4B4C-8E02-B9CFC1B53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1713EB5B-85E0-48BD-94FD-9A323F3D6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19617008-4EEE-4C0A-BACB-CDD18EBB2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DE11CDA3-269E-46A2-BD9C-7B70DC96E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8C5C4F6-9860-408C-A0A4-5F43D331AA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F0C9CF9-6A4A-4375-B9C5-2C3543D498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E7FFFCE-BD59-4FCC-9D72-41987C171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F16399D-C05B-405A-9C50-1C767DC39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B815A41-6327-4CC1-AFBE-EFBE116EA8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55C3790-0189-4369-B8BC-71E07C0D69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2E13E4E-119F-4C93-81D6-EEF69FF99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5E056FB-FB39-4B82-B990-C223B9BC9D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4DD8938A-70ED-471A-A7EF-AC494FD72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D4437D4F-9FED-4BF6-BE94-635CF2568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529EB2BC-F18A-490E-BD3E-F7430BFF8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1A58B81-3653-4818-B08B-34D094B63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F0C2C9AA-987E-498F-ABA1-DEAD91518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ED8F416D-F2A9-4A8D-AD2A-83758ABFB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E9516DB-30B8-4827-90D8-6AC30B937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F775DF3-EE73-4827-B4F0-57752EAFC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1D2EE35F-92E9-4911-B4CB-B05214F42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95CA567B-6D0D-4176-BE09-8859044B8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320A4CC6-82FE-4760-9192-D05D2A828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242526C-3519-417F-AD9B-4889758DD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2937C1D-2AEE-4CFD-8A60-2EB83929D4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<sst xmlns="http://schemas.openxmlformats.org/spreadsheetml/2006/main" count="14042" uniqueCount="684">
  <si>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</si>
  <si>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</si>
  <si>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</si>
  <si>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</si>
  <si>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</si>
  <si>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</si>
  <si>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</si>
  <si>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</si>
  <si>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</si>
  <si>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</si>
  <si>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</si>
  <si>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</si>
  <si>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</si>
  <si>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</si>
  <si>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</si>
  <si>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</si>
  <si>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</si>
  <si>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</si>
  <si>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</si>
  <si>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</si>
  <si>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</si>
  <si>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</si>
  <si>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</si>
  <si>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</si>
  <si>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</si>
  <si>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</si>
  <si>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</si>
  <si>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</si>
  <si>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</si>
  <si>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</si>
  <si>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</si>
  <si>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</si>
  <si>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</si>
  <si>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</si>
  <si>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</si>
  <si>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</si>
  <si>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</si>
  <si>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</si>
  <si>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</si>
  <si>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</si>
  <si>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</si>
  <si>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</si>
  <si>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</si>
  <si>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</si>
  <si>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</si>
  <si>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</si>
  <si>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</si>
  <si>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</si>
  <si>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</si>
  <si>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</si>
  <si>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</si>
  <si>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</si>
  <si>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</si>
  <si>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</si>
  <si>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</si>
  <si>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</si>
  <si>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</si>
  <si>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</si>
  <si>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</si>
  <si>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</si>
  <si>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</si>
  <si>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</si>
  <si>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</si>
  <si>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</si>
  <si>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</si>
  <si>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</si>
  <si>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</si>
  <si>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</si>
  <si>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</si>
  <si>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</si>
  <si>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</si>
  <si>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</si>
  <si>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</si>
  <si>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</si>
  <si>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</si>
  <si>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</si>
  <si>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</si>
  <si>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</si>
  <si>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</si>
  <si>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</si>
  <si>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</si>
  <si>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</si>
  <si>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</si>
  <si>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</si>
  <si>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</si>
  <si>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</si>
  <si>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</si>
  <si>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</si>
  <si>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</si>
  <si>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</si>
  <si>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</si>
  <si>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</si>
  <si>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</si>
  <si>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</si>
  <si>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</si>
  <si>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</si>
  <si>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</si>
  <si>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</si>
  <si>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</si>
  <si>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</si>
  <si>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</si>
  <si>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</si>
  <si>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</si>
  <si>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</si>
  <si>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</si>
  <si>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</si>
  <si>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</si>
  <si>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</si>
  <si>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</si>
  <si>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</si>
  <si>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</si>
  <si>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</si>
  <si>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</si>
  <si>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</si>
  <si>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</si>
  <si>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</si>
  <si>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</si>
  <si>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</si>
  <si>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</si>
  <si>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</si>
  <si>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</si>
  <si>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</si>
  <si>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</si>
  <si>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</si>
  <si>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</si>
  <si>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</si>
  <si>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</si>
  <si>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</si>
  <si>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</si>
  <si>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</si>
  <si>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</si>
  <si>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</si>
  <si>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</si>
  <si>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</si>
  <si>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</si>
  <si>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</si>
  <si>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</si>
  <si>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</si>
  <si>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</si>
  <si>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</si>
  <si>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</si>
  <si>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</si>
  <si>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</si>
  <si>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</si>
  <si>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</si>
  <si>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</si>
  <si>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</si>
  <si>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</si>
  <si>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</si>
  <si>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</si>
  <si>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</si>
  <si>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</si>
  <si>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</si>
  <si>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</si>
  <si>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</si>
  <si>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</si>
  <si>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</si>
  <si>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</si>
  <si>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</si>
  <si>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</si>
  <si>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</si>
  <si>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</si>
  <si>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</si>
  <si>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</si>
  <si>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</si>
  <si>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</si>
  <si>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</si>
  <si>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</si>
  <si>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</si>
  <si>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</si>
  <si>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</si>
  <si>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</si>
  <si>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</si>
  <si>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</si>
  <si>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</si>
  <si>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</si>
  <si>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</si>
  <si>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</si>
  <si>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</si>
  <si>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</si>
  <si>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</si>
  <si>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</si>
  <si>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</si>
  <si>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</si>
  <si>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</si>
  <si>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</si>
  <si>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</si>
  <si>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</si>
  <si>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</si>
  <si>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</si>
  <si>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</si>
  <si>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</si>
  <si>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</si>
  <si>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</si>
  <si>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</si>
  <si>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</si>
  <si>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</si>
  <si>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</si>
  <si>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</si>
  <si>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</si>
  <si>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</si>
  <si>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</si>
  <si>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</si>
  <si>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</si>
  <si>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</si>
  <si>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Note: Upscaled Metrics are also available in this CSG for analytes with INAA results for Au</t>
  </si>
  <si>
    <t>ANSLu</t>
  </si>
  <si>
    <t>Aqua Regia Digestion</t>
  </si>
  <si>
    <t>Cl</t>
  </si>
  <si>
    <t>Laser Ablation ICP-MS</t>
  </si>
  <si>
    <t>Pb Fire Assay</t>
  </si>
  <si>
    <t>Aqua Regia Digestion (sample weights 10-50g)</t>
  </si>
  <si>
    <t>Cyanide Leach</t>
  </si>
  <si>
    <t>PhotonAssay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</si>
  <si>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</si>
  <si>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</si>
  <si>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</si>
  <si>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</si>
  <si>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</si>
  <si>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</si>
  <si>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</si>
  <si>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</si>
  <si>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</si>
  <si>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</si>
  <si>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</si>
  <si>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</si>
  <si>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</si>
  <si>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</si>
  <si>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</si>
  <si>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</si>
  <si>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</si>
  <si>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</si>
  <si>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2.00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</si>
  <si>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</si>
  <si>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</si>
  <si>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</si>
  <si>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</si>
  <si>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</si>
  <si>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</si>
  <si>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</si>
  <si>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</si>
  <si>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</si>
  <si>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</si>
  <si>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</si>
  <si>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</si>
  <si>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</si>
  <si>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</si>
  <si>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</si>
  <si>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</si>
  <si>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</si>
  <si>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</si>
  <si>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</si>
  <si>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</si>
  <si>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1.22</t>
  </si>
  <si>
    <t>1.23</t>
  </si>
  <si>
    <t>1.24</t>
  </si>
  <si>
    <t>1.25</t>
  </si>
  <si>
    <t>1.26</t>
  </si>
  <si>
    <t>1.27</t>
  </si>
  <si>
    <t>FA*GRAV</t>
  </si>
  <si>
    <t>FA*OES</t>
  </si>
  <si>
    <t>FA*AAS</t>
  </si>
  <si>
    <t>Various [a]</t>
  </si>
  <si>
    <t>0.085g</t>
  </si>
  <si>
    <t>40g</t>
  </si>
  <si>
    <t>50g</t>
  </si>
  <si>
    <t>see footer</t>
  </si>
  <si>
    <t>&gt; 10</t>
  </si>
  <si>
    <t>Mean</t>
  </si>
  <si>
    <t>Median</t>
  </si>
  <si>
    <t>Std Dev.</t>
  </si>
  <si>
    <t>PDM3</t>
  </si>
  <si>
    <t>Z-Score (Absolute)</t>
  </si>
  <si>
    <t>NA</t>
  </si>
  <si>
    <t>[a]: Lab 1.20: Rnd 01 - FA*AAS (30g), Rnd 01 - FA*GRAV (30g)</t>
  </si>
  <si>
    <t>AR*MS</t>
  </si>
  <si>
    <t>AR*AAS</t>
  </si>
  <si>
    <t>AR*OES</t>
  </si>
  <si>
    <t>AR*OES/MS</t>
  </si>
  <si>
    <t>10g</t>
  </si>
  <si>
    <t>15g</t>
  </si>
  <si>
    <t>20g</t>
  </si>
  <si>
    <t>&gt; 0.5</t>
  </si>
  <si>
    <t>1.21</t>
  </si>
  <si>
    <t>CNL*AAS</t>
  </si>
  <si>
    <t>CNL*MS</t>
  </si>
  <si>
    <t>200g</t>
  </si>
  <si>
    <t>60g</t>
  </si>
  <si>
    <t>05g</t>
  </si>
  <si>
    <t>&gt; 5</t>
  </si>
  <si>
    <t>Raw*PA</t>
  </si>
  <si>
    <t>4A*OES/MS</t>
  </si>
  <si>
    <t>4A*MS</t>
  </si>
  <si>
    <t>&lt; 0.5</t>
  </si>
  <si>
    <t>Results from laboratories 2, 4, 5, 11, 13, 14 and 16 were removed due to their 0.1 ppm reading resolution.</t>
  </si>
  <si>
    <t>Results from laboratory 7 were removed due to their 0.1 ppm reading resolution._x000D_
Results from laboratory 12 were removed due to their 1 ppm reading resolution.</t>
  </si>
  <si>
    <t>Results from laboratories 2, 7, 14 and 17 were removed due to their 0.1 ppm reading resolution.</t>
  </si>
  <si>
    <t>Results from laboratories 7 and 23 were removed due to their 1 ppm reading resolution.</t>
  </si>
  <si>
    <t>Results from laboratory 2 were removed due to their 10 ppm reading resolution.</t>
  </si>
  <si>
    <t>Results from laboratory 16 were removed due to their 1 ppm reading resolution.</t>
  </si>
  <si>
    <t>Results from laboratories 17 and 20 were removed due to their 0.1 ppm reading resolution.</t>
  </si>
  <si>
    <t>&lt; 0.05</t>
  </si>
  <si>
    <t>Results from laboratories 14, 17 and 20 were removed due to their 0.1 ppm reading resolution.</t>
  </si>
  <si>
    <t>Results from laboratory 23 were removed due to their 1 ppm reading resolution.</t>
  </si>
  <si>
    <t>Results from laboratories 4, 16 and 23 were removed due to their 1 ppm reading resolution.</t>
  </si>
  <si>
    <t>&lt; 0.005</t>
  </si>
  <si>
    <t>&lt; 0.002</t>
  </si>
  <si>
    <t>Results from laboratories 2 and 14 were removed due to their 1 ppm reading resolution.</t>
  </si>
  <si>
    <t>Results from laboratories 2, 7 and 20 were removed due to their 0.1 ppm reading resolution.</t>
  </si>
  <si>
    <t>Results from laboratories 7, 11 and 13 were removed due to their 0.1 ppm reading resolution.</t>
  </si>
  <si>
    <t>Results from laboratories 2, 5, 7 and 17 were removed due to their 0.1 ppm reading resolution.</t>
  </si>
  <si>
    <t>Indicative</t>
  </si>
  <si>
    <t>0.5g</t>
  </si>
  <si>
    <t>0.25g</t>
  </si>
  <si>
    <t>01g</t>
  </si>
  <si>
    <t>0.15g</t>
  </si>
  <si>
    <t>0.2g</t>
  </si>
  <si>
    <t>Results from laboratories 1, 18, 25 and 27 were removed due to their 10 ppm reading resolution.</t>
  </si>
  <si>
    <t>Results from laboratories 4, 5 and 14 were removed due to their 0.1 ppm reading resolution.</t>
  </si>
  <si>
    <t>&lt; 3</t>
  </si>
  <si>
    <t>Results from laboratory 7 were removed due to their 0.1 ppm reading resolution.</t>
  </si>
  <si>
    <t>Results from laboratories 7, 23 and 24 were removed due to their 1 ppm reading resolution.</t>
  </si>
  <si>
    <t>Results from laboratories 7 and 14 were removed due to their 0.1 ppm reading resolution.</t>
  </si>
  <si>
    <t>Results from laboratories 4, 16, 23 and 24 were removed due to their 1 ppm reading resolution.</t>
  </si>
  <si>
    <t>&lt; 0.08</t>
  </si>
  <si>
    <t>Results from laboratories 23 and 24 were removed due to their 1 ppm reading resolution.</t>
  </si>
  <si>
    <t>Results from laboratories 7, 11, 14 and 19 were removed due to their 0.1 ppm reading resolution.</t>
  </si>
  <si>
    <t>Results from laboratories 2, 11, 19, 23 and 24 were removed due to their 1 ppm reading resolution.</t>
  </si>
  <si>
    <t>&lt; 20</t>
  </si>
  <si>
    <t>Results from laboratory 14 were removed due to their 0.1 ppm reading resolution.</t>
  </si>
  <si>
    <t>Results from laboratories 7, 8 and 13 were removed due to their 0.1 ppm reading resolution.</t>
  </si>
  <si>
    <t>Results from laboratories 7, 14 and 20 were removed due to their 0.1 ppm reading resolution.</t>
  </si>
  <si>
    <t>Results from laboratories 2, 23 and 24 were removed due to their 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</si>
  <si>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</si>
  <si>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</si>
  <si>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</si>
  <si>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</si>
  <si>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</si>
  <si>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</si>
  <si>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</si>
  <si>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</si>
  <si>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</si>
  <si>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</si>
  <si>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</si>
  <si>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</si>
  <si>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</si>
  <si>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</si>
  <si>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</si>
  <si>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</si>
  <si>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</si>
  <si>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</si>
  <si>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</si>
  <si>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</si>
  <si>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</si>
  <si>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</si>
  <si>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</si>
  <si>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</si>
  <si>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</si>
  <si>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</si>
  <si>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</si>
  <si>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</si>
  <si>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Raw ~350g sample packed into 300cc jar analysed by PhotonAssay (high-power X-ray activation)</t>
  </si>
  <si>
    <t>Alex Stewart International, Mendoza, Argentina</t>
  </si>
  <si>
    <t>ALS, Canning Vale, WA, Australia</t>
  </si>
  <si>
    <t>ALS, Kalgoorlie, WA, Australia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</si>
  <si>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</si>
  <si>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</si>
  <si>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</si>
  <si>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</si>
  <si>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</si>
  <si>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Perth, WA, Australia</t>
  </si>
  <si>
    <t>CRS Laboratories Oy, Kempele, Northern Ostrobothnia, Finland</t>
  </si>
  <si>
    <t>ESAN Istanbul, Istanbul, Turkey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</si>
  <si>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</si>
  <si>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</si>
  <si>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</si>
  <si>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</si>
  <si>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MinAnalytical Services, Perth, WA, Australia</t>
  </si>
  <si>
    <t>MSA ENVAL Laboratories, Yamoussoukro, Côte d'Ivoire</t>
  </si>
  <si>
    <t>MSALABS, Val-d'Or, Quebec, Canada</t>
  </si>
  <si>
    <t>MSALABS, Vancouver, BC, Canada</t>
  </si>
  <si>
    <t>On Site Laboratory Services, Bendigo, VIC, Australia</t>
  </si>
  <si>
    <t>Ostrea Mineral Laboratories, Inc., Laguna, Philippines</t>
  </si>
  <si>
    <t>PT Geoservices Ltd, Cikarang, Jakarta Raya, Indonesia</t>
  </si>
  <si>
    <t>PT Intertek Utama Services, Jakarta Timur, DKI Jakarta, Indonesia</t>
  </si>
  <si>
    <t>Ravenswood Gold, Ravenswood, QLD, Australia</t>
  </si>
  <si>
    <t>Reminex Centre de Recherche, Marrakesh, Marrakesh-Safi, Morocco</t>
  </si>
  <si>
    <t>SGS, Randfontein, Gauteng, South Africa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</si>
  <si>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</si>
  <si>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</si>
  <si>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</si>
  <si>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</si>
  <si>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</si>
  <si>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</si>
  <si>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</si>
  <si>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</si>
  <si>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</si>
  <si>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</si>
  <si>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</si>
  <si>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</si>
  <si>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</si>
  <si>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</si>
  <si>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</si>
  <si>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</si>
  <si>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</si>
  <si>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</si>
  <si>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</si>
  <si>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</si>
  <si>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</si>
  <si>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</si>
  <si>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</si>
  <si>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</si>
  <si>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</si>
  <si>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</si>
  <si>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</si>
  <si>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</si>
  <si>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</si>
  <si>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</si>
  <si>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</si>
  <si>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</si>
  <si>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</si>
  <si>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</si>
  <si>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</si>
  <si>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</si>
  <si>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</si>
  <si>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</si>
  <si>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</si>
  <si>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</si>
  <si>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</si>
  <si>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</si>
  <si>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</si>
  <si>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</si>
  <si>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</si>
  <si>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</si>
  <si>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</si>
  <si>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</si>
  <si>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</si>
  <si>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</si>
  <si>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</si>
  <si>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</si>
  <si>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</si>
  <si>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</si>
  <si>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</si>
  <si>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</si>
  <si>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</si>
  <si>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</si>
  <si>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</si>
  <si>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</si>
  <si>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</si>
  <si>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</si>
  <si>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</si>
  <si>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</si>
  <si>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</si>
  <si>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</si>
  <si>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</si>
  <si>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</si>
  <si>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</si>
  <si>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</si>
  <si>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</si>
  <si>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</si>
  <si>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</si>
  <si>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</si>
  <si>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</si>
  <si>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</si>
  <si>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</si>
  <si>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</si>
  <si>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</si>
  <si>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243 (Certified Value 12.39 ppm)</t>
  </si>
  <si>
    <t>Analytical results for Au in OREAS 243 (Certified Value 11.99 ppm)</t>
  </si>
  <si>
    <t>Analytical results for Au in OREAS 243 (Certified Value 12.15 ppm)</t>
  </si>
  <si>
    <t>Analytical results for Au in OREAS 243 (Certified Value 12.59 ppm)</t>
  </si>
  <si>
    <t>Analytical results for Ag in OREAS 243 (Certified Value 3.04 ppm)</t>
  </si>
  <si>
    <t>Analytical results for Al in OREAS 243 (Certified Value 6.38 wt.%)</t>
  </si>
  <si>
    <t>Analytical results for As in OREAS 243 (Certified Value 85 ppm)</t>
  </si>
  <si>
    <t>Analytical results for Ba in OREAS 243 (Certified Value 252 ppm)</t>
  </si>
  <si>
    <t>Analytical results for Be in OREAS 243 (Certified Value 0.52 ppm)</t>
  </si>
  <si>
    <t>Analytical results for Bi in OREAS 243 (Certified Value 0.077 ppm)</t>
  </si>
  <si>
    <t>Analytical results for Ca in OREAS 243 (Certified Value 5.59 wt.%)</t>
  </si>
  <si>
    <t>Analytical results for Cd in OREAS 243 (Certified Value 0.79 ppm)</t>
  </si>
  <si>
    <t>Analytical results for Ce in OREAS 243 (Certified Value 14.9 ppm)</t>
  </si>
  <si>
    <t>Analytical results for Co in OREAS 243 (Certified Value 39.3 ppm)</t>
  </si>
  <si>
    <t>Analytical results for Cr in OREAS 243 (Certified Value 85 ppm)</t>
  </si>
  <si>
    <t>Analytical results for Cs in OREAS 243 (Certified Value 1.27 ppm)</t>
  </si>
  <si>
    <t>Analytical results for Cu in OREAS 243 (Certified Value 173 ppm)</t>
  </si>
  <si>
    <t>Analytical results for Dy in OREAS 243 (Certified Value 3.79 ppm)</t>
  </si>
  <si>
    <t>Analytical results for Er in OREAS 243 (Certified Value 2.3 ppm)</t>
  </si>
  <si>
    <t>Analytical results for Eu in OREAS 243 (Certified Value 0.93 ppm)</t>
  </si>
  <si>
    <t>Analytical results for Fe in OREAS 243 (Certified Value 7.55 wt.%)</t>
  </si>
  <si>
    <t>Analytical results for Ga in OREAS 243 (Certified Value 15.4 ppm)</t>
  </si>
  <si>
    <t>Analytical results for Gd in OREAS 243 (Certified Value 3.33 ppm)</t>
  </si>
  <si>
    <t>Analytical results for Ge in OREAS 243 (Indicative Value 0.1 ppm)</t>
  </si>
  <si>
    <t>Analytical results for Hf in OREAS 243 (Certified Value 1.85 ppm)</t>
  </si>
  <si>
    <t>Analytical results for Hg in OREAS 243 (Indicative Value &lt; 2 ppm)</t>
  </si>
  <si>
    <t>Analytical results for Ho in OREAS 243 (Certified Value 0.8 ppm)</t>
  </si>
  <si>
    <t>Analytical results for In in OREAS 243 (Certified Value 0.08 ppm)</t>
  </si>
  <si>
    <t>Analytical results for K in OREAS 243 (Certified Value 0.643 wt.%)</t>
  </si>
  <si>
    <t>Analytical results for La in OREAS 243 (Certified Value 6.71 ppm)</t>
  </si>
  <si>
    <t>Analytical results for Li in OREAS 243 (Certified Value 12.3 ppm)</t>
  </si>
  <si>
    <t>Analytical results for Lu in OREAS 243 (Certified Value 0.35 ppm)</t>
  </si>
  <si>
    <t>Analytical results for Mg in OREAS 243 (Certified Value 3.19 wt.%)</t>
  </si>
  <si>
    <t>Analytical results for Mn in OREAS 243 (Certified Value 0.126 wt.%)</t>
  </si>
  <si>
    <t>Analytical results for Mo in OREAS 243 (Certified Value 1.93 ppm)</t>
  </si>
  <si>
    <t>Analytical results for Na in OREAS 243 (Certified Value 2.04 wt.%)</t>
  </si>
  <si>
    <t>Analytical results for Nb in OREAS 243 (Certified Value 3.7 ppm)</t>
  </si>
  <si>
    <t>Analytical results for Nd in OREAS 243 (Certified Value 9.19 ppm)</t>
  </si>
  <si>
    <t>Analytical results for Ni in OREAS 243 (Certified Value 65 ppm)</t>
  </si>
  <si>
    <t>Analytical results for P in OREAS 243 (Certified Value 0.044 wt.%)</t>
  </si>
  <si>
    <t>Analytical results for Pb in OREAS 243 (Certified Value 38.3 ppm)</t>
  </si>
  <si>
    <t>Analytical results for Pr in OREAS 243 (Certified Value 2.06 ppm)</t>
  </si>
  <si>
    <t>Analytical results for Rb in OREAS 243 (Certified Value 17.9 ppm)</t>
  </si>
  <si>
    <t>Analytical results for Re in OREAS 243 (Certified Value 0.003 ppm)</t>
  </si>
  <si>
    <t>Analytical results for S in OREAS 243 (Certified Value 0.527 wt.%)</t>
  </si>
  <si>
    <t>Analytical results for Sb in OREAS 243 (Certified Value 2.24 ppm)</t>
  </si>
  <si>
    <t>Analytical results for Sc in OREAS 243 (Certified Value 35.9 ppm)</t>
  </si>
  <si>
    <t>Analytical results for Se in OREAS 243 (Certified Value &lt; 1 ppm)</t>
  </si>
  <si>
    <t>Analytical results for Sm in OREAS 243 (Certified Value 2.58 ppm)</t>
  </si>
  <si>
    <t>Analytical results for Sn in OREAS 243 (Certified Value 1.25 ppm)</t>
  </si>
  <si>
    <t>Analytical results for Sr in OREAS 243 (Certified Value 98 ppm)</t>
  </si>
  <si>
    <t>Analytical results for Ta in OREAS 243 (Certified Value 0.26 ppm)</t>
  </si>
  <si>
    <t>Analytical results for Tb in OREAS 243 (Certified Value 0.59 ppm)</t>
  </si>
  <si>
    <t>Analytical results for Te in OREAS 243 (Certified Value 0.13 ppm)</t>
  </si>
  <si>
    <t>Analytical results for Th in OREAS 243 (Certified Value 1.39 ppm)</t>
  </si>
  <si>
    <t>Analytical results for Ti in OREAS 243 (Certified Value 0.6 wt.%)</t>
  </si>
  <si>
    <t>Analytical results for Tl in OREAS 243 (Certified Value 0.33 ppm)</t>
  </si>
  <si>
    <t>Analytical results for Tm in OREAS 243 (Certified Value 0.34 ppm)</t>
  </si>
  <si>
    <t>Analytical results for U in OREAS 243 (Certified Value 0.42 ppm)</t>
  </si>
  <si>
    <t>Analytical results for V in OREAS 243 (Certified Value 258 ppm)</t>
  </si>
  <si>
    <t>Analytical results for W in OREAS 243 (Certified Value 37.7 ppm)</t>
  </si>
  <si>
    <t>Analytical results for Y in OREAS 243 (Certified Value 20.3 ppm)</t>
  </si>
  <si>
    <t>Analytical results for Yb in OREAS 243 (Certified Value 2.2 ppm)</t>
  </si>
  <si>
    <t>Analytical results for Zn in OREAS 243 (Certified Value 160 ppm)</t>
  </si>
  <si>
    <t>Analytical results for Zr in OREAS 243 (Certified Value 61 ppm)</t>
  </si>
  <si>
    <t>Analytical results for Ag in OREAS 243 (Certified Value 3.06 ppm)</t>
  </si>
  <si>
    <t>Analytical results for Al in OREAS 243 (Certified Value 3.09 wt.%)</t>
  </si>
  <si>
    <t>Analytical results for B in OREAS 243 (Certified Value 85 ppm)</t>
  </si>
  <si>
    <t>Analytical results for Ba in OREAS 243 (Certified Value 38.8 ppm)</t>
  </si>
  <si>
    <t>Analytical results for Be in OREAS 243 (Certified Value 0.28 ppm)</t>
  </si>
  <si>
    <t>Analytical results for Bi in OREAS 243 (Certified Value 0.075 ppm)</t>
  </si>
  <si>
    <t>Analytical results for Ca in OREAS 243 (Certified Value 2.55 wt.%)</t>
  </si>
  <si>
    <t>Analytical results for Cd in OREAS 243 (Certified Value 0.76 ppm)</t>
  </si>
  <si>
    <t>Analytical results for Ce in OREAS 243 (Certified Value 11.7 ppm)</t>
  </si>
  <si>
    <t>Analytical results for Co in OREAS 243 (Certified Value 29.3 ppm)</t>
  </si>
  <si>
    <t>Analytical results for Cr in OREAS 243 (Certified Value 33.1 ppm)</t>
  </si>
  <si>
    <t>Analytical results for Cs in OREAS 243 (Certified Value 0.9 ppm)</t>
  </si>
  <si>
    <t>Analytical results for Cu in OREAS 243 (Certified Value 172 ppm)</t>
  </si>
  <si>
    <t>Analytical results for Dy in OREAS 243 (Certified Value 2.41 ppm)</t>
  </si>
  <si>
    <t>Analytical results for Er in OREAS 243 (Certified Value 1.45 ppm)</t>
  </si>
  <si>
    <t>Analytical results for Eu in OREAS 243 (Certified Value 0.56 ppm)</t>
  </si>
  <si>
    <t>Analytical results for Fe in OREAS 243 (Certified Value 5.68 wt.%)</t>
  </si>
  <si>
    <t>Analytical results for Ga in OREAS 243 (Certified Value 11.1 ppm)</t>
  </si>
  <si>
    <t>Analytical results for Gd in OREAS 243 (Certified Value 2.16 ppm)</t>
  </si>
  <si>
    <t>Analytical results for Ge in OREAS 243 (Certified Value 0.12 ppm)</t>
  </si>
  <si>
    <t>Analytical results for Hf in OREAS 243 (Certified Value 0.55 ppm)</t>
  </si>
  <si>
    <t>Analytical results for Hg in OREAS 243 (Certified Value 0.048 ppm)</t>
  </si>
  <si>
    <t>Analytical results for Ho in OREAS 243 (Certified Value 0.5 ppm)</t>
  </si>
  <si>
    <t>Analytical results for In in OREAS 243 (Certified Value 0.04 ppm)</t>
  </si>
  <si>
    <t>Analytical results for K in OREAS 243 (Certified Value 0.174 wt.%)</t>
  </si>
  <si>
    <t>Analytical results for La in OREAS 243 (Certified Value 5.33 ppm)</t>
  </si>
  <si>
    <t>Analytical results for Li in OREAS 243 (Certified Value 9.67 ppm)</t>
  </si>
  <si>
    <t>Analytical results for Lu in OREAS 243 (Certified Value 0.17 ppm)</t>
  </si>
  <si>
    <t>Analytical results for Mg in OREAS 243 (Certified Value 1.62 wt.%)</t>
  </si>
  <si>
    <t>Analytical results for Mn in OREAS 243 (Certified Value 0.069 wt.%)</t>
  </si>
  <si>
    <t>Analytical results for Mo in OREAS 243 (Certified Value 1.82 ppm)</t>
  </si>
  <si>
    <t>Analytical results for Na in OREAS 243 (Certified Value 0.283 wt.%)</t>
  </si>
  <si>
    <t>Analytical results for Nb in OREAS 243 (Certified Value 0.15 ppm)</t>
  </si>
  <si>
    <t>Analytical results for Nd in OREAS 243 (Certified Value 7.04 ppm)</t>
  </si>
  <si>
    <t>Analytical results for Ni in OREAS 243 (Certified Value 46.8 ppm)</t>
  </si>
  <si>
    <t>Analytical results for P in OREAS 243 (Certified Value 0.043 wt.%)</t>
  </si>
  <si>
    <t>Analytical results for Pb in OREAS 243 (Certified Value 37.7 ppm)</t>
  </si>
  <si>
    <t>Analytical results for Pd in OREAS 243 (Indicative Value &lt; 10 ppb)</t>
  </si>
  <si>
    <t>Analytical results for Pr in OREAS 243 (Certified Value 1.49 ppm)</t>
  </si>
  <si>
    <t>Analytical results for Pt in OREAS 243 (Indicative Value 8.97 ppb)</t>
  </si>
  <si>
    <t>Analytical results for Rb in OREAS 243 (Certified Value 7.59 ppm)</t>
  </si>
  <si>
    <t>Analytical results for Re in OREAS 243 (Certified Value 0.002 ppm)</t>
  </si>
  <si>
    <t>Analytical results for S in OREAS 243 (Certified Value 0.529 wt.%)</t>
  </si>
  <si>
    <t>Analytical results for Sb in OREAS 243 (Certified Value 1.14 ppm)</t>
  </si>
  <si>
    <t>Analytical results for Sc in OREAS 243 (Certified Value 6.69 ppm)</t>
  </si>
  <si>
    <t>Analytical results for Sm in OREAS 243 (Certified Value 1.86 ppm)</t>
  </si>
  <si>
    <t>Analytical results for Sn in OREAS 243 (Certified Value 0.74 ppm)</t>
  </si>
  <si>
    <t>Analytical results for Sr in OREAS 243 (Certified Value 33.5 ppm)</t>
  </si>
  <si>
    <t>Analytical results for Ta in OREAS 243 (Certified Value &lt; 0.01 ppm)</t>
  </si>
  <si>
    <t>Analytical results for Tb in OREAS 243 (Certified Value 0.37 ppm)</t>
  </si>
  <si>
    <t>Analytical results for Th in OREAS 243 (Certified Value 1.1 ppm)</t>
  </si>
  <si>
    <t>Analytical results for Ti in OREAS 243 (Certified Value 0.357 wt.%)</t>
  </si>
  <si>
    <t>Analytical results for Tl in OREAS 243 (Certified Value 0.17 ppm)</t>
  </si>
  <si>
    <t>Analytical results for Tm in OREAS 243 (Certified Value 0.19 ppm)</t>
  </si>
  <si>
    <t>Analytical results for U in OREAS 243 (Certified Value 0.28 ppm)</t>
  </si>
  <si>
    <t>Analytical results for V in OREAS 243 (Certified Value 145 ppm)</t>
  </si>
  <si>
    <t>Analytical results for W in OREAS 243 (Certified Value 27.6 ppm)</t>
  </si>
  <si>
    <t>Analytical results for Y in OREAS 243 (Certified Value 12.3 ppm)</t>
  </si>
  <si>
    <t>Analytical results for Yb in OREAS 243 (Certified Value 1.21 ppm)</t>
  </si>
  <si>
    <t>Analytical results for Zn in OREAS 243 (Certified Value 149 ppm)</t>
  </si>
  <si>
    <t>Analytical results for Zr in OREAS 243 (Certified Value 18.6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</si>
  <si>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243 (Indicative Value 12.18 wt.%)</t>
    </r>
  </si>
  <si>
    <t>Analytical results for As in OREAS 243 (Indicative Value 90 ppm)</t>
  </si>
  <si>
    <t>Analytical results for BaO in OREAS 243 (Indicative Value 305 ppm)</t>
  </si>
  <si>
    <t>Analytical results for CaO in OREAS 243 (Indicative Value 8.02 wt.%)</t>
  </si>
  <si>
    <t>Analytical results for Cl in OREAS 243 (Indicative Value 2420 ppm)</t>
  </si>
  <si>
    <t>Analytical results for Co in OREAS 243 (Indicative Value 50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</si>
  <si>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243 (Indicative Value 130 ppm)</t>
    </r>
  </si>
  <si>
    <t>Analytical results for Cu in OREAS 243 (Indicative Value 185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</si>
  <si>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243 (Indicative Value 11.11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</si>
  <si>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243 (Indicative Value 0.757 wt.%)</t>
    </r>
  </si>
  <si>
    <t>Analytical results for MgO in OREAS 243 (Indicative Value 5.4 wt.%)</t>
  </si>
  <si>
    <t>Analytical results for MnO in OREAS 243 (Indicative Value 0.167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</si>
  <si>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243 (Indicative Value 2.66 wt.%)</t>
    </r>
  </si>
  <si>
    <t>Analytical results for Ni in OREAS 243 (Indicative Value 75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</si>
  <si>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243 (Indicative Value 0.107 wt.%)</t>
    </r>
  </si>
  <si>
    <t>Analytical results for Pb in OREAS 243 (Indicative Value 45 ppm)</t>
  </si>
  <si>
    <t>Analytical results for S in OREAS 243 (Indicative Value 0.509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</si>
  <si>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243 (Indicative Value 55.07 wt.%)</t>
    </r>
  </si>
  <si>
    <t>Analytical results for Sn in OREAS 243 (Indicative Value 7.5 ppm)</t>
  </si>
  <si>
    <t>Analytical results for Sr in OREAS 243 (Indicative Value 127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</si>
  <si>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243 (Indicative Value 1.04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</si>
  <si>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243 (Indicative Value 505 ppm)</t>
    </r>
  </si>
  <si>
    <t>Analytical results for Zn in OREAS 243 (Indicative Value 170 ppm)</t>
  </si>
  <si>
    <t>Analytical results for Zr in OREAS 243 (Indicative Value 78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</si>
  <si>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243 (Indicative Value 3.22 wt.%)</t>
    </r>
  </si>
  <si>
    <t>Analytical results for C in OREAS 243 (Indicative Value 0.215 wt.%)</t>
  </si>
  <si>
    <t>Analytical results for S in OREAS 243 (Indicative Value 0.475 wt.%)</t>
  </si>
  <si>
    <t>Analytical results for Ag in OREAS 243 (Indicative Value 3.05 ppm)</t>
  </si>
  <si>
    <t>Analytical results for As in OREAS 243 (Indicative Value 86 ppm)</t>
  </si>
  <si>
    <t>Analytical results for Ba in OREAS 243 (Indicative Value 263 ppm)</t>
  </si>
  <si>
    <t>Analytical results for Be in OREAS 243 (Indicative Value 0.7 ppm)</t>
  </si>
  <si>
    <t>Analytical results for Bi in OREAS 243 (Indicative Value 0.08 ppm)</t>
  </si>
  <si>
    <t>Analytical results for Cd in OREAS 243 (Indicative Value 0.8 ppm)</t>
  </si>
  <si>
    <t>Analytical results for Ce in OREAS 243 (Indicative Value 14.9 ppm)</t>
  </si>
  <si>
    <t>Analytical results for Co in OREAS 243 (Indicative Value 41.8 ppm)</t>
  </si>
  <si>
    <t>Analytical results for Cr in OREAS 243 (Indicative Value 98 ppm)</t>
  </si>
  <si>
    <t>Analytical results for Cs in OREAS 243 (Indicative Value 1.26 ppm)</t>
  </si>
  <si>
    <t>Analytical results for Cu in OREAS 243 (Indicative Value 171 ppm)</t>
  </si>
  <si>
    <t>Analytical results for Dy in OREAS 243 (Indicative Value 3.92 ppm)</t>
  </si>
  <si>
    <t>Analytical results for Er in OREAS 243 (Indicative Value 2.57 ppm)</t>
  </si>
  <si>
    <t>Analytical results for Eu in OREAS 243 (Indicative Value 0.91 ppm)</t>
  </si>
  <si>
    <t>Analytical results for Ga in OREAS 243 (Indicative Value 15.2 ppm)</t>
  </si>
  <si>
    <t>Analytical results for Gd in OREAS 243 (Indicative Value 3.4 ppm)</t>
  </si>
  <si>
    <t>Analytical results for Ge in OREAS 243 (Indicative Value 1.4 ppm)</t>
  </si>
  <si>
    <t>Analytical results for Hf in OREAS 243 (Indicative Value 2.36 ppm)</t>
  </si>
  <si>
    <t>Analytical results for Ho in OREAS 243 (Indicative Value 0.88 ppm)</t>
  </si>
  <si>
    <t>Analytical results for In in OREAS 243 (Indicative Value 0.05 ppm)</t>
  </si>
  <si>
    <t>Analytical results for La in OREAS 243 (Indicative Value 6.75 ppm)</t>
  </si>
  <si>
    <t>Analytical results for Lu in OREAS 243 (Indicative Value 0.37 ppm)</t>
  </si>
  <si>
    <t>Analytical results for Mn in OREAS 243 (Indicative Value 0.132 wt.%)</t>
  </si>
  <si>
    <t>Analytical results for Mo in OREAS 243 (Indicative Value 2 ppm)</t>
  </si>
  <si>
    <t>Analytical results for Nb in OREAS 243 (Indicative Value 3.89 ppm)</t>
  </si>
  <si>
    <t>Analytical results for Nd in OREAS 243 (Indicative Value 9.96 ppm)</t>
  </si>
  <si>
    <t>Analytical results for Ni in OREAS 243 (Indicative Value 70 ppm)</t>
  </si>
  <si>
    <t>Analytical results for Pb in OREAS 243 (Indicative Value 39.5 ppm)</t>
  </si>
  <si>
    <t>Analytical results for Pr in OREAS 243 (Indicative Value 2.12 ppm)</t>
  </si>
  <si>
    <t>Analytical results for Rb in OREAS 243 (Indicative Value 17.9 ppm)</t>
  </si>
  <si>
    <t>Analytical results for Re in OREAS 243 (Indicative Value &lt; 0.01 ppm)</t>
  </si>
  <si>
    <t>Analytical results for Sb in OREAS 243 (Indicative Value 2.25 ppm)</t>
  </si>
  <si>
    <t>Analytical results for Sc in OREAS 243 (Indicative Value 36.5 ppm)</t>
  </si>
  <si>
    <t>Analytical results for Se in OREAS 243 (Indicative Value &lt; 5 ppm)</t>
  </si>
  <si>
    <t>Analytical results for Sm in OREAS 243 (Indicative Value 2.78 ppm)</t>
  </si>
  <si>
    <t>Analytical results for Sn in OREAS 243 (Indicative Value 1.3 ppm)</t>
  </si>
  <si>
    <t>Analytical results for Sr in OREAS 243 (Indicative Value 97 ppm)</t>
  </si>
  <si>
    <t>Analytical results for Ta in OREAS 243 (Indicative Value 0.3 ppm)</t>
  </si>
  <si>
    <t>Analytical results for Tb in OREAS 243 (Indicative Value 0.6 ppm)</t>
  </si>
  <si>
    <t>Analytical results for Te in OREAS 243 (Indicative Value &lt; 0.2 ppm)</t>
  </si>
  <si>
    <t>Analytical results for Th in OREAS 243 (Indicative Value 1.37 ppm)</t>
  </si>
  <si>
    <t>Analytical results for Ti in OREAS 243 (Indicative Value 0.628 wt.%)</t>
  </si>
  <si>
    <t>Analytical results for Tl in OREAS 243 (Indicative Value &lt; 0.2 ppm)</t>
  </si>
  <si>
    <t>Analytical results for Tm in OREAS 243 (Indicative Value 0.37 ppm)</t>
  </si>
  <si>
    <t>Analytical results for U in OREAS 243 (Indicative Value 0.47 ppm)</t>
  </si>
  <si>
    <t>Analytical results for V in OREAS 243 (Indicative Value 280 ppm)</t>
  </si>
  <si>
    <t>Analytical results for W in OREAS 243 (Indicative Value 40.3 ppm)</t>
  </si>
  <si>
    <t>Analytical results for Y in OREAS 243 (Indicative Value 21.8 ppm)</t>
  </si>
  <si>
    <t>Analytical results for Yb in OREAS 243 (Indicative Value 2.47 ppm)</t>
  </si>
  <si>
    <t>Analytical results for Zn in OREAS 243 (Indicative Value 165 ppm)</t>
  </si>
  <si>
    <t>Analytical results for Zr in OREAS 243 (Indicative Value 81 ppm)</t>
  </si>
  <si>
    <t/>
  </si>
  <si>
    <t>Table 5. Participating Laboratory List used for OREAS 243</t>
  </si>
  <si>
    <t>Table 4. Abbreviations used for OREAS 243</t>
  </si>
  <si>
    <t>Table 3. Indicative Values for OREAS 243</t>
  </si>
  <si>
    <t>Table 2. Certified Values, Expanded Uncertainty and Tolerance Limits for OREAS 243</t>
  </si>
  <si>
    <t>Table 1. Certified Values and Performance Gates for OREAS 243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</si>
  <si>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</si>
  <si>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</si>
  <si>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243 (Execution: 1) - Analyte Au - (Gold) by INAA</t>
  </si>
  <si>
    <t>Aqua Regia Digestion (sample mass 10-50g)</t>
  </si>
  <si>
    <t>PhotonAssay (recommended gross mass* 495-520 g)</t>
  </si>
  <si>
    <t>*Gross mass refers to the mass of the entire jar assembly, including jar base, jar lid and contents. These value ranges were developed using a ~40g empty jar mass but should be achievable for any jar-lid combination.</t>
  </si>
  <si>
    <t>495-520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</si>
</sst>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137</xdr:row>
      <xdr:rowOff>0</xdr:rowOff>
    </xdr:from>
    <xdr:to>
      <xdr:col>13</xdr:col>
      <xdr:colOff>125887</xdr:colOff>
      <xdr:row>141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679C6D-4314-4B0E-9411-24C46C304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6174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358107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627A9B-2955-4837-AFEE-BF10EAA6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1118</xdr:row>
      <xdr:rowOff>0</xdr:rowOff>
    </xdr:from>
    <xdr:to>
      <xdr:col>9</xdr:col>
      <xdr:colOff>368935</xdr:colOff>
      <xdr:row>1123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000B87-92B2-49B1-9136-26118A7F7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83393708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1173</xdr:row>
      <xdr:rowOff>0</xdr:rowOff>
    </xdr:from>
    <xdr:to>
      <xdr:col>9</xdr:col>
      <xdr:colOff>362891</xdr:colOff>
      <xdr:row>1178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AF5A47-6966-4B35-BB2E-48380C686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8326059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CF1464-362D-444D-B4F7-BE1E88EB0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C00BA4-41E7-44C8-9131-F36D8311E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2DF36D-170A-4B9A-BF3B-05EEA3E4C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BA7219-6693-434A-A102-84B61645B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137</xdr:row>
      <xdr:rowOff>0</xdr:rowOff>
    </xdr:from>
    <xdr:to>
      <xdr:col>7</xdr:col>
      <xdr:colOff>335437</xdr:colOff>
      <xdr:row>141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D2E464-58D0-440F-AC12-2542E419F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4605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159F3D-10D1-439C-8DD6-F1A79C4A0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6CCC7C-0D62-4A44-9340-4ECB772C1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5097937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DFC9BF-24AE-42EE-A18D-0857CCEBB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829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57E3A9-14DE-4A61-BCCF-5336CCD05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336551</xdr:colOff>
      <xdr:row>39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B2461A-6C8A-4845-86E8-032E9BE4D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5517078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368935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9F185B-6A21-4D61-B099-D61C95658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359982</xdr:colOff>
      <xdr:row>38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678C31-7D22-4981-9322-E7FEEE3A4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5495192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0" t="s">
        <v>676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 s="48" customFormat="1" ht="15" customHeight="1">
      <c r="A2" s="49"/>
      <c r="B2" s="262" t="s">
        <v>2</v>
      </c>
      <c r="C2" s="264" t="s">
        <v>69</v>
      </c>
      <c r="D2" s="266" t="s">
        <v>70</v>
      </c>
      <c r="E2" s="267"/>
      <c r="F2" s="267"/>
      <c r="G2" s="267"/>
      <c r="H2" s="268"/>
      <c r="I2" s="269" t="s">
        <v>71</v>
      </c>
      <c r="J2" s="270"/>
      <c r="K2" s="271"/>
      <c r="L2" s="272" t="s">
        <v>72</v>
      </c>
      <c r="M2" s="272"/>
    </row>
    <row r="3" spans="1:13" s="48" customFormat="1" ht="15" customHeight="1">
      <c r="A3" s="49"/>
      <c r="B3" s="263"/>
      <c r="C3" s="265"/>
      <c r="D3" s="182" t="s">
        <v>80</v>
      </c>
      <c r="E3" s="182" t="s">
        <v>73</v>
      </c>
      <c r="F3" s="182" t="s">
        <v>74</v>
      </c>
      <c r="G3" s="182" t="s">
        <v>75</v>
      </c>
      <c r="H3" s="182" t="s">
        <v>76</v>
      </c>
      <c r="I3" s="183" t="s">
        <v>77</v>
      </c>
      <c r="J3" s="182" t="s">
        <v>78</v>
      </c>
      <c r="K3" s="184" t="s">
        <v>79</v>
      </c>
      <c r="L3" s="182" t="s">
        <v>67</v>
      </c>
      <c r="M3" s="182" t="s">
        <v>68</v>
      </c>
    </row>
    <row r="4" spans="1:13" s="48" customFormat="1" ht="15" customHeight="1">
      <c r="A4" s="49"/>
      <c r="B4" s="185" t="s">
        <v>210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</row>
    <row r="5" spans="1:13" ht="15" customHeight="1">
      <c r="A5" s="49"/>
      <c r="B5" s="188" t="s">
        <v>214</v>
      </c>
      <c r="C5" s="180">
        <v>12.393793333333333</v>
      </c>
      <c r="D5" s="50">
        <v>0.30602520555832319</v>
      </c>
      <c r="E5" s="181">
        <v>11.781742922216687</v>
      </c>
      <c r="F5" s="181">
        <v>13.005843744449979</v>
      </c>
      <c r="G5" s="181">
        <v>11.475717716658364</v>
      </c>
      <c r="H5" s="181">
        <v>13.311868950008302</v>
      </c>
      <c r="I5" s="52">
        <v>2.4691811241943404E-2</v>
      </c>
      <c r="J5" s="51">
        <v>4.9383622483886808E-2</v>
      </c>
      <c r="K5" s="53">
        <v>7.4075433725830211E-2</v>
      </c>
      <c r="L5" s="181">
        <v>11.774103666666667</v>
      </c>
      <c r="M5" s="181">
        <v>13.013482999999999</v>
      </c>
    </row>
    <row r="6" spans="1:13" ht="15" customHeight="1">
      <c r="A6" s="49"/>
      <c r="B6" s="40" t="s">
        <v>680</v>
      </c>
      <c r="C6" s="178"/>
      <c r="D6" s="189"/>
      <c r="E6" s="191"/>
      <c r="F6" s="191"/>
      <c r="G6" s="191"/>
      <c r="H6" s="191"/>
      <c r="I6" s="190"/>
      <c r="J6" s="190"/>
      <c r="K6" s="190"/>
      <c r="L6" s="191"/>
      <c r="M6" s="192"/>
    </row>
    <row r="7" spans="1:13" ht="15" customHeight="1">
      <c r="A7" s="49"/>
      <c r="B7" s="188" t="s">
        <v>214</v>
      </c>
      <c r="C7" s="180">
        <v>11.988952941176471</v>
      </c>
      <c r="D7" s="50">
        <v>0.28462713413604052</v>
      </c>
      <c r="E7" s="181">
        <v>11.41969867290439</v>
      </c>
      <c r="F7" s="181">
        <v>12.558207209448552</v>
      </c>
      <c r="G7" s="181">
        <v>11.135071538768349</v>
      </c>
      <c r="H7" s="181">
        <v>12.842834343584594</v>
      </c>
      <c r="I7" s="52">
        <v>2.3740783330500767E-2</v>
      </c>
      <c r="J7" s="51">
        <v>4.7481566661001534E-2</v>
      </c>
      <c r="K7" s="53">
        <v>7.1222349991502301E-2</v>
      </c>
      <c r="L7" s="181">
        <v>11.389505294117647</v>
      </c>
      <c r="M7" s="181">
        <v>12.588400588235295</v>
      </c>
    </row>
    <row r="8" spans="1:13" ht="15" customHeight="1">
      <c r="A8" s="49"/>
      <c r="B8" s="40" t="s">
        <v>212</v>
      </c>
      <c r="C8" s="178"/>
      <c r="D8" s="189"/>
      <c r="E8" s="191"/>
      <c r="F8" s="191"/>
      <c r="G8" s="191"/>
      <c r="H8" s="191"/>
      <c r="I8" s="190"/>
      <c r="J8" s="190"/>
      <c r="K8" s="190"/>
      <c r="L8" s="191"/>
      <c r="M8" s="192"/>
    </row>
    <row r="9" spans="1:13" ht="15" customHeight="1">
      <c r="A9" s="49"/>
      <c r="B9" s="188" t="s">
        <v>214</v>
      </c>
      <c r="C9" s="180">
        <v>12.153649733333335</v>
      </c>
      <c r="D9" s="50">
        <v>0.2917057246927563</v>
      </c>
      <c r="E9" s="181">
        <v>11.570238283947823</v>
      </c>
      <c r="F9" s="181">
        <v>12.737061182718847</v>
      </c>
      <c r="G9" s="181">
        <v>11.278532559255066</v>
      </c>
      <c r="H9" s="181">
        <v>13.028766907411605</v>
      </c>
      <c r="I9" s="52">
        <v>2.4001491822880704E-2</v>
      </c>
      <c r="J9" s="51">
        <v>4.8002983645761409E-2</v>
      </c>
      <c r="K9" s="53">
        <v>7.200447546864211E-2</v>
      </c>
      <c r="L9" s="181">
        <v>11.545967246666669</v>
      </c>
      <c r="M9" s="181">
        <v>12.761332220000002</v>
      </c>
    </row>
    <row r="10" spans="1:13" ht="15" customHeight="1">
      <c r="A10" s="49"/>
      <c r="B10" s="40" t="s">
        <v>681</v>
      </c>
      <c r="C10" s="178"/>
      <c r="D10" s="189"/>
      <c r="E10" s="191"/>
      <c r="F10" s="191"/>
      <c r="G10" s="191"/>
      <c r="H10" s="191"/>
      <c r="I10" s="190"/>
      <c r="J10" s="190"/>
      <c r="K10" s="190"/>
      <c r="L10" s="191"/>
      <c r="M10" s="192"/>
    </row>
    <row r="11" spans="1:13" ht="15" customHeight="1">
      <c r="A11" s="49"/>
      <c r="B11" s="188" t="s">
        <v>214</v>
      </c>
      <c r="C11" s="180">
        <v>12.59306987734127</v>
      </c>
      <c r="D11" s="50">
        <v>0.24380416445869163</v>
      </c>
      <c r="E11" s="181">
        <v>12.105461548423886</v>
      </c>
      <c r="F11" s="181">
        <v>13.080678206258654</v>
      </c>
      <c r="G11" s="181">
        <v>11.861657383965195</v>
      </c>
      <c r="H11" s="181">
        <v>13.324482370717345</v>
      </c>
      <c r="I11" s="52">
        <v>1.9360185152102496E-2</v>
      </c>
      <c r="J11" s="51">
        <v>3.8720370304204992E-2</v>
      </c>
      <c r="K11" s="53">
        <v>5.8080555456307484E-2</v>
      </c>
      <c r="L11" s="181">
        <v>11.963416383474206</v>
      </c>
      <c r="M11" s="181">
        <v>13.222723371208334</v>
      </c>
    </row>
    <row r="12" spans="1:13" ht="15" customHeight="1">
      <c r="A12" s="49"/>
      <c r="B12" s="40" t="s">
        <v>184</v>
      </c>
      <c r="C12" s="178"/>
      <c r="D12" s="189"/>
      <c r="E12" s="191"/>
      <c r="F12" s="191"/>
      <c r="G12" s="191"/>
      <c r="H12" s="191"/>
      <c r="I12" s="190"/>
      <c r="J12" s="190"/>
      <c r="K12" s="190"/>
      <c r="L12" s="191"/>
      <c r="M12" s="192"/>
    </row>
    <row r="13" spans="1:13" ht="15" customHeight="1">
      <c r="A13" s="49"/>
      <c r="B13" s="188" t="s">
        <v>215</v>
      </c>
      <c r="C13" s="180">
        <v>3.0394853801169592</v>
      </c>
      <c r="D13" s="50">
        <v>0.17151474899945157</v>
      </c>
      <c r="E13" s="181">
        <v>2.6964558821180562</v>
      </c>
      <c r="F13" s="181">
        <v>3.3825148781158623</v>
      </c>
      <c r="G13" s="181">
        <v>2.5249411331186042</v>
      </c>
      <c r="H13" s="181">
        <v>3.5540296271153142</v>
      </c>
      <c r="I13" s="52">
        <v>5.6428877770371672E-2</v>
      </c>
      <c r="J13" s="51">
        <v>0.11285775554074334</v>
      </c>
      <c r="K13" s="53">
        <v>0.16928663331111501</v>
      </c>
      <c r="L13" s="181">
        <v>2.8875111111111114</v>
      </c>
      <c r="M13" s="181">
        <v>3.1914596491228071</v>
      </c>
    </row>
    <row r="14" spans="1:13" ht="15" customHeight="1">
      <c r="A14" s="49"/>
      <c r="B14" s="188" t="s">
        <v>137</v>
      </c>
      <c r="C14" s="180">
        <v>6.3784332224999991</v>
      </c>
      <c r="D14" s="50">
        <v>0.12268259305131832</v>
      </c>
      <c r="E14" s="181">
        <v>6.1330680363973622</v>
      </c>
      <c r="F14" s="181">
        <v>6.623798408602636</v>
      </c>
      <c r="G14" s="181">
        <v>6.0103854433460437</v>
      </c>
      <c r="H14" s="181">
        <v>6.7464810016539545</v>
      </c>
      <c r="I14" s="52">
        <v>1.923396996907548E-2</v>
      </c>
      <c r="J14" s="51">
        <v>3.8467939938150959E-2</v>
      </c>
      <c r="K14" s="53">
        <v>5.7701909907226442E-2</v>
      </c>
      <c r="L14" s="181">
        <v>6.0595115613749995</v>
      </c>
      <c r="M14" s="181">
        <v>6.6973548836249988</v>
      </c>
    </row>
    <row r="15" spans="1:13" s="48" customFormat="1" ht="15" customHeight="1">
      <c r="A15" s="49"/>
      <c r="B15" s="188" t="s">
        <v>216</v>
      </c>
      <c r="C15" s="243">
        <v>85.034445833333322</v>
      </c>
      <c r="D15" s="245">
        <v>5.9005394880285484</v>
      </c>
      <c r="E15" s="244">
        <v>73.233366857276224</v>
      </c>
      <c r="F15" s="244">
        <v>96.835524809390421</v>
      </c>
      <c r="G15" s="244">
        <v>67.332827369247681</v>
      </c>
      <c r="H15" s="244">
        <v>102.73606429741896</v>
      </c>
      <c r="I15" s="52">
        <v>6.9389991669888088E-2</v>
      </c>
      <c r="J15" s="51">
        <v>0.13877998333977618</v>
      </c>
      <c r="K15" s="53">
        <v>0.20816997500966428</v>
      </c>
      <c r="L15" s="244">
        <v>80.782723541666655</v>
      </c>
      <c r="M15" s="244">
        <v>89.286168124999989</v>
      </c>
    </row>
    <row r="16" spans="1:13" ht="15" customHeight="1">
      <c r="A16" s="49"/>
      <c r="B16" s="188" t="s">
        <v>138</v>
      </c>
      <c r="C16" s="243">
        <v>251.93130158730159</v>
      </c>
      <c r="D16" s="244">
        <v>10.947204925939682</v>
      </c>
      <c r="E16" s="244">
        <v>230.03689173542222</v>
      </c>
      <c r="F16" s="244">
        <v>273.82571143918096</v>
      </c>
      <c r="G16" s="244">
        <v>219.08968680948254</v>
      </c>
      <c r="H16" s="244">
        <v>284.77291636512064</v>
      </c>
      <c r="I16" s="52">
        <v>4.3453135267298867E-2</v>
      </c>
      <c r="J16" s="51">
        <v>8.6906270534597735E-2</v>
      </c>
      <c r="K16" s="53">
        <v>0.13035940580189659</v>
      </c>
      <c r="L16" s="244">
        <v>239.3347365079365</v>
      </c>
      <c r="M16" s="244">
        <v>264.52786666666668</v>
      </c>
    </row>
    <row r="17" spans="1:13" ht="15" customHeight="1">
      <c r="A17" s="49"/>
      <c r="B17" s="188" t="s">
        <v>139</v>
      </c>
      <c r="C17" s="180">
        <v>0.51596703759267848</v>
      </c>
      <c r="D17" s="50">
        <v>3.1845533276280938E-2</v>
      </c>
      <c r="E17" s="181">
        <v>0.45227597104011663</v>
      </c>
      <c r="F17" s="181">
        <v>0.57965810414524033</v>
      </c>
      <c r="G17" s="181">
        <v>0.42043043776383565</v>
      </c>
      <c r="H17" s="181">
        <v>0.61150363742152125</v>
      </c>
      <c r="I17" s="52">
        <v>6.17200924788937E-2</v>
      </c>
      <c r="J17" s="51">
        <v>0.1234401849577874</v>
      </c>
      <c r="K17" s="53">
        <v>0.18516027743668109</v>
      </c>
      <c r="L17" s="181">
        <v>0.49016868571304456</v>
      </c>
      <c r="M17" s="181">
        <v>0.54176538947231245</v>
      </c>
    </row>
    <row r="18" spans="1:13" ht="15" customHeight="1">
      <c r="A18" s="49"/>
      <c r="B18" s="188" t="s">
        <v>217</v>
      </c>
      <c r="C18" s="248">
        <v>7.68095238095238E-2</v>
      </c>
      <c r="D18" s="50">
        <v>7.1752341229650114E-3</v>
      </c>
      <c r="E18" s="50">
        <v>6.2459055563593775E-2</v>
      </c>
      <c r="F18" s="50">
        <v>9.1159992055453817E-2</v>
      </c>
      <c r="G18" s="50">
        <v>5.5283821440628766E-2</v>
      </c>
      <c r="H18" s="50">
        <v>9.8335226178418833E-2</v>
      </c>
      <c r="I18" s="52">
        <v>9.341594332440499E-2</v>
      </c>
      <c r="J18" s="51">
        <v>0.18683188664880998</v>
      </c>
      <c r="K18" s="53">
        <v>0.28024782997321496</v>
      </c>
      <c r="L18" s="50">
        <v>7.2969047619047614E-2</v>
      </c>
      <c r="M18" s="50">
        <v>8.0649999999999986E-2</v>
      </c>
    </row>
    <row r="19" spans="1:13" ht="15" customHeight="1">
      <c r="A19" s="49"/>
      <c r="B19" s="188" t="s">
        <v>140</v>
      </c>
      <c r="C19" s="180">
        <v>5.5855595608333335</v>
      </c>
      <c r="D19" s="50">
        <v>0.20096759780980508</v>
      </c>
      <c r="E19" s="181">
        <v>5.1836243652137233</v>
      </c>
      <c r="F19" s="181">
        <v>5.9874947564529437</v>
      </c>
      <c r="G19" s="181">
        <v>4.9826567674039186</v>
      </c>
      <c r="H19" s="181">
        <v>6.1884623542627484</v>
      </c>
      <c r="I19" s="52">
        <v>3.5979850473534629E-2</v>
      </c>
      <c r="J19" s="51">
        <v>7.1959700947069258E-2</v>
      </c>
      <c r="K19" s="53">
        <v>0.10793955142060388</v>
      </c>
      <c r="L19" s="181">
        <v>5.3062815827916667</v>
      </c>
      <c r="M19" s="181">
        <v>5.8648375388750003</v>
      </c>
    </row>
    <row r="20" spans="1:13" ht="15" customHeight="1">
      <c r="A20" s="49"/>
      <c r="B20" s="188" t="s">
        <v>218</v>
      </c>
      <c r="C20" s="180">
        <v>0.79468888888888878</v>
      </c>
      <c r="D20" s="50">
        <v>7.2428305631395254E-2</v>
      </c>
      <c r="E20" s="181">
        <v>0.6498322776260983</v>
      </c>
      <c r="F20" s="181">
        <v>0.93954550015167926</v>
      </c>
      <c r="G20" s="181">
        <v>0.57740397199470306</v>
      </c>
      <c r="H20" s="181">
        <v>1.0119738057830745</v>
      </c>
      <c r="I20" s="52">
        <v>9.1140453382533682E-2</v>
      </c>
      <c r="J20" s="51">
        <v>0.18228090676506736</v>
      </c>
      <c r="K20" s="53">
        <v>0.27342136014760104</v>
      </c>
      <c r="L20" s="181">
        <v>0.75495444444444437</v>
      </c>
      <c r="M20" s="181">
        <v>0.83442333333333318</v>
      </c>
    </row>
    <row r="21" spans="1:13" ht="15" customHeight="1">
      <c r="A21" s="49"/>
      <c r="B21" s="188" t="s">
        <v>141</v>
      </c>
      <c r="C21" s="252">
        <v>14.88728772829116</v>
      </c>
      <c r="D21" s="181">
        <v>1.4165940595584134</v>
      </c>
      <c r="E21" s="245">
        <v>12.054099609174333</v>
      </c>
      <c r="F21" s="245">
        <v>17.720475847407986</v>
      </c>
      <c r="G21" s="245">
        <v>10.63750554961592</v>
      </c>
      <c r="H21" s="245">
        <v>19.137069906966399</v>
      </c>
      <c r="I21" s="52">
        <v>9.5154610121921612E-2</v>
      </c>
      <c r="J21" s="51">
        <v>0.19030922024384322</v>
      </c>
      <c r="K21" s="53">
        <v>0.28546383036576484</v>
      </c>
      <c r="L21" s="245">
        <v>14.142923341876601</v>
      </c>
      <c r="M21" s="245">
        <v>15.631652114705718</v>
      </c>
    </row>
    <row r="22" spans="1:13" ht="15" customHeight="1">
      <c r="A22" s="49"/>
      <c r="B22" s="188" t="s">
        <v>166</v>
      </c>
      <c r="C22" s="252">
        <v>39.341291269841271</v>
      </c>
      <c r="D22" s="181">
        <v>1.9214373967976679</v>
      </c>
      <c r="E22" s="245">
        <v>35.498416476245936</v>
      </c>
      <c r="F22" s="245">
        <v>43.184166063436606</v>
      </c>
      <c r="G22" s="245">
        <v>33.576979079448265</v>
      </c>
      <c r="H22" s="245">
        <v>45.105603460234278</v>
      </c>
      <c r="I22" s="52">
        <v>4.8840221934215639E-2</v>
      </c>
      <c r="J22" s="51">
        <v>9.7680443868431277E-2</v>
      </c>
      <c r="K22" s="53">
        <v>0.14652066580264692</v>
      </c>
      <c r="L22" s="245">
        <v>37.374226706349205</v>
      </c>
      <c r="M22" s="245">
        <v>41.308355833333337</v>
      </c>
    </row>
    <row r="23" spans="1:13" ht="15" customHeight="1">
      <c r="A23" s="49"/>
      <c r="B23" s="188" t="s">
        <v>142</v>
      </c>
      <c r="C23" s="243">
        <v>84.759360449735453</v>
      </c>
      <c r="D23" s="245">
        <v>7.1132883605468562</v>
      </c>
      <c r="E23" s="244">
        <v>70.532783728641746</v>
      </c>
      <c r="F23" s="244">
        <v>98.98593717082916</v>
      </c>
      <c r="G23" s="244">
        <v>63.419495368094886</v>
      </c>
      <c r="H23" s="244">
        <v>106.09922553137602</v>
      </c>
      <c r="I23" s="52">
        <v>8.3923336877526636E-2</v>
      </c>
      <c r="J23" s="51">
        <v>0.16784667375505327</v>
      </c>
      <c r="K23" s="53">
        <v>0.25177001063257992</v>
      </c>
      <c r="L23" s="244">
        <v>80.521392427248685</v>
      </c>
      <c r="M23" s="244">
        <v>88.997328472222222</v>
      </c>
    </row>
    <row r="24" spans="1:13" ht="15" customHeight="1">
      <c r="A24" s="49"/>
      <c r="B24" s="188" t="s">
        <v>167</v>
      </c>
      <c r="C24" s="180">
        <v>1.2651548037161275</v>
      </c>
      <c r="D24" s="50">
        <v>9.2715826901393045E-2</v>
      </c>
      <c r="E24" s="181">
        <v>1.0797231499133415</v>
      </c>
      <c r="F24" s="181">
        <v>1.4505864575189136</v>
      </c>
      <c r="G24" s="181">
        <v>0.98700732301194838</v>
      </c>
      <c r="H24" s="181">
        <v>1.5433022844203066</v>
      </c>
      <c r="I24" s="52">
        <v>7.3284175682738345E-2</v>
      </c>
      <c r="J24" s="51">
        <v>0.14656835136547669</v>
      </c>
      <c r="K24" s="53">
        <v>0.21985252704821504</v>
      </c>
      <c r="L24" s="181">
        <v>1.2018970635303212</v>
      </c>
      <c r="M24" s="181">
        <v>1.3284125439019339</v>
      </c>
    </row>
    <row r="25" spans="1:13" ht="15" customHeight="1">
      <c r="A25" s="49"/>
      <c r="B25" s="188" t="s">
        <v>219</v>
      </c>
      <c r="C25" s="243">
        <v>173.05324267376042</v>
      </c>
      <c r="D25" s="244">
        <v>6.955457237639072</v>
      </c>
      <c r="E25" s="244">
        <v>159.14232819848229</v>
      </c>
      <c r="F25" s="244">
        <v>186.96415714903856</v>
      </c>
      <c r="G25" s="244">
        <v>152.18687096084321</v>
      </c>
      <c r="H25" s="244">
        <v>193.91961438667764</v>
      </c>
      <c r="I25" s="52">
        <v>4.019258541575834E-2</v>
      </c>
      <c r="J25" s="51">
        <v>8.0385170831516681E-2</v>
      </c>
      <c r="K25" s="53">
        <v>0.12057775624727501</v>
      </c>
      <c r="L25" s="244">
        <v>164.40058054007241</v>
      </c>
      <c r="M25" s="244">
        <v>181.70590480744843</v>
      </c>
    </row>
    <row r="26" spans="1:13" ht="15" customHeight="1">
      <c r="A26" s="49"/>
      <c r="B26" s="188" t="s">
        <v>143</v>
      </c>
      <c r="C26" s="180">
        <v>3.7910450527349462</v>
      </c>
      <c r="D26" s="50">
        <v>0.16764002319712376</v>
      </c>
      <c r="E26" s="181">
        <v>3.4557650063406986</v>
      </c>
      <c r="F26" s="181">
        <v>4.1263250991291933</v>
      </c>
      <c r="G26" s="181">
        <v>3.2881249831435748</v>
      </c>
      <c r="H26" s="181">
        <v>4.2939651223263171</v>
      </c>
      <c r="I26" s="52">
        <v>4.4220002892390961E-2</v>
      </c>
      <c r="J26" s="51">
        <v>8.8440005784781922E-2</v>
      </c>
      <c r="K26" s="53">
        <v>0.13266000867717287</v>
      </c>
      <c r="L26" s="181">
        <v>3.6014928000981987</v>
      </c>
      <c r="M26" s="181">
        <v>3.9805973053716937</v>
      </c>
    </row>
    <row r="27" spans="1:13" ht="15" customHeight="1">
      <c r="A27" s="49"/>
      <c r="B27" s="188" t="s">
        <v>220</v>
      </c>
      <c r="C27" s="180">
        <v>2.2994351209979311</v>
      </c>
      <c r="D27" s="50">
        <v>0.15005920253935218</v>
      </c>
      <c r="E27" s="181">
        <v>1.9993167159192269</v>
      </c>
      <c r="F27" s="181">
        <v>2.5995535260766354</v>
      </c>
      <c r="G27" s="181">
        <v>1.8492575133798745</v>
      </c>
      <c r="H27" s="181">
        <v>2.7496127286159875</v>
      </c>
      <c r="I27" s="52">
        <v>6.525915916002363E-2</v>
      </c>
      <c r="J27" s="51">
        <v>0.13051831832004726</v>
      </c>
      <c r="K27" s="53">
        <v>0.19577747748007091</v>
      </c>
      <c r="L27" s="181">
        <v>2.1844633649480345</v>
      </c>
      <c r="M27" s="181">
        <v>2.4144068770478277</v>
      </c>
    </row>
    <row r="28" spans="1:13" ht="15" customHeight="1">
      <c r="A28" s="49"/>
      <c r="B28" s="188" t="s">
        <v>144</v>
      </c>
      <c r="C28" s="180">
        <v>0.92568785336525938</v>
      </c>
      <c r="D28" s="50">
        <v>2.7797561350695499E-2</v>
      </c>
      <c r="E28" s="181">
        <v>0.87009273066386839</v>
      </c>
      <c r="F28" s="181">
        <v>0.98128297606665038</v>
      </c>
      <c r="G28" s="181">
        <v>0.84229516931317283</v>
      </c>
      <c r="H28" s="181">
        <v>1.0090805374173459</v>
      </c>
      <c r="I28" s="52">
        <v>3.0029087288592837E-2</v>
      </c>
      <c r="J28" s="51">
        <v>6.0058174577185673E-2</v>
      </c>
      <c r="K28" s="53">
        <v>9.0087261865778506E-2</v>
      </c>
      <c r="L28" s="181">
        <v>0.87940346069699638</v>
      </c>
      <c r="M28" s="181">
        <v>0.97197224603352239</v>
      </c>
    </row>
    <row r="29" spans="1:13" ht="15" customHeight="1">
      <c r="A29" s="49"/>
      <c r="B29" s="188" t="s">
        <v>145</v>
      </c>
      <c r="C29" s="180">
        <v>7.5468471333333325</v>
      </c>
      <c r="D29" s="50">
        <v>0.22753428642628604</v>
      </c>
      <c r="E29" s="181">
        <v>7.0917785604807602</v>
      </c>
      <c r="F29" s="181">
        <v>8.0019157061859048</v>
      </c>
      <c r="G29" s="181">
        <v>6.8642442740544745</v>
      </c>
      <c r="H29" s="181">
        <v>8.2294499926121905</v>
      </c>
      <c r="I29" s="52">
        <v>3.0149581991836035E-2</v>
      </c>
      <c r="J29" s="51">
        <v>6.029916398367207E-2</v>
      </c>
      <c r="K29" s="53">
        <v>9.0448745975508102E-2</v>
      </c>
      <c r="L29" s="181">
        <v>7.169504776666666</v>
      </c>
      <c r="M29" s="181">
        <v>7.9241894899999989</v>
      </c>
    </row>
    <row r="30" spans="1:13" ht="15" customHeight="1">
      <c r="A30" s="49"/>
      <c r="B30" s="188" t="s">
        <v>146</v>
      </c>
      <c r="C30" s="252">
        <v>15.366218954248367</v>
      </c>
      <c r="D30" s="181">
        <v>1.153108675519843</v>
      </c>
      <c r="E30" s="245">
        <v>13.060001603208681</v>
      </c>
      <c r="F30" s="245">
        <v>17.672436305288052</v>
      </c>
      <c r="G30" s="245">
        <v>11.906892927688839</v>
      </c>
      <c r="H30" s="245">
        <v>18.825544980807898</v>
      </c>
      <c r="I30" s="52">
        <v>7.5041796485728049E-2</v>
      </c>
      <c r="J30" s="51">
        <v>0.1500835929714561</v>
      </c>
      <c r="K30" s="53">
        <v>0.22512538945718413</v>
      </c>
      <c r="L30" s="245">
        <v>14.597908006535949</v>
      </c>
      <c r="M30" s="245">
        <v>16.134529901960786</v>
      </c>
    </row>
    <row r="31" spans="1:13" ht="15" customHeight="1">
      <c r="A31" s="49"/>
      <c r="B31" s="188" t="s">
        <v>147</v>
      </c>
      <c r="C31" s="180">
        <v>3.3296889005364414</v>
      </c>
      <c r="D31" s="50">
        <v>0.22645184593492945</v>
      </c>
      <c r="E31" s="181">
        <v>2.8767852086665826</v>
      </c>
      <c r="F31" s="181">
        <v>3.7825925924063002</v>
      </c>
      <c r="G31" s="181">
        <v>2.650333362731653</v>
      </c>
      <c r="H31" s="181">
        <v>4.0090444383412294</v>
      </c>
      <c r="I31" s="52">
        <v>6.8009911045577298E-2</v>
      </c>
      <c r="J31" s="51">
        <v>0.1360198220911546</v>
      </c>
      <c r="K31" s="53">
        <v>0.20402973313673189</v>
      </c>
      <c r="L31" s="181">
        <v>3.1632044555096193</v>
      </c>
      <c r="M31" s="181">
        <v>3.4961733455632635</v>
      </c>
    </row>
    <row r="32" spans="1:13" ht="15" customHeight="1">
      <c r="A32" s="49"/>
      <c r="B32" s="188" t="s">
        <v>148</v>
      </c>
      <c r="C32" s="180">
        <v>1.850652428893349</v>
      </c>
      <c r="D32" s="50">
        <v>0.12936976272086637</v>
      </c>
      <c r="E32" s="181">
        <v>1.5919129034516164</v>
      </c>
      <c r="F32" s="181">
        <v>2.1093919543350816</v>
      </c>
      <c r="G32" s="181">
        <v>1.4625431407307499</v>
      </c>
      <c r="H32" s="181">
        <v>2.2387617170559482</v>
      </c>
      <c r="I32" s="52">
        <v>6.990494849334121E-2</v>
      </c>
      <c r="J32" s="51">
        <v>0.13980989698668242</v>
      </c>
      <c r="K32" s="53">
        <v>0.20971484548002362</v>
      </c>
      <c r="L32" s="181">
        <v>1.7581198074486815</v>
      </c>
      <c r="M32" s="181">
        <v>1.9431850503380166</v>
      </c>
    </row>
    <row r="33" spans="1:13" ht="15" customHeight="1">
      <c r="A33" s="49"/>
      <c r="B33" s="188" t="s">
        <v>149</v>
      </c>
      <c r="C33" s="180">
        <v>0.79529702136301927</v>
      </c>
      <c r="D33" s="50">
        <v>3.7505983452758601E-2</v>
      </c>
      <c r="E33" s="181">
        <v>0.72028505445750213</v>
      </c>
      <c r="F33" s="181">
        <v>0.87030898826853642</v>
      </c>
      <c r="G33" s="181">
        <v>0.68277907100474344</v>
      </c>
      <c r="H33" s="181">
        <v>0.90781497172129511</v>
      </c>
      <c r="I33" s="52">
        <v>4.7159718250269558E-2</v>
      </c>
      <c r="J33" s="51">
        <v>9.4319436500539117E-2</v>
      </c>
      <c r="K33" s="53">
        <v>0.14147915475080869</v>
      </c>
      <c r="L33" s="181">
        <v>0.7555321702948683</v>
      </c>
      <c r="M33" s="181">
        <v>0.83506187243117025</v>
      </c>
    </row>
    <row r="34" spans="1:13" ht="15" customHeight="1">
      <c r="A34" s="49"/>
      <c r="B34" s="188" t="s">
        <v>168</v>
      </c>
      <c r="C34" s="248">
        <v>8.0061904761904779E-2</v>
      </c>
      <c r="D34" s="50">
        <v>4.4623116468210881E-3</v>
      </c>
      <c r="E34" s="50">
        <v>7.1137281468262606E-2</v>
      </c>
      <c r="F34" s="50">
        <v>8.8986528055546951E-2</v>
      </c>
      <c r="G34" s="50">
        <v>6.6674969821441513E-2</v>
      </c>
      <c r="H34" s="50">
        <v>9.3448839702368044E-2</v>
      </c>
      <c r="I34" s="52">
        <v>5.5735766718160253E-2</v>
      </c>
      <c r="J34" s="51">
        <v>0.11147153343632051</v>
      </c>
      <c r="K34" s="53">
        <v>0.16720730015448076</v>
      </c>
      <c r="L34" s="50">
        <v>7.6058809523809542E-2</v>
      </c>
      <c r="M34" s="50">
        <v>8.4065000000000015E-2</v>
      </c>
    </row>
    <row r="35" spans="1:13" ht="15" customHeight="1">
      <c r="A35" s="49"/>
      <c r="B35" s="188" t="s">
        <v>150</v>
      </c>
      <c r="C35" s="248">
        <v>0.64332692982456141</v>
      </c>
      <c r="D35" s="50">
        <v>2.5889251609456959E-2</v>
      </c>
      <c r="E35" s="50">
        <v>0.59154842660564744</v>
      </c>
      <c r="F35" s="50">
        <v>0.69510543304347538</v>
      </c>
      <c r="G35" s="50">
        <v>0.56565917499619056</v>
      </c>
      <c r="H35" s="50">
        <v>0.72099468465293226</v>
      </c>
      <c r="I35" s="52">
        <v>4.0242760576674586E-2</v>
      </c>
      <c r="J35" s="51">
        <v>8.0485521153349171E-2</v>
      </c>
      <c r="K35" s="53">
        <v>0.12072828173002376</v>
      </c>
      <c r="L35" s="50">
        <v>0.61116058333333334</v>
      </c>
      <c r="M35" s="50">
        <v>0.67549327631578948</v>
      </c>
    </row>
    <row r="36" spans="1:13" ht="15" customHeight="1">
      <c r="A36" s="49"/>
      <c r="B36" s="188" t="s">
        <v>151</v>
      </c>
      <c r="C36" s="180">
        <v>6.7095248624363997</v>
      </c>
      <c r="D36" s="50">
        <v>0.40299682380525159</v>
      </c>
      <c r="E36" s="181">
        <v>5.9035312148258967</v>
      </c>
      <c r="F36" s="181">
        <v>7.5155185100469026</v>
      </c>
      <c r="G36" s="181">
        <v>5.5005343910206452</v>
      </c>
      <c r="H36" s="181">
        <v>7.9185153338521541</v>
      </c>
      <c r="I36" s="52">
        <v>6.0063392277067015E-2</v>
      </c>
      <c r="J36" s="51">
        <v>0.12012678455413403</v>
      </c>
      <c r="K36" s="53">
        <v>0.18019017683120103</v>
      </c>
      <c r="L36" s="181">
        <v>6.3740486193145793</v>
      </c>
      <c r="M36" s="181">
        <v>7.04500110555822</v>
      </c>
    </row>
    <row r="37" spans="1:13" ht="15" customHeight="1">
      <c r="A37" s="49"/>
      <c r="B37" s="188" t="s">
        <v>169</v>
      </c>
      <c r="C37" s="252">
        <v>12.269003510193926</v>
      </c>
      <c r="D37" s="181">
        <v>0.82735976392377586</v>
      </c>
      <c r="E37" s="245">
        <v>10.614283982346373</v>
      </c>
      <c r="F37" s="245">
        <v>13.923723038041478</v>
      </c>
      <c r="G37" s="245">
        <v>9.7869242184225982</v>
      </c>
      <c r="H37" s="245">
        <v>14.751082801965254</v>
      </c>
      <c r="I37" s="52">
        <v>6.7434960242398562E-2</v>
      </c>
      <c r="J37" s="51">
        <v>0.13486992048479712</v>
      </c>
      <c r="K37" s="53">
        <v>0.20230488072719569</v>
      </c>
      <c r="L37" s="245">
        <v>11.65555333468423</v>
      </c>
      <c r="M37" s="245">
        <v>12.882453685703622</v>
      </c>
    </row>
    <row r="38" spans="1:13" ht="15" customHeight="1">
      <c r="A38" s="49"/>
      <c r="B38" s="188" t="s">
        <v>152</v>
      </c>
      <c r="C38" s="180">
        <v>0.35038914496363827</v>
      </c>
      <c r="D38" s="50">
        <v>2.4417449603848517E-2</v>
      </c>
      <c r="E38" s="181">
        <v>0.30155424575594125</v>
      </c>
      <c r="F38" s="181">
        <v>0.39922404417133528</v>
      </c>
      <c r="G38" s="181">
        <v>0.27713679615209275</v>
      </c>
      <c r="H38" s="181">
        <v>0.42364149377518379</v>
      </c>
      <c r="I38" s="52">
        <v>6.9686661116121179E-2</v>
      </c>
      <c r="J38" s="51">
        <v>0.13937332223224236</v>
      </c>
      <c r="K38" s="53">
        <v>0.20905998334836354</v>
      </c>
      <c r="L38" s="181">
        <v>0.33286968771545633</v>
      </c>
      <c r="M38" s="181">
        <v>0.3679086022118202</v>
      </c>
    </row>
    <row r="39" spans="1:13" ht="15" customHeight="1">
      <c r="A39" s="49"/>
      <c r="B39" s="188" t="s">
        <v>153</v>
      </c>
      <c r="C39" s="180">
        <v>3.1906971491228071</v>
      </c>
      <c r="D39" s="50">
        <v>8.4826484898126706E-2</v>
      </c>
      <c r="E39" s="181">
        <v>3.0210441793265539</v>
      </c>
      <c r="F39" s="181">
        <v>3.3603501189190603</v>
      </c>
      <c r="G39" s="181">
        <v>2.9362176944284268</v>
      </c>
      <c r="H39" s="181">
        <v>3.4451766038171874</v>
      </c>
      <c r="I39" s="52">
        <v>2.65855645125854E-2</v>
      </c>
      <c r="J39" s="51">
        <v>5.31711290251708E-2</v>
      </c>
      <c r="K39" s="53">
        <v>7.9756693537756204E-2</v>
      </c>
      <c r="L39" s="181">
        <v>3.031162291666667</v>
      </c>
      <c r="M39" s="181">
        <v>3.3502320065789473</v>
      </c>
    </row>
    <row r="40" spans="1:13" ht="15" customHeight="1">
      <c r="A40" s="49"/>
      <c r="B40" s="188" t="s">
        <v>154</v>
      </c>
      <c r="C40" s="248">
        <v>0.1264835</v>
      </c>
      <c r="D40" s="50">
        <v>4.0042914701052213E-3</v>
      </c>
      <c r="E40" s="50">
        <v>0.11847491705978956</v>
      </c>
      <c r="F40" s="50">
        <v>0.13449208294021045</v>
      </c>
      <c r="G40" s="50">
        <v>0.11447062558968434</v>
      </c>
      <c r="H40" s="50">
        <v>0.13849637441031565</v>
      </c>
      <c r="I40" s="52">
        <v>3.165860740812218E-2</v>
      </c>
      <c r="J40" s="51">
        <v>6.331721481624436E-2</v>
      </c>
      <c r="K40" s="53">
        <v>9.4975822224366541E-2</v>
      </c>
      <c r="L40" s="50">
        <v>0.120159325</v>
      </c>
      <c r="M40" s="50">
        <v>0.13280767499999999</v>
      </c>
    </row>
    <row r="41" spans="1:13" ht="15" customHeight="1">
      <c r="A41" s="49"/>
      <c r="B41" s="188" t="s">
        <v>170</v>
      </c>
      <c r="C41" s="180">
        <v>1.9263958333333335</v>
      </c>
      <c r="D41" s="50">
        <v>0.14685028775126371</v>
      </c>
      <c r="E41" s="181">
        <v>1.632695257830806</v>
      </c>
      <c r="F41" s="181">
        <v>2.220096408835861</v>
      </c>
      <c r="G41" s="181">
        <v>1.4858449700795424</v>
      </c>
      <c r="H41" s="181">
        <v>2.3669466965871244</v>
      </c>
      <c r="I41" s="52">
        <v>7.6230588340279862E-2</v>
      </c>
      <c r="J41" s="51">
        <v>0.15246117668055972</v>
      </c>
      <c r="K41" s="53">
        <v>0.2286917650208396</v>
      </c>
      <c r="L41" s="181">
        <v>1.8300760416666668</v>
      </c>
      <c r="M41" s="181">
        <v>2.022715625</v>
      </c>
    </row>
    <row r="42" spans="1:13" ht="15" customHeight="1">
      <c r="A42" s="49"/>
      <c r="B42" s="188" t="s">
        <v>171</v>
      </c>
      <c r="C42" s="180">
        <v>2.0408291666666663</v>
      </c>
      <c r="D42" s="50">
        <v>6.4094034933516147E-2</v>
      </c>
      <c r="E42" s="181">
        <v>1.9126410967996339</v>
      </c>
      <c r="F42" s="181">
        <v>2.1690172365336986</v>
      </c>
      <c r="G42" s="181">
        <v>1.8485470618661177</v>
      </c>
      <c r="H42" s="181">
        <v>2.2331112714672146</v>
      </c>
      <c r="I42" s="52">
        <v>3.1405879522097592E-2</v>
      </c>
      <c r="J42" s="51">
        <v>6.2811759044195184E-2</v>
      </c>
      <c r="K42" s="53">
        <v>9.4217638566292783E-2</v>
      </c>
      <c r="L42" s="181">
        <v>1.9387877083333329</v>
      </c>
      <c r="M42" s="181">
        <v>2.1428706249999996</v>
      </c>
    </row>
    <row r="43" spans="1:13" ht="15" customHeight="1">
      <c r="A43" s="49"/>
      <c r="B43" s="188" t="s">
        <v>172</v>
      </c>
      <c r="C43" s="180">
        <v>3.6950000000000003</v>
      </c>
      <c r="D43" s="50">
        <v>0.30806345240145239</v>
      </c>
      <c r="E43" s="181">
        <v>3.0788730951970953</v>
      </c>
      <c r="F43" s="181">
        <v>4.3111269048029053</v>
      </c>
      <c r="G43" s="181">
        <v>2.7708096427956432</v>
      </c>
      <c r="H43" s="181">
        <v>4.6191903572043573</v>
      </c>
      <c r="I43" s="52">
        <v>8.3373058836658284E-2</v>
      </c>
      <c r="J43" s="51">
        <v>0.16674611767331657</v>
      </c>
      <c r="K43" s="53">
        <v>0.25011917650997484</v>
      </c>
      <c r="L43" s="181">
        <v>3.5102500000000001</v>
      </c>
      <c r="M43" s="181">
        <v>3.8797500000000005</v>
      </c>
    </row>
    <row r="44" spans="1:13" ht="15" customHeight="1">
      <c r="A44" s="49"/>
      <c r="B44" s="188" t="s">
        <v>155</v>
      </c>
      <c r="C44" s="180">
        <v>9.1899660853934861</v>
      </c>
      <c r="D44" s="50">
        <v>0.48748892097126312</v>
      </c>
      <c r="E44" s="181">
        <v>8.2149882434509607</v>
      </c>
      <c r="F44" s="181">
        <v>10.164943927336012</v>
      </c>
      <c r="G44" s="181">
        <v>7.7274993224796971</v>
      </c>
      <c r="H44" s="181">
        <v>10.652432848307276</v>
      </c>
      <c r="I44" s="52">
        <v>5.304578019565024E-2</v>
      </c>
      <c r="J44" s="51">
        <v>0.10609156039130048</v>
      </c>
      <c r="K44" s="53">
        <v>0.15913734058695073</v>
      </c>
      <c r="L44" s="181">
        <v>8.7304677811238118</v>
      </c>
      <c r="M44" s="181">
        <v>9.6494643896631604</v>
      </c>
    </row>
    <row r="45" spans="1:13" ht="15" customHeight="1">
      <c r="A45" s="49"/>
      <c r="B45" s="188" t="s">
        <v>173</v>
      </c>
      <c r="C45" s="243">
        <v>64.919700757575754</v>
      </c>
      <c r="D45" s="245">
        <v>3.6854882624306384</v>
      </c>
      <c r="E45" s="244">
        <v>57.548724232714477</v>
      </c>
      <c r="F45" s="244">
        <v>72.290677282437031</v>
      </c>
      <c r="G45" s="244">
        <v>53.863235970283839</v>
      </c>
      <c r="H45" s="244">
        <v>75.976165544867669</v>
      </c>
      <c r="I45" s="52">
        <v>5.6769951485036121E-2</v>
      </c>
      <c r="J45" s="51">
        <v>0.11353990297007224</v>
      </c>
      <c r="K45" s="53">
        <v>0.17030985445510838</v>
      </c>
      <c r="L45" s="244">
        <v>61.673715719696965</v>
      </c>
      <c r="M45" s="244">
        <v>68.165685795454536</v>
      </c>
    </row>
    <row r="46" spans="1:13" ht="15" customHeight="1">
      <c r="A46" s="49"/>
      <c r="B46" s="188" t="s">
        <v>174</v>
      </c>
      <c r="C46" s="248">
        <v>4.43074183006536E-2</v>
      </c>
      <c r="D46" s="50">
        <v>1.2687482882174246E-3</v>
      </c>
      <c r="E46" s="50">
        <v>4.1769921724218749E-2</v>
      </c>
      <c r="F46" s="50">
        <v>4.6844914877088452E-2</v>
      </c>
      <c r="G46" s="50">
        <v>4.0501173436001327E-2</v>
      </c>
      <c r="H46" s="50">
        <v>4.8113663165305874E-2</v>
      </c>
      <c r="I46" s="52">
        <v>2.863512108984036E-2</v>
      </c>
      <c r="J46" s="51">
        <v>5.7270242179680721E-2</v>
      </c>
      <c r="K46" s="53">
        <v>8.5905363269521084E-2</v>
      </c>
      <c r="L46" s="50">
        <v>4.2092047385620918E-2</v>
      </c>
      <c r="M46" s="50">
        <v>4.6522789215686283E-2</v>
      </c>
    </row>
    <row r="47" spans="1:13" ht="15" customHeight="1">
      <c r="A47" s="49"/>
      <c r="B47" s="188" t="s">
        <v>175</v>
      </c>
      <c r="C47" s="252">
        <v>38.309230489417985</v>
      </c>
      <c r="D47" s="181">
        <v>2.7230208195000176</v>
      </c>
      <c r="E47" s="245">
        <v>32.863188850417949</v>
      </c>
      <c r="F47" s="245">
        <v>43.755272128418021</v>
      </c>
      <c r="G47" s="245">
        <v>30.140168030917934</v>
      </c>
      <c r="H47" s="245">
        <v>46.478292947918035</v>
      </c>
      <c r="I47" s="52">
        <v>7.1080018698161732E-2</v>
      </c>
      <c r="J47" s="51">
        <v>0.14216003739632346</v>
      </c>
      <c r="K47" s="53">
        <v>0.21324005609448521</v>
      </c>
      <c r="L47" s="245">
        <v>36.393768964947085</v>
      </c>
      <c r="M47" s="245">
        <v>40.224692013888884</v>
      </c>
    </row>
    <row r="48" spans="1:13" s="48" customFormat="1" ht="15" customHeight="1">
      <c r="A48" s="49"/>
      <c r="B48" s="188" t="s">
        <v>156</v>
      </c>
      <c r="C48" s="180">
        <v>2.0551649648943795</v>
      </c>
      <c r="D48" s="50">
        <v>0.13570627519007811</v>
      </c>
      <c r="E48" s="181">
        <v>1.7837524145142232</v>
      </c>
      <c r="F48" s="181">
        <v>2.3265775152745358</v>
      </c>
      <c r="G48" s="181">
        <v>1.6480461393241452</v>
      </c>
      <c r="H48" s="181">
        <v>2.462283790464614</v>
      </c>
      <c r="I48" s="52">
        <v>6.6031816184182773E-2</v>
      </c>
      <c r="J48" s="51">
        <v>0.13206363236836555</v>
      </c>
      <c r="K48" s="53">
        <v>0.19809544855254832</v>
      </c>
      <c r="L48" s="181">
        <v>1.9524067166496606</v>
      </c>
      <c r="M48" s="181">
        <v>2.1579232131390986</v>
      </c>
    </row>
    <row r="49" spans="1:13" ht="15" customHeight="1">
      <c r="A49" s="49"/>
      <c r="B49" s="188" t="s">
        <v>157</v>
      </c>
      <c r="C49" s="252">
        <v>17.934850397911767</v>
      </c>
      <c r="D49" s="181">
        <v>1.1602072348499588</v>
      </c>
      <c r="E49" s="245">
        <v>15.614435928211849</v>
      </c>
      <c r="F49" s="245">
        <v>20.255264867611686</v>
      </c>
      <c r="G49" s="245">
        <v>14.454228693361891</v>
      </c>
      <c r="H49" s="245">
        <v>21.415472102461642</v>
      </c>
      <c r="I49" s="52">
        <v>6.4690098278435984E-2</v>
      </c>
      <c r="J49" s="51">
        <v>0.12938019655687197</v>
      </c>
      <c r="K49" s="53">
        <v>0.19407029483530797</v>
      </c>
      <c r="L49" s="245">
        <v>17.038107878016177</v>
      </c>
      <c r="M49" s="245">
        <v>18.831592917807356</v>
      </c>
    </row>
    <row r="50" spans="1:13" ht="15" customHeight="1">
      <c r="A50" s="49"/>
      <c r="B50" s="188" t="s">
        <v>221</v>
      </c>
      <c r="C50" s="248">
        <v>2.708333333333333E-3</v>
      </c>
      <c r="D50" s="50">
        <v>5.0777920522048262E-4</v>
      </c>
      <c r="E50" s="50">
        <v>1.6927749228923678E-3</v>
      </c>
      <c r="F50" s="50">
        <v>3.7238917437742982E-3</v>
      </c>
      <c r="G50" s="50">
        <v>1.1849957176718851E-3</v>
      </c>
      <c r="H50" s="50">
        <v>4.2316709489947811E-3</v>
      </c>
      <c r="I50" s="52">
        <v>0.18748770654294744</v>
      </c>
      <c r="J50" s="51">
        <v>0.37497541308589488</v>
      </c>
      <c r="K50" s="53">
        <v>0.56246311962884232</v>
      </c>
      <c r="L50" s="50">
        <v>2.5729166666666665E-3</v>
      </c>
      <c r="M50" s="50">
        <v>2.8437499999999995E-3</v>
      </c>
    </row>
    <row r="51" spans="1:13" ht="15" customHeight="1">
      <c r="A51" s="49"/>
      <c r="B51" s="188" t="s">
        <v>222</v>
      </c>
      <c r="C51" s="248">
        <v>0.52732444444444448</v>
      </c>
      <c r="D51" s="50">
        <v>1.4653285194113791E-2</v>
      </c>
      <c r="E51" s="50">
        <v>0.49801787405621689</v>
      </c>
      <c r="F51" s="50">
        <v>0.55663101483267208</v>
      </c>
      <c r="G51" s="50">
        <v>0.4833645888621031</v>
      </c>
      <c r="H51" s="50">
        <v>0.57128430002678587</v>
      </c>
      <c r="I51" s="52">
        <v>2.7787987734100895E-2</v>
      </c>
      <c r="J51" s="51">
        <v>5.557597546820179E-2</v>
      </c>
      <c r="K51" s="53">
        <v>8.3363963202302688E-2</v>
      </c>
      <c r="L51" s="50">
        <v>0.5009582222222223</v>
      </c>
      <c r="M51" s="50">
        <v>0.55369066666666666</v>
      </c>
    </row>
    <row r="52" spans="1:13" ht="15" customHeight="1">
      <c r="A52" s="49"/>
      <c r="B52" s="188" t="s">
        <v>223</v>
      </c>
      <c r="C52" s="180">
        <v>2.2351372549019608</v>
      </c>
      <c r="D52" s="50">
        <v>0.17609376865386525</v>
      </c>
      <c r="E52" s="181">
        <v>1.8829497175942302</v>
      </c>
      <c r="F52" s="181">
        <v>2.5873247922096914</v>
      </c>
      <c r="G52" s="181">
        <v>1.706855948940365</v>
      </c>
      <c r="H52" s="181">
        <v>2.7634185608635566</v>
      </c>
      <c r="I52" s="52">
        <v>7.8784319964095087E-2</v>
      </c>
      <c r="J52" s="51">
        <v>0.15756863992819017</v>
      </c>
      <c r="K52" s="53">
        <v>0.23635295989228527</v>
      </c>
      <c r="L52" s="181">
        <v>2.1233803921568626</v>
      </c>
      <c r="M52" s="181">
        <v>2.346894117647059</v>
      </c>
    </row>
    <row r="53" spans="1:13" ht="15" customHeight="1">
      <c r="A53" s="49"/>
      <c r="B53" s="188" t="s">
        <v>176</v>
      </c>
      <c r="C53" s="252">
        <v>35.944925211088055</v>
      </c>
      <c r="D53" s="181">
        <v>2.1522706077688665</v>
      </c>
      <c r="E53" s="245">
        <v>31.640383995550323</v>
      </c>
      <c r="F53" s="245">
        <v>40.249466426625787</v>
      </c>
      <c r="G53" s="245">
        <v>29.488113387781453</v>
      </c>
      <c r="H53" s="245">
        <v>42.401737034394657</v>
      </c>
      <c r="I53" s="52">
        <v>5.9876897646317769E-2</v>
      </c>
      <c r="J53" s="51">
        <v>0.11975379529263554</v>
      </c>
      <c r="K53" s="53">
        <v>0.17963069293895331</v>
      </c>
      <c r="L53" s="245">
        <v>34.147678950533653</v>
      </c>
      <c r="M53" s="245">
        <v>37.742171471642457</v>
      </c>
    </row>
    <row r="54" spans="1:13" ht="15" customHeight="1">
      <c r="A54" s="49"/>
      <c r="B54" s="188" t="s">
        <v>224</v>
      </c>
      <c r="C54" s="180" t="s">
        <v>101</v>
      </c>
      <c r="D54" s="181" t="s">
        <v>94</v>
      </c>
      <c r="E54" s="181" t="s">
        <v>94</v>
      </c>
      <c r="F54" s="181" t="s">
        <v>94</v>
      </c>
      <c r="G54" s="181" t="s">
        <v>94</v>
      </c>
      <c r="H54" s="181" t="s">
        <v>94</v>
      </c>
      <c r="I54" s="52" t="s">
        <v>94</v>
      </c>
      <c r="J54" s="51" t="s">
        <v>94</v>
      </c>
      <c r="K54" s="53" t="s">
        <v>94</v>
      </c>
      <c r="L54" s="181" t="s">
        <v>94</v>
      </c>
      <c r="M54" s="181" t="s">
        <v>94</v>
      </c>
    </row>
    <row r="55" spans="1:13" ht="15" customHeight="1">
      <c r="A55" s="49"/>
      <c r="B55" s="188" t="s">
        <v>158</v>
      </c>
      <c r="C55" s="180">
        <v>2.5845646447917274</v>
      </c>
      <c r="D55" s="50">
        <v>0.18433518078681246</v>
      </c>
      <c r="E55" s="181">
        <v>2.2158942832181023</v>
      </c>
      <c r="F55" s="181">
        <v>2.9532350063653525</v>
      </c>
      <c r="G55" s="181">
        <v>2.0315591024312898</v>
      </c>
      <c r="H55" s="181">
        <v>3.1375701871521651</v>
      </c>
      <c r="I55" s="52">
        <v>7.1321559380716049E-2</v>
      </c>
      <c r="J55" s="51">
        <v>0.1426431187614321</v>
      </c>
      <c r="K55" s="53">
        <v>0.21396467814214815</v>
      </c>
      <c r="L55" s="181">
        <v>2.4553364125521409</v>
      </c>
      <c r="M55" s="181">
        <v>2.713792877031314</v>
      </c>
    </row>
    <row r="56" spans="1:13" ht="15" customHeight="1">
      <c r="A56" s="49"/>
      <c r="B56" s="188" t="s">
        <v>177</v>
      </c>
      <c r="C56" s="180">
        <v>1.2522222222222221</v>
      </c>
      <c r="D56" s="181">
        <v>0.21631634023157931</v>
      </c>
      <c r="E56" s="181">
        <v>0.81958954175906351</v>
      </c>
      <c r="F56" s="181">
        <v>1.6848549026853807</v>
      </c>
      <c r="G56" s="181">
        <v>0.6032732015274842</v>
      </c>
      <c r="H56" s="181">
        <v>1.90117124291696</v>
      </c>
      <c r="I56" s="52">
        <v>0.17274596824172261</v>
      </c>
      <c r="J56" s="51">
        <v>0.34549193648344523</v>
      </c>
      <c r="K56" s="53">
        <v>0.51823790472516784</v>
      </c>
      <c r="L56" s="181">
        <v>1.189611111111111</v>
      </c>
      <c r="M56" s="181">
        <v>1.3148333333333333</v>
      </c>
    </row>
    <row r="57" spans="1:13" ht="15" customHeight="1">
      <c r="A57" s="49"/>
      <c r="B57" s="188" t="s">
        <v>159</v>
      </c>
      <c r="C57" s="243">
        <v>97.888407196969681</v>
      </c>
      <c r="D57" s="245">
        <v>6.8236985457792825</v>
      </c>
      <c r="E57" s="244">
        <v>84.241010105411121</v>
      </c>
      <c r="F57" s="244">
        <v>111.53580428852824</v>
      </c>
      <c r="G57" s="244">
        <v>77.417311559631827</v>
      </c>
      <c r="H57" s="244">
        <v>118.35950283430753</v>
      </c>
      <c r="I57" s="52">
        <v>6.9708954728916278E-2</v>
      </c>
      <c r="J57" s="51">
        <v>0.13941790945783256</v>
      </c>
      <c r="K57" s="53">
        <v>0.20912686418674883</v>
      </c>
      <c r="L57" s="244">
        <v>92.993986837121199</v>
      </c>
      <c r="M57" s="244">
        <v>102.78282755681816</v>
      </c>
    </row>
    <row r="58" spans="1:13" ht="15" customHeight="1">
      <c r="A58" s="49"/>
      <c r="B58" s="188" t="s">
        <v>178</v>
      </c>
      <c r="C58" s="180">
        <v>0.26369696969696971</v>
      </c>
      <c r="D58" s="50">
        <v>2.0034532399816046E-2</v>
      </c>
      <c r="E58" s="181">
        <v>0.22362790489733761</v>
      </c>
      <c r="F58" s="181">
        <v>0.30376603449660178</v>
      </c>
      <c r="G58" s="181">
        <v>0.20359337249752157</v>
      </c>
      <c r="H58" s="181">
        <v>0.32380056689641784</v>
      </c>
      <c r="I58" s="52">
        <v>7.5975588277859052E-2</v>
      </c>
      <c r="J58" s="51">
        <v>0.1519511765557181</v>
      </c>
      <c r="K58" s="53">
        <v>0.22792676483357716</v>
      </c>
      <c r="L58" s="181">
        <v>0.25051212121212124</v>
      </c>
      <c r="M58" s="181">
        <v>0.27688181818181817</v>
      </c>
    </row>
    <row r="59" spans="1:13" ht="15" customHeight="1">
      <c r="A59" s="49"/>
      <c r="B59" s="188" t="s">
        <v>160</v>
      </c>
      <c r="C59" s="180">
        <v>0.5852429991076219</v>
      </c>
      <c r="D59" s="50">
        <v>3.1983019516957728E-2</v>
      </c>
      <c r="E59" s="181">
        <v>0.52127696007370639</v>
      </c>
      <c r="F59" s="181">
        <v>0.64920903814153741</v>
      </c>
      <c r="G59" s="181">
        <v>0.48929394055674869</v>
      </c>
      <c r="H59" s="181">
        <v>0.68119205765849511</v>
      </c>
      <c r="I59" s="52">
        <v>5.4649127910501132E-2</v>
      </c>
      <c r="J59" s="51">
        <v>0.10929825582100226</v>
      </c>
      <c r="K59" s="53">
        <v>0.16394738373150339</v>
      </c>
      <c r="L59" s="181">
        <v>0.55598084915224077</v>
      </c>
      <c r="M59" s="181">
        <v>0.61450514906300302</v>
      </c>
    </row>
    <row r="60" spans="1:13" ht="15" customHeight="1">
      <c r="A60" s="49"/>
      <c r="B60" s="188" t="s">
        <v>225</v>
      </c>
      <c r="C60" s="180">
        <v>0.13416666666666666</v>
      </c>
      <c r="D60" s="181">
        <v>1.8515525251114891E-2</v>
      </c>
      <c r="E60" s="181">
        <v>9.7135616164436875E-2</v>
      </c>
      <c r="F60" s="181">
        <v>0.17119771716889642</v>
      </c>
      <c r="G60" s="181">
        <v>7.8620090913321977E-2</v>
      </c>
      <c r="H60" s="181">
        <v>0.18971324242001134</v>
      </c>
      <c r="I60" s="52">
        <v>0.13800391491514205</v>
      </c>
      <c r="J60" s="51">
        <v>0.2760078298302841</v>
      </c>
      <c r="K60" s="53">
        <v>0.41401174474542612</v>
      </c>
      <c r="L60" s="181">
        <v>0.12745833333333331</v>
      </c>
      <c r="M60" s="181">
        <v>0.140875</v>
      </c>
    </row>
    <row r="61" spans="1:13" ht="15" customHeight="1">
      <c r="A61" s="49"/>
      <c r="B61" s="188" t="s">
        <v>161</v>
      </c>
      <c r="C61" s="180">
        <v>1.3859809029886698</v>
      </c>
      <c r="D61" s="50">
        <v>0.12682000932922655</v>
      </c>
      <c r="E61" s="181">
        <v>1.1323408843302167</v>
      </c>
      <c r="F61" s="181">
        <v>1.6396209216471229</v>
      </c>
      <c r="G61" s="181">
        <v>1.0055208750009901</v>
      </c>
      <c r="H61" s="181">
        <v>1.7664409309763496</v>
      </c>
      <c r="I61" s="52">
        <v>9.1501988992602507E-2</v>
      </c>
      <c r="J61" s="51">
        <v>0.18300397798520501</v>
      </c>
      <c r="K61" s="53">
        <v>0.27450596697780749</v>
      </c>
      <c r="L61" s="181">
        <v>1.3166818578392363</v>
      </c>
      <c r="M61" s="181">
        <v>1.4552799481381034</v>
      </c>
    </row>
    <row r="62" spans="1:13" ht="15" customHeight="1">
      <c r="A62" s="49"/>
      <c r="B62" s="188" t="s">
        <v>162</v>
      </c>
      <c r="C62" s="248">
        <v>0.59981470588235286</v>
      </c>
      <c r="D62" s="50">
        <v>1.9027577380999309E-2</v>
      </c>
      <c r="E62" s="50">
        <v>0.56175955112035425</v>
      </c>
      <c r="F62" s="50">
        <v>0.63786986064435147</v>
      </c>
      <c r="G62" s="50">
        <v>0.54273197373935489</v>
      </c>
      <c r="H62" s="50">
        <v>0.65689743802535083</v>
      </c>
      <c r="I62" s="52">
        <v>3.1722425599767408E-2</v>
      </c>
      <c r="J62" s="51">
        <v>6.3444851199534816E-2</v>
      </c>
      <c r="K62" s="53">
        <v>9.5167276799302231E-2</v>
      </c>
      <c r="L62" s="50">
        <v>0.5698239705882352</v>
      </c>
      <c r="M62" s="50">
        <v>0.62980544117647053</v>
      </c>
    </row>
    <row r="63" spans="1:13" ht="15" customHeight="1">
      <c r="A63" s="49"/>
      <c r="B63" s="188" t="s">
        <v>179</v>
      </c>
      <c r="C63" s="180">
        <v>0.33345617223106372</v>
      </c>
      <c r="D63" s="50">
        <v>1.8902011593640838E-2</v>
      </c>
      <c r="E63" s="181">
        <v>0.29565214904378206</v>
      </c>
      <c r="F63" s="181">
        <v>0.37126019541834537</v>
      </c>
      <c r="G63" s="181">
        <v>0.27675013745014121</v>
      </c>
      <c r="H63" s="181">
        <v>0.39016220701198623</v>
      </c>
      <c r="I63" s="52">
        <v>5.6685145358601904E-2</v>
      </c>
      <c r="J63" s="51">
        <v>0.11337029071720381</v>
      </c>
      <c r="K63" s="53">
        <v>0.1700554360758057</v>
      </c>
      <c r="L63" s="181">
        <v>0.31678336361951054</v>
      </c>
      <c r="M63" s="181">
        <v>0.3501289808426169</v>
      </c>
    </row>
    <row r="64" spans="1:13" ht="15" customHeight="1">
      <c r="A64" s="49"/>
      <c r="B64" s="188" t="s">
        <v>163</v>
      </c>
      <c r="C64" s="180">
        <v>0.33839943907015446</v>
      </c>
      <c r="D64" s="50">
        <v>2.0218846884571557E-2</v>
      </c>
      <c r="E64" s="181">
        <v>0.29796174530101133</v>
      </c>
      <c r="F64" s="181">
        <v>0.3788371328392976</v>
      </c>
      <c r="G64" s="181">
        <v>0.27774289841643979</v>
      </c>
      <c r="H64" s="181">
        <v>0.39905597972386914</v>
      </c>
      <c r="I64" s="52">
        <v>5.9748464536845569E-2</v>
      </c>
      <c r="J64" s="51">
        <v>0.11949692907369114</v>
      </c>
      <c r="K64" s="53">
        <v>0.17924539361053671</v>
      </c>
      <c r="L64" s="181">
        <v>0.32147946711664677</v>
      </c>
      <c r="M64" s="181">
        <v>0.35531941102366216</v>
      </c>
    </row>
    <row r="65" spans="1:13" ht="15" customHeight="1">
      <c r="A65" s="49"/>
      <c r="B65" s="188" t="s">
        <v>136</v>
      </c>
      <c r="C65" s="180">
        <v>0.4163308242281602</v>
      </c>
      <c r="D65" s="50">
        <v>3.242125602007697E-2</v>
      </c>
      <c r="E65" s="181">
        <v>0.35148831218800625</v>
      </c>
      <c r="F65" s="181">
        <v>0.48117333626831416</v>
      </c>
      <c r="G65" s="181">
        <v>0.3190670561679293</v>
      </c>
      <c r="H65" s="181">
        <v>0.51359459228839111</v>
      </c>
      <c r="I65" s="52">
        <v>7.7873782418544327E-2</v>
      </c>
      <c r="J65" s="51">
        <v>0.15574756483708865</v>
      </c>
      <c r="K65" s="53">
        <v>0.23362134725563299</v>
      </c>
      <c r="L65" s="181">
        <v>0.39551428301675218</v>
      </c>
      <c r="M65" s="181">
        <v>0.43714736543956823</v>
      </c>
    </row>
    <row r="66" spans="1:13" ht="15" customHeight="1">
      <c r="A66" s="49"/>
      <c r="B66" s="188" t="s">
        <v>180</v>
      </c>
      <c r="C66" s="243">
        <v>257.97806578947376</v>
      </c>
      <c r="D66" s="244">
        <v>9.4997197292888149</v>
      </c>
      <c r="E66" s="244">
        <v>238.97862633089613</v>
      </c>
      <c r="F66" s="244">
        <v>276.97750524805139</v>
      </c>
      <c r="G66" s="244">
        <v>229.47890660160732</v>
      </c>
      <c r="H66" s="244">
        <v>286.4772249773402</v>
      </c>
      <c r="I66" s="52">
        <v>3.6823749725456038E-2</v>
      </c>
      <c r="J66" s="51">
        <v>7.3647499450912077E-2</v>
      </c>
      <c r="K66" s="53">
        <v>0.11047124917636811</v>
      </c>
      <c r="L66" s="244">
        <v>245.07916250000008</v>
      </c>
      <c r="M66" s="244">
        <v>270.87696907894747</v>
      </c>
    </row>
    <row r="67" spans="1:13" ht="15" customHeight="1">
      <c r="A67" s="49"/>
      <c r="B67" s="188" t="s">
        <v>226</v>
      </c>
      <c r="C67" s="252">
        <v>37.686676198257082</v>
      </c>
      <c r="D67" s="181">
        <v>2.2701040399799179</v>
      </c>
      <c r="E67" s="245">
        <v>33.14646811829725</v>
      </c>
      <c r="F67" s="245">
        <v>42.226884278216914</v>
      </c>
      <c r="G67" s="245">
        <v>30.87636407831733</v>
      </c>
      <c r="H67" s="245">
        <v>44.496988318196834</v>
      </c>
      <c r="I67" s="52">
        <v>6.0236249756748378E-2</v>
      </c>
      <c r="J67" s="51">
        <v>0.12047249951349676</v>
      </c>
      <c r="K67" s="53">
        <v>0.18070874927024513</v>
      </c>
      <c r="L67" s="245">
        <v>35.802342388344229</v>
      </c>
      <c r="M67" s="245">
        <v>39.571010008169935</v>
      </c>
    </row>
    <row r="68" spans="1:13" ht="15" customHeight="1">
      <c r="A68" s="49"/>
      <c r="B68" s="188" t="s">
        <v>164</v>
      </c>
      <c r="C68" s="252">
        <v>20.280924540711041</v>
      </c>
      <c r="D68" s="181">
        <v>1.0118856290138278</v>
      </c>
      <c r="E68" s="245">
        <v>18.257153282683387</v>
      </c>
      <c r="F68" s="245">
        <v>22.304695798738695</v>
      </c>
      <c r="G68" s="245">
        <v>17.245267653669558</v>
      </c>
      <c r="H68" s="245">
        <v>23.316581427752524</v>
      </c>
      <c r="I68" s="52">
        <v>4.9893466492743607E-2</v>
      </c>
      <c r="J68" s="51">
        <v>9.9786932985487214E-2</v>
      </c>
      <c r="K68" s="53">
        <v>0.14968039947823081</v>
      </c>
      <c r="L68" s="245">
        <v>19.266878313675488</v>
      </c>
      <c r="M68" s="245">
        <v>21.294970767746594</v>
      </c>
    </row>
    <row r="69" spans="1:13" ht="15" customHeight="1">
      <c r="A69" s="49"/>
      <c r="B69" s="188" t="s">
        <v>165</v>
      </c>
      <c r="C69" s="180">
        <v>2.1979177328642083</v>
      </c>
      <c r="D69" s="50">
        <v>0.15664530764521331</v>
      </c>
      <c r="E69" s="181">
        <v>1.8846271175737817</v>
      </c>
      <c r="F69" s="181">
        <v>2.5112083481546348</v>
      </c>
      <c r="G69" s="181">
        <v>1.7279818099285684</v>
      </c>
      <c r="H69" s="181">
        <v>2.6678536557998482</v>
      </c>
      <c r="I69" s="52">
        <v>7.1269868431827768E-2</v>
      </c>
      <c r="J69" s="51">
        <v>0.14253973686365554</v>
      </c>
      <c r="K69" s="53">
        <v>0.21380960529548332</v>
      </c>
      <c r="L69" s="181">
        <v>2.0880218462209981</v>
      </c>
      <c r="M69" s="181">
        <v>2.3078136195074186</v>
      </c>
    </row>
    <row r="70" spans="1:13" ht="15" customHeight="1">
      <c r="A70" s="49"/>
      <c r="B70" s="188" t="s">
        <v>181</v>
      </c>
      <c r="C70" s="243">
        <v>160.17446811594201</v>
      </c>
      <c r="D70" s="244">
        <v>9.4897144524371253</v>
      </c>
      <c r="E70" s="244">
        <v>141.19503921106775</v>
      </c>
      <c r="F70" s="244">
        <v>179.15389702081626</v>
      </c>
      <c r="G70" s="244">
        <v>131.70532475863064</v>
      </c>
      <c r="H70" s="244">
        <v>188.64361147325337</v>
      </c>
      <c r="I70" s="52">
        <v>5.9246111843293356E-2</v>
      </c>
      <c r="J70" s="51">
        <v>0.11849222368658671</v>
      </c>
      <c r="K70" s="53">
        <v>0.17773833552988005</v>
      </c>
      <c r="L70" s="244">
        <v>152.16574471014491</v>
      </c>
      <c r="M70" s="244">
        <v>168.1831915217391</v>
      </c>
    </row>
    <row r="71" spans="1:13" ht="15" customHeight="1">
      <c r="A71" s="49"/>
      <c r="B71" s="188" t="s">
        <v>185</v>
      </c>
      <c r="C71" s="243">
        <v>60.753109848484854</v>
      </c>
      <c r="D71" s="244">
        <v>8.329813576159383</v>
      </c>
      <c r="E71" s="244">
        <v>44.093482696166092</v>
      </c>
      <c r="F71" s="244">
        <v>77.412737000803617</v>
      </c>
      <c r="G71" s="244">
        <v>35.763669120006703</v>
      </c>
      <c r="H71" s="244">
        <v>85.742550576962998</v>
      </c>
      <c r="I71" s="52">
        <v>0.13710925410951821</v>
      </c>
      <c r="J71" s="51">
        <v>0.27421850821903643</v>
      </c>
      <c r="K71" s="53">
        <v>0.41132776232855461</v>
      </c>
      <c r="L71" s="244">
        <v>57.715454356060611</v>
      </c>
      <c r="M71" s="244">
        <v>63.790765340909097</v>
      </c>
    </row>
    <row r="72" spans="1:13" ht="15" customHeight="1">
      <c r="A72" s="49"/>
      <c r="B72" s="40" t="s">
        <v>207</v>
      </c>
      <c r="C72" s="178"/>
      <c r="D72" s="189"/>
      <c r="E72" s="191"/>
      <c r="F72" s="191"/>
      <c r="G72" s="191"/>
      <c r="H72" s="191"/>
      <c r="I72" s="190"/>
      <c r="J72" s="190"/>
      <c r="K72" s="190"/>
      <c r="L72" s="191"/>
      <c r="M72" s="192"/>
    </row>
    <row r="73" spans="1:13" ht="15" customHeight="1">
      <c r="A73" s="49"/>
      <c r="B73" s="188" t="s">
        <v>215</v>
      </c>
      <c r="C73" s="180">
        <v>3.0608018518518518</v>
      </c>
      <c r="D73" s="50">
        <v>0.17318487916763117</v>
      </c>
      <c r="E73" s="181">
        <v>2.7144320935165895</v>
      </c>
      <c r="F73" s="181">
        <v>3.4071716101871141</v>
      </c>
      <c r="G73" s="181">
        <v>2.5412472143489584</v>
      </c>
      <c r="H73" s="181">
        <v>3.5803564893547453</v>
      </c>
      <c r="I73" s="52">
        <v>5.6581538939820798E-2</v>
      </c>
      <c r="J73" s="51">
        <v>0.1131630778796416</v>
      </c>
      <c r="K73" s="53">
        <v>0.1697446168194624</v>
      </c>
      <c r="L73" s="181">
        <v>2.9077617592592593</v>
      </c>
      <c r="M73" s="181">
        <v>3.2138419444444444</v>
      </c>
    </row>
    <row r="74" spans="1:13" ht="15" customHeight="1">
      <c r="A74" s="49"/>
      <c r="B74" s="188" t="s">
        <v>137</v>
      </c>
      <c r="C74" s="180">
        <v>3.0862499598243556</v>
      </c>
      <c r="D74" s="50">
        <v>0.15616128240101967</v>
      </c>
      <c r="E74" s="181">
        <v>2.7739273950223162</v>
      </c>
      <c r="F74" s="181">
        <v>3.3985725246263949</v>
      </c>
      <c r="G74" s="181">
        <v>2.6177661126212968</v>
      </c>
      <c r="H74" s="181">
        <v>3.5547338070274144</v>
      </c>
      <c r="I74" s="52">
        <v>5.059903910372416E-2</v>
      </c>
      <c r="J74" s="51">
        <v>0.10119807820744832</v>
      </c>
      <c r="K74" s="53">
        <v>0.15179711731117249</v>
      </c>
      <c r="L74" s="181">
        <v>2.931937461833138</v>
      </c>
      <c r="M74" s="181">
        <v>3.2405624578155732</v>
      </c>
    </row>
    <row r="75" spans="1:13" ht="15" customHeight="1">
      <c r="A75" s="49"/>
      <c r="B75" s="188" t="s">
        <v>216</v>
      </c>
      <c r="C75" s="243">
        <v>84.593353502878799</v>
      </c>
      <c r="D75" s="245">
        <v>4.253096301307953</v>
      </c>
      <c r="E75" s="244">
        <v>76.087160900262887</v>
      </c>
      <c r="F75" s="244">
        <v>93.09954610549471</v>
      </c>
      <c r="G75" s="244">
        <v>71.834064598954939</v>
      </c>
      <c r="H75" s="244">
        <v>97.352642406802659</v>
      </c>
      <c r="I75" s="52">
        <v>5.0276955874118595E-2</v>
      </c>
      <c r="J75" s="51">
        <v>0.10055391174823719</v>
      </c>
      <c r="K75" s="53">
        <v>0.15083086762235579</v>
      </c>
      <c r="L75" s="244">
        <v>80.363685827734855</v>
      </c>
      <c r="M75" s="244">
        <v>88.823021178022742</v>
      </c>
    </row>
    <row r="76" spans="1:13" ht="15" customHeight="1">
      <c r="A76" s="49"/>
      <c r="B76" s="188" t="s">
        <v>227</v>
      </c>
      <c r="C76" s="243">
        <v>84.516296296296289</v>
      </c>
      <c r="D76" s="245">
        <v>5.6361973168438739</v>
      </c>
      <c r="E76" s="244">
        <v>73.243901662608536</v>
      </c>
      <c r="F76" s="244">
        <v>95.788690929984043</v>
      </c>
      <c r="G76" s="244">
        <v>67.60770434576466</v>
      </c>
      <c r="H76" s="244">
        <v>101.42488824682792</v>
      </c>
      <c r="I76" s="52">
        <v>6.6687698867974002E-2</v>
      </c>
      <c r="J76" s="51">
        <v>0.133375397735948</v>
      </c>
      <c r="K76" s="53">
        <v>0.20006309660392202</v>
      </c>
      <c r="L76" s="244">
        <v>80.290481481481478</v>
      </c>
      <c r="M76" s="244">
        <v>88.7421111111111</v>
      </c>
    </row>
    <row r="77" spans="1:13" ht="15" customHeight="1">
      <c r="A77" s="49"/>
      <c r="B77" s="188" t="s">
        <v>138</v>
      </c>
      <c r="C77" s="252">
        <v>38.839520425185192</v>
      </c>
      <c r="D77" s="181">
        <v>2.8957637468481408</v>
      </c>
      <c r="E77" s="245">
        <v>33.047992931488913</v>
      </c>
      <c r="F77" s="245">
        <v>44.631047918881471</v>
      </c>
      <c r="G77" s="245">
        <v>30.15222918464077</v>
      </c>
      <c r="H77" s="245">
        <v>47.52681166572961</v>
      </c>
      <c r="I77" s="52">
        <v>7.4557144762539468E-2</v>
      </c>
      <c r="J77" s="51">
        <v>0.14911428952507894</v>
      </c>
      <c r="K77" s="53">
        <v>0.2236714342876184</v>
      </c>
      <c r="L77" s="245">
        <v>36.897544403925934</v>
      </c>
      <c r="M77" s="245">
        <v>40.78149644644445</v>
      </c>
    </row>
    <row r="78" spans="1:13" ht="15" customHeight="1">
      <c r="A78" s="49"/>
      <c r="B78" s="188" t="s">
        <v>139</v>
      </c>
      <c r="C78" s="180">
        <v>0.27765012832955299</v>
      </c>
      <c r="D78" s="50">
        <v>2.1810165797444075E-2</v>
      </c>
      <c r="E78" s="181">
        <v>0.23402979673466484</v>
      </c>
      <c r="F78" s="181">
        <v>0.32127045992444114</v>
      </c>
      <c r="G78" s="181">
        <v>0.21221963093722077</v>
      </c>
      <c r="H78" s="181">
        <v>0.34308062572188525</v>
      </c>
      <c r="I78" s="52">
        <v>7.8552694820139976E-2</v>
      </c>
      <c r="J78" s="51">
        <v>0.15710538964027995</v>
      </c>
      <c r="K78" s="53">
        <v>0.23565808446041991</v>
      </c>
      <c r="L78" s="181">
        <v>0.26376762191307535</v>
      </c>
      <c r="M78" s="181">
        <v>0.29153263474603064</v>
      </c>
    </row>
    <row r="79" spans="1:13" ht="15" customHeight="1">
      <c r="A79" s="49"/>
      <c r="B79" s="188" t="s">
        <v>217</v>
      </c>
      <c r="C79" s="248">
        <v>7.5111111111111128E-2</v>
      </c>
      <c r="D79" s="50">
        <v>7.3811853809509454E-3</v>
      </c>
      <c r="E79" s="50">
        <v>6.0348740349209236E-2</v>
      </c>
      <c r="F79" s="50">
        <v>8.9873481873013014E-2</v>
      </c>
      <c r="G79" s="50">
        <v>5.2967554968258293E-2</v>
      </c>
      <c r="H79" s="50">
        <v>9.7254667253963964E-2</v>
      </c>
      <c r="I79" s="52">
        <v>9.827021956887351E-2</v>
      </c>
      <c r="J79" s="51">
        <v>0.19654043913774702</v>
      </c>
      <c r="K79" s="53">
        <v>0.29481065870662054</v>
      </c>
      <c r="L79" s="50">
        <v>7.1355555555555575E-2</v>
      </c>
      <c r="M79" s="50">
        <v>7.8866666666666682E-2</v>
      </c>
    </row>
    <row r="80" spans="1:13" ht="15" customHeight="1">
      <c r="A80" s="49"/>
      <c r="B80" s="188" t="s">
        <v>140</v>
      </c>
      <c r="C80" s="180">
        <v>2.5490342686220271</v>
      </c>
      <c r="D80" s="50">
        <v>0.21520079639723724</v>
      </c>
      <c r="E80" s="181">
        <v>2.1186326758275524</v>
      </c>
      <c r="F80" s="181">
        <v>2.9794358614165017</v>
      </c>
      <c r="G80" s="181">
        <v>1.9034318794303153</v>
      </c>
      <c r="H80" s="181">
        <v>3.1946366578137386</v>
      </c>
      <c r="I80" s="52">
        <v>8.4424442247130652E-2</v>
      </c>
      <c r="J80" s="51">
        <v>0.1688488844942613</v>
      </c>
      <c r="K80" s="53">
        <v>0.25327332674139197</v>
      </c>
      <c r="L80" s="181">
        <v>2.4215825551909256</v>
      </c>
      <c r="M80" s="181">
        <v>2.6764859820531286</v>
      </c>
    </row>
    <row r="81" spans="1:13" ht="15" customHeight="1">
      <c r="A81" s="49"/>
      <c r="B81" s="188" t="s">
        <v>218</v>
      </c>
      <c r="C81" s="180">
        <v>0.76168888888888886</v>
      </c>
      <c r="D81" s="50">
        <v>4.0704352410032722E-2</v>
      </c>
      <c r="E81" s="181">
        <v>0.6802801840688234</v>
      </c>
      <c r="F81" s="181">
        <v>0.84309759370895432</v>
      </c>
      <c r="G81" s="181">
        <v>0.63957583165879073</v>
      </c>
      <c r="H81" s="181">
        <v>0.88380194611898699</v>
      </c>
      <c r="I81" s="52">
        <v>5.3439603759233067E-2</v>
      </c>
      <c r="J81" s="51">
        <v>0.10687920751846613</v>
      </c>
      <c r="K81" s="53">
        <v>0.1603188112776992</v>
      </c>
      <c r="L81" s="181">
        <v>0.72360444444444438</v>
      </c>
      <c r="M81" s="181">
        <v>0.79977333333333334</v>
      </c>
    </row>
    <row r="82" spans="1:13" ht="15" customHeight="1">
      <c r="A82" s="49"/>
      <c r="B82" s="188" t="s">
        <v>141</v>
      </c>
      <c r="C82" s="252">
        <v>11.676620363727158</v>
      </c>
      <c r="D82" s="181">
        <v>0.47220187550342874</v>
      </c>
      <c r="E82" s="245">
        <v>10.7322166127203</v>
      </c>
      <c r="F82" s="245">
        <v>12.621024114734016</v>
      </c>
      <c r="G82" s="245">
        <v>10.260014737216872</v>
      </c>
      <c r="H82" s="245">
        <v>13.093225990237444</v>
      </c>
      <c r="I82" s="52">
        <v>4.0439944161437362E-2</v>
      </c>
      <c r="J82" s="51">
        <v>8.0879888322874724E-2</v>
      </c>
      <c r="K82" s="53">
        <v>0.12131983248431208</v>
      </c>
      <c r="L82" s="245">
        <v>11.092789345540801</v>
      </c>
      <c r="M82" s="245">
        <v>12.260451381913516</v>
      </c>
    </row>
    <row r="83" spans="1:13" ht="15" customHeight="1">
      <c r="A83" s="49"/>
      <c r="B83" s="188" t="s">
        <v>166</v>
      </c>
      <c r="C83" s="252">
        <v>29.291501875081529</v>
      </c>
      <c r="D83" s="181">
        <v>2.1712385318535876</v>
      </c>
      <c r="E83" s="245">
        <v>24.949024811374354</v>
      </c>
      <c r="F83" s="245">
        <v>33.633978938788701</v>
      </c>
      <c r="G83" s="245">
        <v>22.777786279520768</v>
      </c>
      <c r="H83" s="245">
        <v>35.80521747064229</v>
      </c>
      <c r="I83" s="52">
        <v>7.4125203313684454E-2</v>
      </c>
      <c r="J83" s="51">
        <v>0.14825040662736891</v>
      </c>
      <c r="K83" s="53">
        <v>0.22237560994105338</v>
      </c>
      <c r="L83" s="245">
        <v>27.826926781327451</v>
      </c>
      <c r="M83" s="245">
        <v>30.756076968835607</v>
      </c>
    </row>
    <row r="84" spans="1:13" ht="15" customHeight="1">
      <c r="A84" s="49"/>
      <c r="B84" s="188" t="s">
        <v>142</v>
      </c>
      <c r="C84" s="252">
        <v>33.056798934621206</v>
      </c>
      <c r="D84" s="181">
        <v>1.9327775148856852</v>
      </c>
      <c r="E84" s="245">
        <v>29.191243904849834</v>
      </c>
      <c r="F84" s="245">
        <v>36.922353964392578</v>
      </c>
      <c r="G84" s="245">
        <v>27.258466389964148</v>
      </c>
      <c r="H84" s="245">
        <v>38.855131479278263</v>
      </c>
      <c r="I84" s="52">
        <v>5.8468381004109851E-2</v>
      </c>
      <c r="J84" s="51">
        <v>0.1169367620082197</v>
      </c>
      <c r="K84" s="53">
        <v>0.17540514301232957</v>
      </c>
      <c r="L84" s="245">
        <v>31.403958987890146</v>
      </c>
      <c r="M84" s="245">
        <v>34.709638881352269</v>
      </c>
    </row>
    <row r="85" spans="1:13" ht="15" customHeight="1">
      <c r="A85" s="49"/>
      <c r="B85" s="188" t="s">
        <v>167</v>
      </c>
      <c r="C85" s="180">
        <v>0.89607800353753941</v>
      </c>
      <c r="D85" s="50">
        <v>3.3648080766940973E-2</v>
      </c>
      <c r="E85" s="181">
        <v>0.82878184200365745</v>
      </c>
      <c r="F85" s="181">
        <v>0.96337416507142137</v>
      </c>
      <c r="G85" s="181">
        <v>0.79513376123671653</v>
      </c>
      <c r="H85" s="181">
        <v>0.9970222458383623</v>
      </c>
      <c r="I85" s="52">
        <v>3.7550392526214213E-2</v>
      </c>
      <c r="J85" s="51">
        <v>7.5100785052428426E-2</v>
      </c>
      <c r="K85" s="53">
        <v>0.11265117757864264</v>
      </c>
      <c r="L85" s="181">
        <v>0.85127410336066245</v>
      </c>
      <c r="M85" s="181">
        <v>0.94088190371441638</v>
      </c>
    </row>
    <row r="86" spans="1:13" ht="15" customHeight="1">
      <c r="A86" s="49"/>
      <c r="B86" s="188" t="s">
        <v>219</v>
      </c>
      <c r="C86" s="243">
        <v>171.67688754761906</v>
      </c>
      <c r="D86" s="244">
        <v>6.3698863592183796</v>
      </c>
      <c r="E86" s="244">
        <v>158.93711482918229</v>
      </c>
      <c r="F86" s="244">
        <v>184.41666026605583</v>
      </c>
      <c r="G86" s="244">
        <v>152.56722846996394</v>
      </c>
      <c r="H86" s="244">
        <v>190.78654662527418</v>
      </c>
      <c r="I86" s="52">
        <v>3.7103924996610423E-2</v>
      </c>
      <c r="J86" s="51">
        <v>7.4207849993220845E-2</v>
      </c>
      <c r="K86" s="53">
        <v>0.11131177498983127</v>
      </c>
      <c r="L86" s="244">
        <v>163.0930431702381</v>
      </c>
      <c r="M86" s="244">
        <v>180.26073192500002</v>
      </c>
    </row>
    <row r="87" spans="1:13" ht="15" customHeight="1">
      <c r="A87" s="49"/>
      <c r="B87" s="188" t="s">
        <v>143</v>
      </c>
      <c r="C87" s="180">
        <v>2.4094473411098529</v>
      </c>
      <c r="D87" s="50">
        <v>0.2056758474412935</v>
      </c>
      <c r="E87" s="181">
        <v>1.9980956462272659</v>
      </c>
      <c r="F87" s="181">
        <v>2.8207990359924398</v>
      </c>
      <c r="G87" s="181">
        <v>1.7924197987859725</v>
      </c>
      <c r="H87" s="181">
        <v>3.0264748834337336</v>
      </c>
      <c r="I87" s="52">
        <v>8.5362250476307966E-2</v>
      </c>
      <c r="J87" s="51">
        <v>0.17072450095261593</v>
      </c>
      <c r="K87" s="53">
        <v>0.2560867514289239</v>
      </c>
      <c r="L87" s="181">
        <v>2.2889749740543603</v>
      </c>
      <c r="M87" s="181">
        <v>2.5299197081653455</v>
      </c>
    </row>
    <row r="88" spans="1:13" s="48" customFormat="1" ht="15" customHeight="1">
      <c r="A88" s="49"/>
      <c r="B88" s="188" t="s">
        <v>220</v>
      </c>
      <c r="C88" s="180">
        <v>1.4453564760206292</v>
      </c>
      <c r="D88" s="181">
        <v>0.17534200953579229</v>
      </c>
      <c r="E88" s="181">
        <v>1.0946724569490447</v>
      </c>
      <c r="F88" s="181">
        <v>1.7960404950922138</v>
      </c>
      <c r="G88" s="181">
        <v>0.91933044741325232</v>
      </c>
      <c r="H88" s="181">
        <v>1.9713825046280062</v>
      </c>
      <c r="I88" s="52">
        <v>0.12131402352625545</v>
      </c>
      <c r="J88" s="51">
        <v>0.2426280470525109</v>
      </c>
      <c r="K88" s="53">
        <v>0.36394207057876637</v>
      </c>
      <c r="L88" s="181">
        <v>1.3730886522195977</v>
      </c>
      <c r="M88" s="181">
        <v>1.5176242998216607</v>
      </c>
    </row>
    <row r="89" spans="1:13" ht="15" customHeight="1">
      <c r="A89" s="49"/>
      <c r="B89" s="188" t="s">
        <v>144</v>
      </c>
      <c r="C89" s="180">
        <v>0.56257439840131751</v>
      </c>
      <c r="D89" s="181">
        <v>8.4933739721821055E-2</v>
      </c>
      <c r="E89" s="181">
        <v>0.3927069189576754</v>
      </c>
      <c r="F89" s="181">
        <v>0.73244187784495962</v>
      </c>
      <c r="G89" s="181">
        <v>0.30777317923585434</v>
      </c>
      <c r="H89" s="181">
        <v>0.81737561756678068</v>
      </c>
      <c r="I89" s="52">
        <v>0.15097334674876692</v>
      </c>
      <c r="J89" s="51">
        <v>0.30194669349753384</v>
      </c>
      <c r="K89" s="53">
        <v>0.45292004024630073</v>
      </c>
      <c r="L89" s="181">
        <v>0.53444567848125168</v>
      </c>
      <c r="M89" s="181">
        <v>0.59070311832138334</v>
      </c>
    </row>
    <row r="90" spans="1:13" s="48" customFormat="1" ht="15" customHeight="1">
      <c r="A90" s="49"/>
      <c r="B90" s="188" t="s">
        <v>145</v>
      </c>
      <c r="C90" s="180">
        <v>5.677382717633809</v>
      </c>
      <c r="D90" s="50">
        <v>0.17546375236366649</v>
      </c>
      <c r="E90" s="181">
        <v>5.3264552129064757</v>
      </c>
      <c r="F90" s="181">
        <v>6.0283102223611422</v>
      </c>
      <c r="G90" s="181">
        <v>5.1509914605428095</v>
      </c>
      <c r="H90" s="181">
        <v>6.2037739747248084</v>
      </c>
      <c r="I90" s="52">
        <v>3.090574673056309E-2</v>
      </c>
      <c r="J90" s="51">
        <v>6.1811493461126181E-2</v>
      </c>
      <c r="K90" s="53">
        <v>9.2717240191689268E-2</v>
      </c>
      <c r="L90" s="181">
        <v>5.3935135817521189</v>
      </c>
      <c r="M90" s="181">
        <v>5.961251853515499</v>
      </c>
    </row>
    <row r="91" spans="1:13" s="48" customFormat="1" ht="15" customHeight="1">
      <c r="A91" s="49"/>
      <c r="B91" s="188" t="s">
        <v>146</v>
      </c>
      <c r="C91" s="252">
        <v>11.139703978052129</v>
      </c>
      <c r="D91" s="181">
        <v>0.74005891897978415</v>
      </c>
      <c r="E91" s="245">
        <v>9.6595861400925607</v>
      </c>
      <c r="F91" s="245">
        <v>12.619821816011697</v>
      </c>
      <c r="G91" s="245">
        <v>8.9195272211127765</v>
      </c>
      <c r="H91" s="245">
        <v>13.359880734991481</v>
      </c>
      <c r="I91" s="52">
        <v>6.6434343357586217E-2</v>
      </c>
      <c r="J91" s="51">
        <v>0.13286868671517243</v>
      </c>
      <c r="K91" s="53">
        <v>0.19930303007275865</v>
      </c>
      <c r="L91" s="245">
        <v>10.582718779149523</v>
      </c>
      <c r="M91" s="245">
        <v>11.696689176954735</v>
      </c>
    </row>
    <row r="92" spans="1:13" ht="15" customHeight="1">
      <c r="A92" s="49"/>
      <c r="B92" s="188" t="s">
        <v>147</v>
      </c>
      <c r="C92" s="180">
        <v>2.155418772025528</v>
      </c>
      <c r="D92" s="50">
        <v>0.15447906792896918</v>
      </c>
      <c r="E92" s="181">
        <v>1.8464606361675897</v>
      </c>
      <c r="F92" s="181">
        <v>2.4643769078834663</v>
      </c>
      <c r="G92" s="181">
        <v>1.6919815682386203</v>
      </c>
      <c r="H92" s="181">
        <v>2.6188559758124357</v>
      </c>
      <c r="I92" s="52">
        <v>7.1670094894737968E-2</v>
      </c>
      <c r="J92" s="51">
        <v>0.14334018978947594</v>
      </c>
      <c r="K92" s="53">
        <v>0.2150102846842139</v>
      </c>
      <c r="L92" s="181">
        <v>2.0476478334242518</v>
      </c>
      <c r="M92" s="181">
        <v>2.2631897106268042</v>
      </c>
    </row>
    <row r="93" spans="1:13" ht="15" customHeight="1">
      <c r="A93" s="49"/>
      <c r="B93" s="188" t="s">
        <v>228</v>
      </c>
      <c r="C93" s="180">
        <v>0.12166666666666666</v>
      </c>
      <c r="D93" s="181">
        <v>1.6546610607029159E-2</v>
      </c>
      <c r="E93" s="181">
        <v>8.857344545260834E-2</v>
      </c>
      <c r="F93" s="181">
        <v>0.15475988788072498</v>
      </c>
      <c r="G93" s="181">
        <v>7.2026834845579174E-2</v>
      </c>
      <c r="H93" s="181">
        <v>0.17130649848775414</v>
      </c>
      <c r="I93" s="52">
        <v>0.13599953923585612</v>
      </c>
      <c r="J93" s="51">
        <v>0.27199907847171223</v>
      </c>
      <c r="K93" s="53">
        <v>0.40799861770756835</v>
      </c>
      <c r="L93" s="181">
        <v>0.11558333333333333</v>
      </c>
      <c r="M93" s="181">
        <v>0.12775</v>
      </c>
    </row>
    <row r="94" spans="1:13" ht="15" customHeight="1">
      <c r="A94" s="49"/>
      <c r="B94" s="188" t="s">
        <v>148</v>
      </c>
      <c r="C94" s="180">
        <v>0.54628614635337192</v>
      </c>
      <c r="D94" s="181">
        <v>6.647604635238856E-2</v>
      </c>
      <c r="E94" s="181">
        <v>0.41333405364859477</v>
      </c>
      <c r="F94" s="181">
        <v>0.67923823905814906</v>
      </c>
      <c r="G94" s="181">
        <v>0.34685800729620625</v>
      </c>
      <c r="H94" s="181">
        <v>0.74571428541053764</v>
      </c>
      <c r="I94" s="52">
        <v>0.1216872270990883</v>
      </c>
      <c r="J94" s="51">
        <v>0.2433744541981766</v>
      </c>
      <c r="K94" s="53">
        <v>0.36506168129726491</v>
      </c>
      <c r="L94" s="181">
        <v>0.51897183903570332</v>
      </c>
      <c r="M94" s="181">
        <v>0.57360045367104051</v>
      </c>
    </row>
    <row r="95" spans="1:13" ht="15" customHeight="1">
      <c r="A95" s="49"/>
      <c r="B95" s="188" t="s">
        <v>229</v>
      </c>
      <c r="C95" s="248">
        <v>4.8462962962962965E-2</v>
      </c>
      <c r="D95" s="50">
        <v>1.1723439857396151E-2</v>
      </c>
      <c r="E95" s="50">
        <v>2.5016083248170663E-2</v>
      </c>
      <c r="F95" s="50">
        <v>7.190984267775527E-2</v>
      </c>
      <c r="G95" s="50">
        <v>1.329264339077451E-2</v>
      </c>
      <c r="H95" s="50">
        <v>8.3633282535151426E-2</v>
      </c>
      <c r="I95" s="52">
        <v>0.2419051403513153</v>
      </c>
      <c r="J95" s="51">
        <v>0.4838102807026306</v>
      </c>
      <c r="K95" s="53">
        <v>0.72571542105394593</v>
      </c>
      <c r="L95" s="50">
        <v>4.6039814814814818E-2</v>
      </c>
      <c r="M95" s="50">
        <v>5.0886111111111111E-2</v>
      </c>
    </row>
    <row r="96" spans="1:13" ht="15" customHeight="1">
      <c r="A96" s="49"/>
      <c r="B96" s="188" t="s">
        <v>149</v>
      </c>
      <c r="C96" s="180">
        <v>0.49973635714299453</v>
      </c>
      <c r="D96" s="181">
        <v>6.5794669072159875E-2</v>
      </c>
      <c r="E96" s="181">
        <v>0.36814701899867475</v>
      </c>
      <c r="F96" s="181">
        <v>0.6313256952873143</v>
      </c>
      <c r="G96" s="181">
        <v>0.30235234992651489</v>
      </c>
      <c r="H96" s="181">
        <v>0.69712036435947411</v>
      </c>
      <c r="I96" s="52">
        <v>0.13165875992755394</v>
      </c>
      <c r="J96" s="51">
        <v>0.26331751985510787</v>
      </c>
      <c r="K96" s="53">
        <v>0.39497627978266181</v>
      </c>
      <c r="L96" s="181">
        <v>0.47474953928584479</v>
      </c>
      <c r="M96" s="181">
        <v>0.5247231750001442</v>
      </c>
    </row>
    <row r="97" spans="1:13" ht="15" customHeight="1">
      <c r="A97" s="49"/>
      <c r="B97" s="188" t="s">
        <v>168</v>
      </c>
      <c r="C97" s="248">
        <v>4.0406060606060605E-2</v>
      </c>
      <c r="D97" s="50">
        <v>1.5430538991884082E-3</v>
      </c>
      <c r="E97" s="50">
        <v>3.7319952807683791E-2</v>
      </c>
      <c r="F97" s="50">
        <v>4.3492168404437419E-2</v>
      </c>
      <c r="G97" s="50">
        <v>3.5776898908495378E-2</v>
      </c>
      <c r="H97" s="50">
        <v>4.5035222303625833E-2</v>
      </c>
      <c r="I97" s="52">
        <v>3.8188674571184543E-2</v>
      </c>
      <c r="J97" s="51">
        <v>7.6377349142369086E-2</v>
      </c>
      <c r="K97" s="53">
        <v>0.11456602371355362</v>
      </c>
      <c r="L97" s="50">
        <v>3.8385757575757573E-2</v>
      </c>
      <c r="M97" s="50">
        <v>4.2426363636363637E-2</v>
      </c>
    </row>
    <row r="98" spans="1:13" ht="15" customHeight="1">
      <c r="A98" s="49"/>
      <c r="B98" s="188" t="s">
        <v>150</v>
      </c>
      <c r="C98" s="248">
        <v>0.17403057350132278</v>
      </c>
      <c r="D98" s="50">
        <v>1.2752154682276176E-2</v>
      </c>
      <c r="E98" s="50">
        <v>0.14852626413677042</v>
      </c>
      <c r="F98" s="50">
        <v>0.19953488286587515</v>
      </c>
      <c r="G98" s="50">
        <v>0.13577410945449425</v>
      </c>
      <c r="H98" s="50">
        <v>0.21228703754815131</v>
      </c>
      <c r="I98" s="52">
        <v>7.3275370101445123E-2</v>
      </c>
      <c r="J98" s="51">
        <v>0.14655074020289025</v>
      </c>
      <c r="K98" s="53">
        <v>0.21982611030433535</v>
      </c>
      <c r="L98" s="50">
        <v>0.16532904482625665</v>
      </c>
      <c r="M98" s="50">
        <v>0.18273210217638891</v>
      </c>
    </row>
    <row r="99" spans="1:13" ht="15" customHeight="1">
      <c r="A99" s="49"/>
      <c r="B99" s="188" t="s">
        <v>151</v>
      </c>
      <c r="C99" s="180">
        <v>5.3309581404976107</v>
      </c>
      <c r="D99" s="50">
        <v>0.23379544625348581</v>
      </c>
      <c r="E99" s="181">
        <v>4.8633672479906389</v>
      </c>
      <c r="F99" s="181">
        <v>5.7985490330045826</v>
      </c>
      <c r="G99" s="181">
        <v>4.6295718017371534</v>
      </c>
      <c r="H99" s="181">
        <v>6.032344479258068</v>
      </c>
      <c r="I99" s="52">
        <v>4.3856177462249311E-2</v>
      </c>
      <c r="J99" s="51">
        <v>8.7712354924498623E-2</v>
      </c>
      <c r="K99" s="53">
        <v>0.13156853238674793</v>
      </c>
      <c r="L99" s="181">
        <v>5.0644102334727306</v>
      </c>
      <c r="M99" s="181">
        <v>5.5975060475224909</v>
      </c>
    </row>
    <row r="100" spans="1:13" ht="15" customHeight="1">
      <c r="A100" s="49"/>
      <c r="B100" s="188" t="s">
        <v>169</v>
      </c>
      <c r="C100" s="180">
        <v>9.6654027777777767</v>
      </c>
      <c r="D100" s="50">
        <v>0.78816642308635332</v>
      </c>
      <c r="E100" s="181">
        <v>8.0890699316050707</v>
      </c>
      <c r="F100" s="181">
        <v>11.241735623950483</v>
      </c>
      <c r="G100" s="181">
        <v>7.3009035085187168</v>
      </c>
      <c r="H100" s="181">
        <v>12.029902047036837</v>
      </c>
      <c r="I100" s="52">
        <v>8.1545119350687298E-2</v>
      </c>
      <c r="J100" s="51">
        <v>0.1630902387013746</v>
      </c>
      <c r="K100" s="53">
        <v>0.24463535805206188</v>
      </c>
      <c r="L100" s="181">
        <v>9.1821326388888878</v>
      </c>
      <c r="M100" s="181">
        <v>10.148672916666666</v>
      </c>
    </row>
    <row r="101" spans="1:13" ht="15" customHeight="1">
      <c r="A101" s="49"/>
      <c r="B101" s="188" t="s">
        <v>152</v>
      </c>
      <c r="C101" s="180">
        <v>0.17313416794158756</v>
      </c>
      <c r="D101" s="50">
        <v>1.7188397122049E-2</v>
      </c>
      <c r="E101" s="181">
        <v>0.13875737369748956</v>
      </c>
      <c r="F101" s="181">
        <v>0.20751096218568557</v>
      </c>
      <c r="G101" s="181">
        <v>0.12156897657544057</v>
      </c>
      <c r="H101" s="181">
        <v>0.22469935930773455</v>
      </c>
      <c r="I101" s="52">
        <v>9.9277902948931865E-2</v>
      </c>
      <c r="J101" s="51">
        <v>0.19855580589786373</v>
      </c>
      <c r="K101" s="53">
        <v>0.29783370884679561</v>
      </c>
      <c r="L101" s="181">
        <v>0.16447745954450818</v>
      </c>
      <c r="M101" s="181">
        <v>0.18179087633866695</v>
      </c>
    </row>
    <row r="102" spans="1:13" ht="15" customHeight="1">
      <c r="A102" s="49"/>
      <c r="B102" s="188" t="s">
        <v>153</v>
      </c>
      <c r="C102" s="180">
        <v>1.6209238510637831</v>
      </c>
      <c r="D102" s="50">
        <v>4.5376191320979711E-2</v>
      </c>
      <c r="E102" s="181">
        <v>1.5301714684218237</v>
      </c>
      <c r="F102" s="181">
        <v>1.7116762337057425</v>
      </c>
      <c r="G102" s="181">
        <v>1.4847952771008439</v>
      </c>
      <c r="H102" s="181">
        <v>1.7570524250267223</v>
      </c>
      <c r="I102" s="52">
        <v>2.7994030250835123E-2</v>
      </c>
      <c r="J102" s="51">
        <v>5.5988060501670246E-2</v>
      </c>
      <c r="K102" s="53">
        <v>8.3982090752505373E-2</v>
      </c>
      <c r="L102" s="181">
        <v>1.539877658510594</v>
      </c>
      <c r="M102" s="181">
        <v>1.7019700436169722</v>
      </c>
    </row>
    <row r="103" spans="1:13" ht="15" customHeight="1">
      <c r="A103" s="49"/>
      <c r="B103" s="188" t="s">
        <v>154</v>
      </c>
      <c r="C103" s="248">
        <v>6.937084204358418E-2</v>
      </c>
      <c r="D103" s="50">
        <v>3.227643218720612E-3</v>
      </c>
      <c r="E103" s="50">
        <v>6.2915555606142953E-2</v>
      </c>
      <c r="F103" s="50">
        <v>7.5826128481025407E-2</v>
      </c>
      <c r="G103" s="50">
        <v>5.968791238742234E-2</v>
      </c>
      <c r="H103" s="50">
        <v>7.905377169974602E-2</v>
      </c>
      <c r="I103" s="52">
        <v>4.6527375531822929E-2</v>
      </c>
      <c r="J103" s="51">
        <v>9.3054751063645857E-2</v>
      </c>
      <c r="K103" s="53">
        <v>0.13958212659546879</v>
      </c>
      <c r="L103" s="50">
        <v>6.5902299941404965E-2</v>
      </c>
      <c r="M103" s="50">
        <v>7.2839384145763394E-2</v>
      </c>
    </row>
    <row r="104" spans="1:13" ht="15" customHeight="1">
      <c r="A104" s="49"/>
      <c r="B104" s="188" t="s">
        <v>170</v>
      </c>
      <c r="C104" s="180">
        <v>1.8150416666666664</v>
      </c>
      <c r="D104" s="50">
        <v>8.2663837062682294E-2</v>
      </c>
      <c r="E104" s="181">
        <v>1.6497139925413018</v>
      </c>
      <c r="F104" s="181">
        <v>1.9803693407920311</v>
      </c>
      <c r="G104" s="181">
        <v>1.5670501554786196</v>
      </c>
      <c r="H104" s="181">
        <v>2.0630331778547135</v>
      </c>
      <c r="I104" s="52">
        <v>4.5543768267587416E-2</v>
      </c>
      <c r="J104" s="51">
        <v>9.1087536535174832E-2</v>
      </c>
      <c r="K104" s="53">
        <v>0.13663130480276225</v>
      </c>
      <c r="L104" s="181">
        <v>1.7242895833333332</v>
      </c>
      <c r="M104" s="181">
        <v>1.9057937499999997</v>
      </c>
    </row>
    <row r="105" spans="1:13" ht="15" customHeight="1">
      <c r="A105" s="49"/>
      <c r="B105" s="188" t="s">
        <v>171</v>
      </c>
      <c r="C105" s="248">
        <v>0.28348259672936515</v>
      </c>
      <c r="D105" s="50">
        <v>1.6644345387109297E-2</v>
      </c>
      <c r="E105" s="50">
        <v>0.25019390595514657</v>
      </c>
      <c r="F105" s="50">
        <v>0.31677128750358374</v>
      </c>
      <c r="G105" s="50">
        <v>0.23354956056803727</v>
      </c>
      <c r="H105" s="50">
        <v>0.33341563289069304</v>
      </c>
      <c r="I105" s="52">
        <v>5.8713817282403769E-2</v>
      </c>
      <c r="J105" s="51">
        <v>0.11742763456480754</v>
      </c>
      <c r="K105" s="53">
        <v>0.17614145184721131</v>
      </c>
      <c r="L105" s="50">
        <v>0.26930846689289689</v>
      </c>
      <c r="M105" s="50">
        <v>0.29765672656583342</v>
      </c>
    </row>
    <row r="106" spans="1:13" ht="15" customHeight="1">
      <c r="A106" s="49"/>
      <c r="B106" s="188" t="s">
        <v>172</v>
      </c>
      <c r="C106" s="180">
        <v>0.15270833333333333</v>
      </c>
      <c r="D106" s="181">
        <v>4.3502975360867079E-2</v>
      </c>
      <c r="E106" s="181">
        <v>6.5702382611599178E-2</v>
      </c>
      <c r="F106" s="181">
        <v>0.23971428405506751</v>
      </c>
      <c r="G106" s="181">
        <v>2.2199407250732106E-2</v>
      </c>
      <c r="H106" s="181">
        <v>0.28321725941593456</v>
      </c>
      <c r="I106" s="52">
        <v>0.2848762370152278</v>
      </c>
      <c r="J106" s="51">
        <v>0.56975247403045559</v>
      </c>
      <c r="K106" s="53">
        <v>0.85462871104568339</v>
      </c>
      <c r="L106" s="181">
        <v>0.14507291666666666</v>
      </c>
      <c r="M106" s="181">
        <v>0.16034375000000001</v>
      </c>
    </row>
    <row r="107" spans="1:13" ht="15" customHeight="1">
      <c r="A107" s="49"/>
      <c r="B107" s="188" t="s">
        <v>155</v>
      </c>
      <c r="C107" s="180">
        <v>7.0375368941187251</v>
      </c>
      <c r="D107" s="50">
        <v>0.30009436694569108</v>
      </c>
      <c r="E107" s="181">
        <v>6.4373481602273426</v>
      </c>
      <c r="F107" s="181">
        <v>7.6377256280101076</v>
      </c>
      <c r="G107" s="181">
        <v>6.1372537932816513</v>
      </c>
      <c r="H107" s="181">
        <v>7.9378199949557988</v>
      </c>
      <c r="I107" s="52">
        <v>4.2641960029577985E-2</v>
      </c>
      <c r="J107" s="51">
        <v>8.5283920059155971E-2</v>
      </c>
      <c r="K107" s="53">
        <v>0.12792588008873396</v>
      </c>
      <c r="L107" s="181">
        <v>6.6856600494127889</v>
      </c>
      <c r="M107" s="181">
        <v>7.3894137388246612</v>
      </c>
    </row>
    <row r="108" spans="1:13" ht="15" customHeight="1">
      <c r="A108" s="49"/>
      <c r="B108" s="188" t="s">
        <v>173</v>
      </c>
      <c r="C108" s="252">
        <v>46.763544586183578</v>
      </c>
      <c r="D108" s="181">
        <v>3.6465418860091576</v>
      </c>
      <c r="E108" s="245">
        <v>39.470460814165264</v>
      </c>
      <c r="F108" s="245">
        <v>54.056628358201891</v>
      </c>
      <c r="G108" s="245">
        <v>35.823918928156104</v>
      </c>
      <c r="H108" s="245">
        <v>57.703170244211051</v>
      </c>
      <c r="I108" s="52">
        <v>7.7978303789369693E-2</v>
      </c>
      <c r="J108" s="51">
        <v>0.15595660757873939</v>
      </c>
      <c r="K108" s="53">
        <v>0.23393491136810907</v>
      </c>
      <c r="L108" s="245">
        <v>44.425367356874396</v>
      </c>
      <c r="M108" s="245">
        <v>49.101721815492759</v>
      </c>
    </row>
    <row r="109" spans="1:13" ht="15" customHeight="1">
      <c r="A109" s="49"/>
      <c r="B109" s="188" t="s">
        <v>174</v>
      </c>
      <c r="C109" s="248">
        <v>4.3290992501627393E-2</v>
      </c>
      <c r="D109" s="50">
        <v>1.5146478697814236E-3</v>
      </c>
      <c r="E109" s="50">
        <v>4.0261696762064543E-2</v>
      </c>
      <c r="F109" s="50">
        <v>4.6320288241190243E-2</v>
      </c>
      <c r="G109" s="50">
        <v>3.8747048892283122E-2</v>
      </c>
      <c r="H109" s="50">
        <v>4.7834936110971664E-2</v>
      </c>
      <c r="I109" s="52">
        <v>3.4987598626307424E-2</v>
      </c>
      <c r="J109" s="51">
        <v>6.9975197252614849E-2</v>
      </c>
      <c r="K109" s="53">
        <v>0.10496279587892227</v>
      </c>
      <c r="L109" s="50">
        <v>4.1126442876546022E-2</v>
      </c>
      <c r="M109" s="50">
        <v>4.5455542126708763E-2</v>
      </c>
    </row>
    <row r="110" spans="1:13" ht="15" customHeight="1">
      <c r="A110" s="49"/>
      <c r="B110" s="188" t="s">
        <v>175</v>
      </c>
      <c r="C110" s="252">
        <v>37.717988513384149</v>
      </c>
      <c r="D110" s="181">
        <v>2.2234522817279929</v>
      </c>
      <c r="E110" s="245">
        <v>33.271083949928162</v>
      </c>
      <c r="F110" s="245">
        <v>42.164893076840137</v>
      </c>
      <c r="G110" s="245">
        <v>31.047631668200172</v>
      </c>
      <c r="H110" s="245">
        <v>44.388345358568131</v>
      </c>
      <c r="I110" s="52">
        <v>5.894938646950925E-2</v>
      </c>
      <c r="J110" s="51">
        <v>0.1178987729390185</v>
      </c>
      <c r="K110" s="53">
        <v>0.17684815940852774</v>
      </c>
      <c r="L110" s="245">
        <v>35.832089087714941</v>
      </c>
      <c r="M110" s="245">
        <v>39.603887939053358</v>
      </c>
    </row>
    <row r="111" spans="1:13" ht="15" customHeight="1">
      <c r="A111" s="49"/>
      <c r="B111" s="188" t="s">
        <v>156</v>
      </c>
      <c r="C111" s="180">
        <v>1.4882005753743068</v>
      </c>
      <c r="D111" s="50">
        <v>0.12550329211019959</v>
      </c>
      <c r="E111" s="181">
        <v>1.2371939911539076</v>
      </c>
      <c r="F111" s="181">
        <v>1.7392071595947061</v>
      </c>
      <c r="G111" s="181">
        <v>1.1116906990437081</v>
      </c>
      <c r="H111" s="181">
        <v>1.8647104517049056</v>
      </c>
      <c r="I111" s="52">
        <v>8.4332242700976959E-2</v>
      </c>
      <c r="J111" s="51">
        <v>0.16866448540195392</v>
      </c>
      <c r="K111" s="53">
        <v>0.25299672810293089</v>
      </c>
      <c r="L111" s="181">
        <v>1.4137905466055916</v>
      </c>
      <c r="M111" s="181">
        <v>1.5626106041430221</v>
      </c>
    </row>
    <row r="112" spans="1:13" ht="15" customHeight="1">
      <c r="A112" s="49"/>
      <c r="B112" s="188" t="s">
        <v>157</v>
      </c>
      <c r="C112" s="180">
        <v>7.5859720689090855</v>
      </c>
      <c r="D112" s="50">
        <v>0.6575172203607188</v>
      </c>
      <c r="E112" s="181">
        <v>6.2709376281876477</v>
      </c>
      <c r="F112" s="181">
        <v>8.9010065096305233</v>
      </c>
      <c r="G112" s="181">
        <v>5.6134204078269292</v>
      </c>
      <c r="H112" s="181">
        <v>9.5585237299912418</v>
      </c>
      <c r="I112" s="52">
        <v>8.6675407500580767E-2</v>
      </c>
      <c r="J112" s="51">
        <v>0.17335081500116153</v>
      </c>
      <c r="K112" s="53">
        <v>0.26002622250174229</v>
      </c>
      <c r="L112" s="181">
        <v>7.2066734654636315</v>
      </c>
      <c r="M112" s="181">
        <v>7.9652706723545394</v>
      </c>
    </row>
    <row r="113" spans="1:13" ht="15" customHeight="1">
      <c r="A113" s="49"/>
      <c r="B113" s="188" t="s">
        <v>221</v>
      </c>
      <c r="C113" s="248">
        <v>2.1875000000000002E-3</v>
      </c>
      <c r="D113" s="50">
        <v>4.4512728277688212E-4</v>
      </c>
      <c r="E113" s="50">
        <v>1.297245434446236E-3</v>
      </c>
      <c r="F113" s="50">
        <v>3.0777545655537647E-3</v>
      </c>
      <c r="G113" s="50">
        <v>8.5211815166935396E-4</v>
      </c>
      <c r="H113" s="50">
        <v>3.5228818483306465E-3</v>
      </c>
      <c r="I113" s="52">
        <v>0.20348675784086037</v>
      </c>
      <c r="J113" s="51">
        <v>0.40697351568172074</v>
      </c>
      <c r="K113" s="53">
        <v>0.61046027352258114</v>
      </c>
      <c r="L113" s="50">
        <v>2.0781250000000001E-3</v>
      </c>
      <c r="M113" s="50">
        <v>2.2968750000000003E-3</v>
      </c>
    </row>
    <row r="114" spans="1:13" ht="15" customHeight="1">
      <c r="A114" s="49"/>
      <c r="B114" s="188" t="s">
        <v>222</v>
      </c>
      <c r="C114" s="248">
        <v>0.52934504909356728</v>
      </c>
      <c r="D114" s="50">
        <v>2.5967729763496233E-2</v>
      </c>
      <c r="E114" s="50">
        <v>0.47740958956657481</v>
      </c>
      <c r="F114" s="50">
        <v>0.58128050862055969</v>
      </c>
      <c r="G114" s="50">
        <v>0.4514418598030786</v>
      </c>
      <c r="H114" s="50">
        <v>0.60724823838405595</v>
      </c>
      <c r="I114" s="52">
        <v>4.9056338220150549E-2</v>
      </c>
      <c r="J114" s="51">
        <v>9.8112676440301097E-2</v>
      </c>
      <c r="K114" s="53">
        <v>0.14716901466045165</v>
      </c>
      <c r="L114" s="50">
        <v>0.50287779663888887</v>
      </c>
      <c r="M114" s="50">
        <v>0.55581230154824568</v>
      </c>
    </row>
    <row r="115" spans="1:13" ht="15" customHeight="1">
      <c r="A115" s="49"/>
      <c r="B115" s="188" t="s">
        <v>223</v>
      </c>
      <c r="C115" s="180">
        <v>1.1387062778153765</v>
      </c>
      <c r="D115" s="181">
        <v>0.37962537127362767</v>
      </c>
      <c r="E115" s="181">
        <v>0.37945553526812115</v>
      </c>
      <c r="F115" s="181">
        <v>1.8979570203626319</v>
      </c>
      <c r="G115" s="181">
        <v>0</v>
      </c>
      <c r="H115" s="181">
        <v>2.2775823916362592</v>
      </c>
      <c r="I115" s="52">
        <v>0.33338304940405189</v>
      </c>
      <c r="J115" s="51">
        <v>0.66676609880810378</v>
      </c>
      <c r="K115" s="53">
        <v>1.0001491482121556</v>
      </c>
      <c r="L115" s="181">
        <v>1.0817709639246076</v>
      </c>
      <c r="M115" s="181">
        <v>1.1956415917061454</v>
      </c>
    </row>
    <row r="116" spans="1:13" ht="15" customHeight="1">
      <c r="A116" s="49"/>
      <c r="B116" s="188" t="s">
        <v>176</v>
      </c>
      <c r="C116" s="180">
        <v>6.6862269970269539</v>
      </c>
      <c r="D116" s="50">
        <v>0.58796674139996985</v>
      </c>
      <c r="E116" s="181">
        <v>5.5102935142270137</v>
      </c>
      <c r="F116" s="181">
        <v>7.862160479826894</v>
      </c>
      <c r="G116" s="181">
        <v>4.9223267728270441</v>
      </c>
      <c r="H116" s="181">
        <v>8.4501272212268628</v>
      </c>
      <c r="I116" s="52">
        <v>8.793699969525573E-2</v>
      </c>
      <c r="J116" s="51">
        <v>0.17587399939051146</v>
      </c>
      <c r="K116" s="53">
        <v>0.26381099908576722</v>
      </c>
      <c r="L116" s="181">
        <v>6.3519156471756064</v>
      </c>
      <c r="M116" s="181">
        <v>7.0205383468783014</v>
      </c>
    </row>
    <row r="117" spans="1:13" ht="15" customHeight="1">
      <c r="A117" s="49"/>
      <c r="B117" s="188" t="s">
        <v>224</v>
      </c>
      <c r="C117" s="180" t="s">
        <v>101</v>
      </c>
      <c r="D117" s="181" t="s">
        <v>94</v>
      </c>
      <c r="E117" s="181" t="s">
        <v>94</v>
      </c>
      <c r="F117" s="181" t="s">
        <v>94</v>
      </c>
      <c r="G117" s="181" t="s">
        <v>94</v>
      </c>
      <c r="H117" s="181" t="s">
        <v>94</v>
      </c>
      <c r="I117" s="52" t="s">
        <v>94</v>
      </c>
      <c r="J117" s="51" t="s">
        <v>94</v>
      </c>
      <c r="K117" s="53" t="s">
        <v>94</v>
      </c>
      <c r="L117" s="181" t="s">
        <v>94</v>
      </c>
      <c r="M117" s="181" t="s">
        <v>94</v>
      </c>
    </row>
    <row r="118" spans="1:13" ht="15" customHeight="1">
      <c r="A118" s="49"/>
      <c r="B118" s="188" t="s">
        <v>158</v>
      </c>
      <c r="C118" s="180">
        <v>1.8563774849992303</v>
      </c>
      <c r="D118" s="50">
        <v>0.15737117417865676</v>
      </c>
      <c r="E118" s="181">
        <v>1.5416351366419168</v>
      </c>
      <c r="F118" s="181">
        <v>2.1711198333565438</v>
      </c>
      <c r="G118" s="181">
        <v>1.38426396246326</v>
      </c>
      <c r="H118" s="181">
        <v>2.3284910075352006</v>
      </c>
      <c r="I118" s="52">
        <v>8.4773261607793096E-2</v>
      </c>
      <c r="J118" s="51">
        <v>0.16954652321558619</v>
      </c>
      <c r="K118" s="53">
        <v>0.2543197848233793</v>
      </c>
      <c r="L118" s="181">
        <v>1.7635586107492687</v>
      </c>
      <c r="M118" s="181">
        <v>1.9491963592491919</v>
      </c>
    </row>
    <row r="119" spans="1:13" ht="15" customHeight="1">
      <c r="A119" s="49"/>
      <c r="B119" s="188" t="s">
        <v>177</v>
      </c>
      <c r="C119" s="180">
        <v>0.73728205128205115</v>
      </c>
      <c r="D119" s="50">
        <v>5.6455540650816802E-2</v>
      </c>
      <c r="E119" s="181">
        <v>0.62437096998041752</v>
      </c>
      <c r="F119" s="181">
        <v>0.85019313258368479</v>
      </c>
      <c r="G119" s="181">
        <v>0.56791542932960071</v>
      </c>
      <c r="H119" s="181">
        <v>0.9066486732345016</v>
      </c>
      <c r="I119" s="52">
        <v>7.6572514619943507E-2</v>
      </c>
      <c r="J119" s="51">
        <v>0.15314502923988701</v>
      </c>
      <c r="K119" s="53">
        <v>0.22971754385983051</v>
      </c>
      <c r="L119" s="181">
        <v>0.7004179487179486</v>
      </c>
      <c r="M119" s="181">
        <v>0.77414615384615371</v>
      </c>
    </row>
    <row r="120" spans="1:13" ht="15" customHeight="1">
      <c r="A120" s="49"/>
      <c r="B120" s="188" t="s">
        <v>159</v>
      </c>
      <c r="C120" s="252">
        <v>33.479536660231481</v>
      </c>
      <c r="D120" s="181">
        <v>2.7711427580795793</v>
      </c>
      <c r="E120" s="245">
        <v>27.937251144072324</v>
      </c>
      <c r="F120" s="245">
        <v>39.021822176390643</v>
      </c>
      <c r="G120" s="245">
        <v>25.166108385992743</v>
      </c>
      <c r="H120" s="245">
        <v>41.79296493447022</v>
      </c>
      <c r="I120" s="52">
        <v>8.2771239823377515E-2</v>
      </c>
      <c r="J120" s="51">
        <v>0.16554247964675503</v>
      </c>
      <c r="K120" s="53">
        <v>0.24831371947013253</v>
      </c>
      <c r="L120" s="245">
        <v>31.805559827219909</v>
      </c>
      <c r="M120" s="245">
        <v>35.153513493243054</v>
      </c>
    </row>
    <row r="121" spans="1:13" ht="15" customHeight="1">
      <c r="A121" s="49"/>
      <c r="B121" s="188" t="s">
        <v>178</v>
      </c>
      <c r="C121" s="248" t="s">
        <v>105</v>
      </c>
      <c r="D121" s="50" t="s">
        <v>94</v>
      </c>
      <c r="E121" s="50" t="s">
        <v>94</v>
      </c>
      <c r="F121" s="50" t="s">
        <v>94</v>
      </c>
      <c r="G121" s="50" t="s">
        <v>94</v>
      </c>
      <c r="H121" s="50" t="s">
        <v>94</v>
      </c>
      <c r="I121" s="52" t="s">
        <v>94</v>
      </c>
      <c r="J121" s="51" t="s">
        <v>94</v>
      </c>
      <c r="K121" s="53" t="s">
        <v>94</v>
      </c>
      <c r="L121" s="50" t="s">
        <v>94</v>
      </c>
      <c r="M121" s="50" t="s">
        <v>94</v>
      </c>
    </row>
    <row r="122" spans="1:13" ht="15" customHeight="1">
      <c r="A122" s="49"/>
      <c r="B122" s="188" t="s">
        <v>160</v>
      </c>
      <c r="C122" s="180">
        <v>0.36648447554752117</v>
      </c>
      <c r="D122" s="50">
        <v>2.3461761478656862E-2</v>
      </c>
      <c r="E122" s="181">
        <v>0.31956095259020745</v>
      </c>
      <c r="F122" s="181">
        <v>0.41340799850483489</v>
      </c>
      <c r="G122" s="181">
        <v>0.29609919111155059</v>
      </c>
      <c r="H122" s="181">
        <v>0.43686975998349176</v>
      </c>
      <c r="I122" s="52">
        <v>6.4018432004808432E-2</v>
      </c>
      <c r="J122" s="51">
        <v>0.12803686400961686</v>
      </c>
      <c r="K122" s="53">
        <v>0.19205529601442528</v>
      </c>
      <c r="L122" s="181">
        <v>0.34816025177014509</v>
      </c>
      <c r="M122" s="181">
        <v>0.38480869932489725</v>
      </c>
    </row>
    <row r="123" spans="1:13" ht="15" customHeight="1">
      <c r="A123" s="49"/>
      <c r="B123" s="188" t="s">
        <v>225</v>
      </c>
      <c r="C123" s="180">
        <v>0.12613333333333335</v>
      </c>
      <c r="D123" s="181">
        <v>1.6215614650690512E-2</v>
      </c>
      <c r="E123" s="181">
        <v>9.3702104031952324E-2</v>
      </c>
      <c r="F123" s="181">
        <v>0.15856456263471436</v>
      </c>
      <c r="G123" s="181">
        <v>7.7486489381261819E-2</v>
      </c>
      <c r="H123" s="181">
        <v>0.17478017728540488</v>
      </c>
      <c r="I123" s="52">
        <v>0.12855931276974505</v>
      </c>
      <c r="J123" s="51">
        <v>0.25711862553949011</v>
      </c>
      <c r="K123" s="53">
        <v>0.38567793830923514</v>
      </c>
      <c r="L123" s="181">
        <v>0.11982666666666668</v>
      </c>
      <c r="M123" s="181">
        <v>0.13244</v>
      </c>
    </row>
    <row r="124" spans="1:13" ht="15" customHeight="1">
      <c r="A124" s="49"/>
      <c r="B124" s="188" t="s">
        <v>161</v>
      </c>
      <c r="C124" s="180">
        <v>1.1022816217920675</v>
      </c>
      <c r="D124" s="50">
        <v>8.5445145679188164E-2</v>
      </c>
      <c r="E124" s="181">
        <v>0.93139133043369116</v>
      </c>
      <c r="F124" s="181">
        <v>1.2731719131504438</v>
      </c>
      <c r="G124" s="181">
        <v>0.84594618475450289</v>
      </c>
      <c r="H124" s="181">
        <v>1.358617058829632</v>
      </c>
      <c r="I124" s="52">
        <v>7.7516620063276712E-2</v>
      </c>
      <c r="J124" s="51">
        <v>0.15503324012655342</v>
      </c>
      <c r="K124" s="53">
        <v>0.23254986018983015</v>
      </c>
      <c r="L124" s="181">
        <v>1.0471675407024641</v>
      </c>
      <c r="M124" s="181">
        <v>1.1573957028816708</v>
      </c>
    </row>
    <row r="125" spans="1:13" ht="15" customHeight="1">
      <c r="A125" s="49"/>
      <c r="B125" s="188" t="s">
        <v>162</v>
      </c>
      <c r="C125" s="248">
        <v>0.35655007439528907</v>
      </c>
      <c r="D125" s="50">
        <v>6.1449663182757921E-2</v>
      </c>
      <c r="E125" s="50">
        <v>0.23365074802977323</v>
      </c>
      <c r="F125" s="50">
        <v>0.47944940076080489</v>
      </c>
      <c r="G125" s="50">
        <v>0.1722010848470153</v>
      </c>
      <c r="H125" s="50">
        <v>0.54089906394356291</v>
      </c>
      <c r="I125" s="52">
        <v>0.1723451139001356</v>
      </c>
      <c r="J125" s="51">
        <v>0.3446902278002712</v>
      </c>
      <c r="K125" s="53">
        <v>0.51703534170040677</v>
      </c>
      <c r="L125" s="50">
        <v>0.33872257067552464</v>
      </c>
      <c r="M125" s="50">
        <v>0.37437757811505351</v>
      </c>
    </row>
    <row r="126" spans="1:13" ht="15" customHeight="1">
      <c r="A126" s="49"/>
      <c r="B126" s="188" t="s">
        <v>179</v>
      </c>
      <c r="C126" s="180">
        <v>0.17011111111111116</v>
      </c>
      <c r="D126" s="50">
        <v>8.6757371146163522E-3</v>
      </c>
      <c r="E126" s="181">
        <v>0.15275963688187846</v>
      </c>
      <c r="F126" s="181">
        <v>0.18746258534034385</v>
      </c>
      <c r="G126" s="181">
        <v>0.1440838997672621</v>
      </c>
      <c r="H126" s="181">
        <v>0.19613832245496021</v>
      </c>
      <c r="I126" s="52">
        <v>5.1000414129031446E-2</v>
      </c>
      <c r="J126" s="51">
        <v>0.10200082825806289</v>
      </c>
      <c r="K126" s="53">
        <v>0.15300124238709434</v>
      </c>
      <c r="L126" s="181">
        <v>0.16160555555555561</v>
      </c>
      <c r="M126" s="181">
        <v>0.1786166666666667</v>
      </c>
    </row>
    <row r="127" spans="1:13" ht="15" customHeight="1">
      <c r="A127" s="49"/>
      <c r="B127" s="188" t="s">
        <v>163</v>
      </c>
      <c r="C127" s="180">
        <v>0.18639040974152113</v>
      </c>
      <c r="D127" s="181">
        <v>2.0493656340711333E-2</v>
      </c>
      <c r="E127" s="181">
        <v>0.14540309706009846</v>
      </c>
      <c r="F127" s="181">
        <v>0.2273777224229438</v>
      </c>
      <c r="G127" s="181">
        <v>0.12490944071938713</v>
      </c>
      <c r="H127" s="181">
        <v>0.24787137876365511</v>
      </c>
      <c r="I127" s="52">
        <v>0.10995016518892323</v>
      </c>
      <c r="J127" s="51">
        <v>0.21990033037784645</v>
      </c>
      <c r="K127" s="53">
        <v>0.32985049556676971</v>
      </c>
      <c r="L127" s="181">
        <v>0.17707088925444509</v>
      </c>
      <c r="M127" s="181">
        <v>0.19570993022859717</v>
      </c>
    </row>
    <row r="128" spans="1:13" ht="15" customHeight="1">
      <c r="A128" s="49"/>
      <c r="B128" s="188" t="s">
        <v>136</v>
      </c>
      <c r="C128" s="180">
        <v>0.28346413607263427</v>
      </c>
      <c r="D128" s="50">
        <v>1.4097952912134988E-2</v>
      </c>
      <c r="E128" s="181">
        <v>0.25526823024836431</v>
      </c>
      <c r="F128" s="181">
        <v>0.31166004189690422</v>
      </c>
      <c r="G128" s="181">
        <v>0.24117027733622931</v>
      </c>
      <c r="H128" s="181">
        <v>0.32575799480903922</v>
      </c>
      <c r="I128" s="52">
        <v>4.9734520590366878E-2</v>
      </c>
      <c r="J128" s="51">
        <v>9.9469041180733755E-2</v>
      </c>
      <c r="K128" s="53">
        <v>0.14920356177110064</v>
      </c>
      <c r="L128" s="181">
        <v>0.26929092926900255</v>
      </c>
      <c r="M128" s="181">
        <v>0.29763734287626598</v>
      </c>
    </row>
    <row r="129" spans="1:13" ht="15" customHeight="1">
      <c r="A129" s="49"/>
      <c r="B129" s="188" t="s">
        <v>180</v>
      </c>
      <c r="C129" s="243">
        <v>145.39713152356902</v>
      </c>
      <c r="D129" s="244">
        <v>12.758557905551335</v>
      </c>
      <c r="E129" s="244">
        <v>119.88001571246635</v>
      </c>
      <c r="F129" s="244">
        <v>170.9142473346717</v>
      </c>
      <c r="G129" s="244">
        <v>107.121457806915</v>
      </c>
      <c r="H129" s="244">
        <v>183.67280524022303</v>
      </c>
      <c r="I129" s="52">
        <v>8.7749722239074304E-2</v>
      </c>
      <c r="J129" s="51">
        <v>0.17549944447814861</v>
      </c>
      <c r="K129" s="53">
        <v>0.26324916671722293</v>
      </c>
      <c r="L129" s="244">
        <v>138.12727494739056</v>
      </c>
      <c r="M129" s="244">
        <v>152.66698809974747</v>
      </c>
    </row>
    <row r="130" spans="1:13" ht="15" customHeight="1">
      <c r="A130" s="49"/>
      <c r="B130" s="188" t="s">
        <v>226</v>
      </c>
      <c r="C130" s="252">
        <v>27.61303823529412</v>
      </c>
      <c r="D130" s="245">
        <v>3.4646832561939362</v>
      </c>
      <c r="E130" s="245">
        <v>20.683671722906247</v>
      </c>
      <c r="F130" s="245">
        <v>34.542404747681992</v>
      </c>
      <c r="G130" s="245">
        <v>17.218988466712311</v>
      </c>
      <c r="H130" s="245">
        <v>38.007088003875928</v>
      </c>
      <c r="I130" s="52">
        <v>0.1254727287403487</v>
      </c>
      <c r="J130" s="51">
        <v>0.25094545748069741</v>
      </c>
      <c r="K130" s="53">
        <v>0.37641818622104611</v>
      </c>
      <c r="L130" s="245">
        <v>26.232386323529415</v>
      </c>
      <c r="M130" s="245">
        <v>28.993690147058825</v>
      </c>
    </row>
    <row r="131" spans="1:13" ht="15" customHeight="1">
      <c r="A131" s="49"/>
      <c r="B131" s="188" t="s">
        <v>164</v>
      </c>
      <c r="C131" s="252">
        <v>12.33800156872362</v>
      </c>
      <c r="D131" s="181">
        <v>0.79749286292000576</v>
      </c>
      <c r="E131" s="245">
        <v>10.743015842883608</v>
      </c>
      <c r="F131" s="245">
        <v>13.932987294563631</v>
      </c>
      <c r="G131" s="245">
        <v>9.9455229799636022</v>
      </c>
      <c r="H131" s="245">
        <v>14.730480157483637</v>
      </c>
      <c r="I131" s="52">
        <v>6.4637117970678559E-2</v>
      </c>
      <c r="J131" s="51">
        <v>0.12927423594135712</v>
      </c>
      <c r="K131" s="53">
        <v>0.19391135391203568</v>
      </c>
      <c r="L131" s="245">
        <v>11.721101490287438</v>
      </c>
      <c r="M131" s="245">
        <v>12.954901647159801</v>
      </c>
    </row>
    <row r="132" spans="1:13" ht="15" customHeight="1">
      <c r="A132" s="49"/>
      <c r="B132" s="188" t="s">
        <v>165</v>
      </c>
      <c r="C132" s="180">
        <v>1.2057268450263356</v>
      </c>
      <c r="D132" s="181">
        <v>0.12510842825846516</v>
      </c>
      <c r="E132" s="181">
        <v>0.95550998850940538</v>
      </c>
      <c r="F132" s="181">
        <v>1.4559437015432659</v>
      </c>
      <c r="G132" s="181">
        <v>0.83040156025094014</v>
      </c>
      <c r="H132" s="181">
        <v>1.5810521298017313</v>
      </c>
      <c r="I132" s="52">
        <v>0.10376183359816669</v>
      </c>
      <c r="J132" s="51">
        <v>0.20752366719633339</v>
      </c>
      <c r="K132" s="53">
        <v>0.31128550079450007</v>
      </c>
      <c r="L132" s="181">
        <v>1.145440502775019</v>
      </c>
      <c r="M132" s="181">
        <v>1.2660131872776523</v>
      </c>
    </row>
    <row r="133" spans="1:13" ht="15" customHeight="1">
      <c r="A133" s="49"/>
      <c r="B133" s="188" t="s">
        <v>181</v>
      </c>
      <c r="C133" s="243">
        <v>149.16084445045627</v>
      </c>
      <c r="D133" s="244">
        <v>8.166566184197908</v>
      </c>
      <c r="E133" s="244">
        <v>132.82771208206046</v>
      </c>
      <c r="F133" s="244">
        <v>165.49397681885208</v>
      </c>
      <c r="G133" s="244">
        <v>124.66114589786254</v>
      </c>
      <c r="H133" s="244">
        <v>173.66054300304998</v>
      </c>
      <c r="I133" s="52">
        <v>5.4750066710103878E-2</v>
      </c>
      <c r="J133" s="51">
        <v>0.10950013342020776</v>
      </c>
      <c r="K133" s="53">
        <v>0.16425020013031164</v>
      </c>
      <c r="L133" s="244">
        <v>141.70280222793346</v>
      </c>
      <c r="M133" s="244">
        <v>156.61888667297907</v>
      </c>
    </row>
    <row r="134" spans="1:13" ht="15" customHeight="1">
      <c r="A134" s="49"/>
      <c r="B134" s="200" t="s">
        <v>185</v>
      </c>
      <c r="C134" s="253">
        <v>18.559041176470583</v>
      </c>
      <c r="D134" s="254">
        <v>1.9332653587733839</v>
      </c>
      <c r="E134" s="254">
        <v>14.692510458923815</v>
      </c>
      <c r="F134" s="254">
        <v>22.425571894017352</v>
      </c>
      <c r="G134" s="254">
        <v>12.75924510015043</v>
      </c>
      <c r="H134" s="254">
        <v>24.358837252790735</v>
      </c>
      <c r="I134" s="201">
        <v>0.104168385661238</v>
      </c>
      <c r="J134" s="202">
        <v>0.20833677132247599</v>
      </c>
      <c r="K134" s="203">
        <v>0.31250515698371401</v>
      </c>
      <c r="L134" s="254">
        <v>17.631089117647054</v>
      </c>
      <c r="M134" s="254">
        <v>19.486993235294111</v>
      </c>
    </row>
    <row r="135" spans="1:13" ht="15" customHeight="1">
      <c r="B135" s="258" t="s">
        <v>677</v>
      </c>
    </row>
    <row r="136" spans="1:13" ht="15" customHeight="1">
      <c r="B136" s="258" t="s">
        <v>682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4">
    <cfRule type="expression" dxfId="36" priority="69">
      <formula>IF(PG_IsBlnkRowRout*PG_IsBlnkRowRoutNext=1,TRUE,FALSE)</formula>
    </cfRule>
  </conditionalFormatting>
  <hyperlinks>
    <hyperlink ref="B5" location="'Fire Assay'!$A$4" display="'Fire Assay'!$A$4" xr:uid="{CBACFD18-383D-45EE-A607-97DEAE708FE1}"/>
    <hyperlink ref="B7" location="'AR Digest 10-50g'!$A$4" display="'AR Digest 10-50g'!$A$4" xr:uid="{E811D5C6-49BE-4F14-8C2B-455099048A2E}"/>
    <hyperlink ref="B9" location="'CNL'!$A$4" display="'CNL'!$A$4" xr:uid="{9758C999-85F9-49BB-9E5F-067D15B5A082}"/>
    <hyperlink ref="B11" location="'PA'!$A$4" display="'PA'!$A$4" xr:uid="{BE440DF1-5B89-47E5-9D6F-7478BE438CD5}"/>
    <hyperlink ref="B13" location="'4-Acid'!$A$4" display="'4-Acid'!$A$4" xr:uid="{171B9C90-9647-40AC-996D-FD806DED7BB3}"/>
    <hyperlink ref="B14" location="'4-Acid'!$A$22" display="'4-Acid'!$A$22" xr:uid="{DCA47529-18F7-49B8-A6D6-E6B91A4E02DB}"/>
    <hyperlink ref="B15" location="'4-Acid'!$A$40" display="'4-Acid'!$A$40" xr:uid="{0E733494-3E1F-48AA-9025-A135620AC5DE}"/>
    <hyperlink ref="B16" location="'4-Acid'!$A$58" display="'4-Acid'!$A$58" xr:uid="{7C7A4609-BE12-48C3-A0F7-67611CA09F64}"/>
    <hyperlink ref="B17" location="'4-Acid'!$A$76" display="'4-Acid'!$A$76" xr:uid="{1D56696B-D2C0-4DB8-B088-623C06CDEC9C}"/>
    <hyperlink ref="B18" location="'4-Acid'!$A$95" display="'4-Acid'!$A$95" xr:uid="{E408441F-EB75-4F81-824E-22E3C5AAC703}"/>
    <hyperlink ref="B19" location="'4-Acid'!$A$114" display="'4-Acid'!$A$114" xr:uid="{A0659D7D-0E39-45B4-B9EF-E1900BA48354}"/>
    <hyperlink ref="B20" location="'4-Acid'!$A$132" display="'4-Acid'!$A$132" xr:uid="{B2FF24BE-B280-4BF3-94A5-9FA5E0B10C94}"/>
    <hyperlink ref="B21" location="'4-Acid'!$A$151" display="'4-Acid'!$A$151" xr:uid="{8146F201-E022-492E-9B66-F603E15A1462}"/>
    <hyperlink ref="B22" location="'4-Acid'!$A$170" display="'4-Acid'!$A$170" xr:uid="{574C639F-1CDB-42BD-A48E-ED61A133D885}"/>
    <hyperlink ref="B23" location="'4-Acid'!$A$188" display="'4-Acid'!$A$188" xr:uid="{7530AD2F-6C1C-4FC7-B0AD-88733B131397}"/>
    <hyperlink ref="B24" location="'4-Acid'!$A$207" display="'4-Acid'!$A$207" xr:uid="{173F1EE1-7987-4481-8E7F-9269F0C25AE6}"/>
    <hyperlink ref="B25" location="'4-Acid'!$A$226" display="'4-Acid'!$A$226" xr:uid="{B4A827AF-A8C9-4F1C-94CA-C49572D97F36}"/>
    <hyperlink ref="B26" location="'4-Acid'!$A$244" display="'4-Acid'!$A$244" xr:uid="{4A625DC3-E959-4F72-BA52-3BD53197B9E2}"/>
    <hyperlink ref="B27" location="'4-Acid'!$A$262" display="'4-Acid'!$A$262" xr:uid="{475FCB05-362F-41F2-9B30-E4CF0096D179}"/>
    <hyperlink ref="B28" location="'4-Acid'!$A$280" display="'4-Acid'!$A$280" xr:uid="{5F99CB96-8EA5-44B2-AA91-F3AE75C250EB}"/>
    <hyperlink ref="B29" location="'4-Acid'!$A$299" display="'4-Acid'!$A$299" xr:uid="{D7C57318-A36E-4F67-9B0A-B801445C8688}"/>
    <hyperlink ref="B30" location="'4-Acid'!$A$317" display="'4-Acid'!$A$317" xr:uid="{59D99E22-6AFB-41E9-A9EF-6DE31437650F}"/>
    <hyperlink ref="B31" location="'4-Acid'!$A$336" display="'4-Acid'!$A$336" xr:uid="{39D70013-EC7E-4D22-8B98-43648BAD80C4}"/>
    <hyperlink ref="B32" location="'4-Acid'!$A$372" display="'4-Acid'!$A$372" xr:uid="{35907869-BC47-4B41-8D3D-8326E31E91F0}"/>
    <hyperlink ref="B33" location="'4-Acid'!$A$408" display="'4-Acid'!$A$408" xr:uid="{DA675FD4-A350-4791-97F3-2790E63E58B8}"/>
    <hyperlink ref="B34" location="'4-Acid'!$A$427" display="'4-Acid'!$A$427" xr:uid="{804107F9-6B58-4D39-8172-1CCE6E046520}"/>
    <hyperlink ref="B35" location="'4-Acid'!$A$446" display="'4-Acid'!$A$446" xr:uid="{86E9F34F-39AC-44E3-A255-94C965DB6D25}"/>
    <hyperlink ref="B36" location="'4-Acid'!$A$464" display="'4-Acid'!$A$464" xr:uid="{7E5A0E1D-D324-4FA3-BA6E-6D0D84E54832}"/>
    <hyperlink ref="B37" location="'4-Acid'!$A$483" display="'4-Acid'!$A$483" xr:uid="{67CD8CE2-C147-4D62-ACE6-4311DEDCFEB0}"/>
    <hyperlink ref="B38" location="'4-Acid'!$A$502" display="'4-Acid'!$A$502" xr:uid="{E4DF506F-1F25-48BC-A22D-42816780A599}"/>
    <hyperlink ref="B39" location="'4-Acid'!$A$521" display="'4-Acid'!$A$521" xr:uid="{5D0AF9E9-E08B-43D3-B8F2-0EC5196CA97B}"/>
    <hyperlink ref="B40" location="'4-Acid'!$A$539" display="'4-Acid'!$A$539" xr:uid="{2F1E7B4B-3F2B-4270-BBBC-A2E5605D3AFF}"/>
    <hyperlink ref="B41" location="'4-Acid'!$A$557" display="'4-Acid'!$A$557" xr:uid="{2A65ED1E-E1E7-4BB9-BD39-2C2289726EF9}"/>
    <hyperlink ref="B42" location="'4-Acid'!$A$575" display="'4-Acid'!$A$575" xr:uid="{477295D1-5DC3-40A9-A8D5-12B72C82FFB4}"/>
    <hyperlink ref="B43" location="'4-Acid'!$A$593" display="'4-Acid'!$A$593" xr:uid="{08DC6D0A-3EF1-429E-9A00-4733772E796B}"/>
    <hyperlink ref="B44" location="'4-Acid'!$A$611" display="'4-Acid'!$A$611" xr:uid="{D1DE7D63-AD09-4C53-9451-2C0FD77077CB}"/>
    <hyperlink ref="B45" location="'4-Acid'!$A$629" display="'4-Acid'!$A$629" xr:uid="{24AD0B6E-FB2B-43AE-A631-9648DA3BBE29}"/>
    <hyperlink ref="B46" location="'4-Acid'!$A$647" display="'4-Acid'!$A$647" xr:uid="{8949A706-7770-49F0-A4D0-146916AF3179}"/>
    <hyperlink ref="B47" location="'4-Acid'!$A$665" display="'4-Acid'!$A$665" xr:uid="{DFCB8E1F-0381-4C7C-B1F0-18B0B61EFE6F}"/>
    <hyperlink ref="B48" location="'4-Acid'!$A$683" display="'4-Acid'!$A$683" xr:uid="{917C55C1-8001-4BEB-8C7C-9C91AAEE1F81}"/>
    <hyperlink ref="B49" location="'4-Acid'!$A$701" display="'4-Acid'!$A$701" xr:uid="{F02C20FE-EFE2-40B2-96BC-9F4467223463}"/>
    <hyperlink ref="B50" location="'4-Acid'!$A$719" display="'4-Acid'!$A$719" xr:uid="{8DB9D544-EC2C-4561-8FA2-F2F155188934}"/>
    <hyperlink ref="B51" location="'4-Acid'!$A$737" display="'4-Acid'!$A$737" xr:uid="{201ED79D-DC4E-48C9-8051-BFA6A7C5A442}"/>
    <hyperlink ref="B52" location="'4-Acid'!$A$755" display="'4-Acid'!$A$755" xr:uid="{1AD31670-574A-4817-8CF6-4B1CBB3B277E}"/>
    <hyperlink ref="B53" location="'4-Acid'!$A$773" display="'4-Acid'!$A$773" xr:uid="{5A956DA9-D695-4774-85AE-78463A31EADE}"/>
    <hyperlink ref="B54" location="'4-Acid'!$A$791" display="'4-Acid'!$A$791" xr:uid="{7C96C892-3DED-42C4-938B-9931CB649BDC}"/>
    <hyperlink ref="B55" location="'4-Acid'!$A$809" display="'4-Acid'!$A$809" xr:uid="{87D4F2B4-F5FD-493C-84EA-293FC68DE0CA}"/>
    <hyperlink ref="B56" location="'4-Acid'!$A$827" display="'4-Acid'!$A$827" xr:uid="{5592A1B1-C46A-43F6-80AC-FED5EF26E195}"/>
    <hyperlink ref="B57" location="'4-Acid'!$A$846" display="'4-Acid'!$A$846" xr:uid="{0D2529FB-4D79-40F0-BEB8-0F2106C773A1}"/>
    <hyperlink ref="B58" location="'4-Acid'!$A$864" display="'4-Acid'!$A$864" xr:uid="{A2EE7CE4-EEE0-4196-97CA-3133ADD1FC63}"/>
    <hyperlink ref="B59" location="'4-Acid'!$A$883" display="'4-Acid'!$A$883" xr:uid="{34D4DCA4-AEA3-4933-87B3-6D444717B42B}"/>
    <hyperlink ref="B60" location="'4-Acid'!$A$902" display="'4-Acid'!$A$902" xr:uid="{487FC5FF-EB04-4410-AED3-F1EC91B850C0}"/>
    <hyperlink ref="B61" location="'4-Acid'!$A$921" display="'4-Acid'!$A$921" xr:uid="{B44C2220-5308-4BF2-8F6A-AAC206B9DA7C}"/>
    <hyperlink ref="B62" location="'4-Acid'!$A$939" display="'4-Acid'!$A$939" xr:uid="{55914993-DFBF-4346-8469-1D32D08D1898}"/>
    <hyperlink ref="B63" location="'4-Acid'!$A$957" display="'4-Acid'!$A$957" xr:uid="{6A3DB8F9-A340-4CB3-947F-7B167A1FF884}"/>
    <hyperlink ref="B64" location="'4-Acid'!$A$976" display="'4-Acid'!$A$976" xr:uid="{EAAEBCB2-AB4A-482C-B63E-D3B6FCA43E41}"/>
    <hyperlink ref="B65" location="'4-Acid'!$A$995" display="'4-Acid'!$A$995" xr:uid="{34B6F57B-2BEA-4FEA-AD08-D3BA4C0F63DE}"/>
    <hyperlink ref="B66" location="'4-Acid'!$A$1013" display="'4-Acid'!$A$1013" xr:uid="{C0F5B90A-AB45-4684-878F-E3371BEBB6F8}"/>
    <hyperlink ref="B67" location="'4-Acid'!$A$1031" display="'4-Acid'!$A$1031" xr:uid="{89B2AF92-AD4A-44E9-BF94-3630E30F8F89}"/>
    <hyperlink ref="B68" location="'4-Acid'!$A$1049" display="'4-Acid'!$A$1049" xr:uid="{A448F061-8A20-4C60-87C9-ED999EC9490B}"/>
    <hyperlink ref="B69" location="'4-Acid'!$A$1067" display="'4-Acid'!$A$1067" xr:uid="{93FD8014-5866-43B7-A27C-FF79FA306B5B}"/>
    <hyperlink ref="B70" location="'4-Acid'!$A$1085" display="'4-Acid'!$A$1085" xr:uid="{0115816F-BAE9-4974-BE83-BBED59E1EE06}"/>
    <hyperlink ref="B71" location="'4-Acid'!$A$1103" display="'4-Acid'!$A$1103" xr:uid="{EA51B726-C726-4A1A-8F22-B4E58629582A}"/>
    <hyperlink ref="B73" location="'Aqua Regia'!$A$4" display="'Aqua Regia'!$A$4" xr:uid="{3F42E123-FAEC-4B17-9FE0-E24B8B6F85D9}"/>
    <hyperlink ref="B74" location="'Aqua Regia'!$A$22" display="'Aqua Regia'!$A$22" xr:uid="{841D6F3F-1195-4B1B-B217-1543DEBC1A31}"/>
    <hyperlink ref="B75" location="'Aqua Regia'!$A$40" display="'Aqua Regia'!$A$40" xr:uid="{815A573A-03D1-4EB6-B219-FC5A3C711E4F}"/>
    <hyperlink ref="B76" location="'Aqua Regia'!$A$58" display="'Aqua Regia'!$A$58" xr:uid="{F2879A18-39C7-44C9-8577-4C513B0DC93F}"/>
    <hyperlink ref="B77" location="'Aqua Regia'!$A$77" display="'Aqua Regia'!$A$77" xr:uid="{F942EB99-2222-4F36-8C07-C6187F107B62}"/>
    <hyperlink ref="B78" location="'Aqua Regia'!$A$96" display="'Aqua Regia'!$A$96" xr:uid="{8735D607-48D8-4D7B-A829-4B8FBE90FF18}"/>
    <hyperlink ref="B79" location="'Aqua Regia'!$A$115" display="'Aqua Regia'!$A$115" xr:uid="{E227A571-7E3E-4995-B627-183DC724E709}"/>
    <hyperlink ref="B80" location="'Aqua Regia'!$A$134" display="'Aqua Regia'!$A$134" xr:uid="{54DC7AE3-A2EA-4155-9A1A-5009A82B1A89}"/>
    <hyperlink ref="B81" location="'Aqua Regia'!$A$152" display="'Aqua Regia'!$A$152" xr:uid="{DB1FF59B-0E1E-4F26-ADC1-1DD129B0CFF2}"/>
    <hyperlink ref="B82" location="'Aqua Regia'!$A$171" display="'Aqua Regia'!$A$171" xr:uid="{CA414735-FB54-4881-8213-89E654E6E596}"/>
    <hyperlink ref="B83" location="'Aqua Regia'!$A$190" display="'Aqua Regia'!$A$190" xr:uid="{F56B671B-C6A2-49F1-B7F7-1466AF5C934B}"/>
    <hyperlink ref="B84" location="'Aqua Regia'!$A$208" display="'Aqua Regia'!$A$208" xr:uid="{40AB851B-DD35-40D6-9521-9241FB4265AC}"/>
    <hyperlink ref="B85" location="'Aqua Regia'!$A$226" display="'Aqua Regia'!$A$226" xr:uid="{2E566E66-E6CE-4FDA-B3CF-419270107795}"/>
    <hyperlink ref="B86" location="'Aqua Regia'!$A$245" display="'Aqua Regia'!$A$245" xr:uid="{D8414EFA-07DF-4D13-A323-A4E9E190DFF3}"/>
    <hyperlink ref="B87" location="'Aqua Regia'!$A$263" display="'Aqua Regia'!$A$263" xr:uid="{86C63C6A-92A7-4B00-B030-E36F8B108D2E}"/>
    <hyperlink ref="B88" location="'Aqua Regia'!$A$281" display="'Aqua Regia'!$A$281" xr:uid="{56A0105A-778C-4AC2-B1A6-F189AB19B619}"/>
    <hyperlink ref="B89" location="'Aqua Regia'!$A$299" display="'Aqua Regia'!$A$299" xr:uid="{BFA05DD8-1B7B-4A1C-9EE3-25F421D70597}"/>
    <hyperlink ref="B90" location="'Aqua Regia'!$A$317" display="'Aqua Regia'!$A$317" xr:uid="{C88B18BB-EE36-4F10-B846-63DE3D7DBAB3}"/>
    <hyperlink ref="B91" location="'Aqua Regia'!$A$335" display="'Aqua Regia'!$A$335" xr:uid="{75805ECE-6DA0-467E-8219-AA398C315661}"/>
    <hyperlink ref="B92" location="'Aqua Regia'!$A$354" display="'Aqua Regia'!$A$354" xr:uid="{AC0F851B-CF59-418C-8DDC-2FA7524623FB}"/>
    <hyperlink ref="B93" location="'Aqua Regia'!$A$372" display="'Aqua Regia'!$A$372" xr:uid="{D1C0896D-B2B8-42A4-B42E-797B5359D577}"/>
    <hyperlink ref="B94" location="'Aqua Regia'!$A$390" display="'Aqua Regia'!$A$390" xr:uid="{7D34E623-5499-4FE1-A534-FC65415EB8A4}"/>
    <hyperlink ref="B95" location="'Aqua Regia'!$A$409" display="'Aqua Regia'!$A$409" xr:uid="{F4BFD152-15AB-4C2C-9EE9-86039FE439CD}"/>
    <hyperlink ref="B96" location="'Aqua Regia'!$A$427" display="'Aqua Regia'!$A$427" xr:uid="{8FAAFF63-22AA-4FA3-8988-AED815AFC8EA}"/>
    <hyperlink ref="B97" location="'Aqua Regia'!$A$445" display="'Aqua Regia'!$A$445" xr:uid="{8CDEA87F-4A72-4C07-8155-6E851CB99F0C}"/>
    <hyperlink ref="B98" location="'Aqua Regia'!$A$464" display="'Aqua Regia'!$A$464" xr:uid="{A5CA1282-7BE5-4E0C-AAB1-B194DC73AB8D}"/>
    <hyperlink ref="B99" location="'Aqua Regia'!$A$482" display="'Aqua Regia'!$A$482" xr:uid="{BFE21689-4354-4652-ACB1-F7C27D46D768}"/>
    <hyperlink ref="B100" location="'Aqua Regia'!$A$501" display="'Aqua Regia'!$A$501" xr:uid="{B4D49EAF-A9B7-466F-B0C0-D1C69E696846}"/>
    <hyperlink ref="B101" location="'Aqua Regia'!$A$520" display="'Aqua Regia'!$A$520" xr:uid="{675B444E-47D6-4B09-BFC1-5F84BA6A12ED}"/>
    <hyperlink ref="B102" location="'Aqua Regia'!$A$538" display="'Aqua Regia'!$A$538" xr:uid="{4A50B3CD-7F12-484F-86E0-A48F8B2F5787}"/>
    <hyperlink ref="B103" location="'Aqua Regia'!$A$556" display="'Aqua Regia'!$A$556" xr:uid="{7CC2BABC-79DA-450D-8152-F2F78464F346}"/>
    <hyperlink ref="B104" location="'Aqua Regia'!$A$574" display="'Aqua Regia'!$A$574" xr:uid="{7493F9E7-1047-4919-90AC-6C66ED3EBE94}"/>
    <hyperlink ref="B105" location="'Aqua Regia'!$A$593" display="'Aqua Regia'!$A$593" xr:uid="{14F939C7-9F17-4A13-876C-52EB4D50A0BA}"/>
    <hyperlink ref="B106" location="'Aqua Regia'!$A$611" display="'Aqua Regia'!$A$611" xr:uid="{0838DE6D-F50A-4E83-BB17-94ACCF4BBCAC}"/>
    <hyperlink ref="B107" location="'Aqua Regia'!$A$630" display="'Aqua Regia'!$A$630" xr:uid="{C5B4DD31-EEF3-46A8-9EA2-95A6C0B3C45B}"/>
    <hyperlink ref="B108" location="'Aqua Regia'!$A$648" display="'Aqua Regia'!$A$648" xr:uid="{7EEEB26C-4AF4-42C2-B2E5-A8C465156593}"/>
    <hyperlink ref="B109" location="'Aqua Regia'!$A$666" display="'Aqua Regia'!$A$666" xr:uid="{113E2A31-E88F-4A86-8062-A19E54AE4461}"/>
    <hyperlink ref="B110" location="'Aqua Regia'!$A$684" display="'Aqua Regia'!$A$684" xr:uid="{C05FC949-F148-4A7E-A9A3-E39606C7AF09}"/>
    <hyperlink ref="B111" location="'Aqua Regia'!$A$720" display="'Aqua Regia'!$A$720" xr:uid="{70DC85F8-6A6B-476C-9C44-8C0A5DA41EFE}"/>
    <hyperlink ref="B112" location="'Aqua Regia'!$A$756" display="'Aqua Regia'!$A$756" xr:uid="{EBCC55C8-96F6-4035-8B2E-3310A0396261}"/>
    <hyperlink ref="B113" location="'Aqua Regia'!$A$774" display="'Aqua Regia'!$A$774" xr:uid="{67F2FC8F-D4D3-4F1B-8067-3399B29A6AFC}"/>
    <hyperlink ref="B114" location="'Aqua Regia'!$A$792" display="'Aqua Regia'!$A$792" xr:uid="{1291EEB4-26EC-4C07-AE04-EE42D0E4EAC5}"/>
    <hyperlink ref="B115" location="'Aqua Regia'!$A$810" display="'Aqua Regia'!$A$810" xr:uid="{B9A61FAB-4E40-4A54-A7D8-5405C22C8860}"/>
    <hyperlink ref="B116" location="'Aqua Regia'!$A$828" display="'Aqua Regia'!$A$828" xr:uid="{500D9FBE-F659-49E9-BE2F-D82FA044E532}"/>
    <hyperlink ref="B117" location="'Aqua Regia'!$A$847" display="'Aqua Regia'!$A$847" xr:uid="{C2CCA57E-4EFA-435A-BB7B-1E60C86286DA}"/>
    <hyperlink ref="B118" location="'Aqua Regia'!$A$865" display="'Aqua Regia'!$A$865" xr:uid="{5F83D250-BB5E-471F-8CC7-E07D1CD99081}"/>
    <hyperlink ref="B119" location="'Aqua Regia'!$A$883" display="'Aqua Regia'!$A$883" xr:uid="{C3D309B1-A30B-40DF-BE0F-E9DDBED3F850}"/>
    <hyperlink ref="B120" location="'Aqua Regia'!$A$901" display="'Aqua Regia'!$A$901" xr:uid="{7A25629D-A2B2-4D2A-8173-2B95BB025B79}"/>
    <hyperlink ref="B121" location="'Aqua Regia'!$A$919" display="'Aqua Regia'!$A$919" xr:uid="{313C10DA-E79E-4B66-8071-292621A9C678}"/>
    <hyperlink ref="B122" location="'Aqua Regia'!$A$937" display="'Aqua Regia'!$A$937" xr:uid="{5CA96F60-77E8-4247-ACFB-6424CE5EF0A0}"/>
    <hyperlink ref="B123" location="'Aqua Regia'!$A$956" display="'Aqua Regia'!$A$956" xr:uid="{8B48200D-B0BC-43A8-8479-3BC6794DFFA5}"/>
    <hyperlink ref="B124" location="'Aqua Regia'!$A$975" display="'Aqua Regia'!$A$975" xr:uid="{AEF7A07C-95ED-47CE-8FEF-B3E02DA0EDD8}"/>
    <hyperlink ref="B125" location="'Aqua Regia'!$A$993" display="'Aqua Regia'!$A$993" xr:uid="{7B0E5BAF-07DA-4AED-AC40-46854951D5EB}"/>
    <hyperlink ref="B126" location="'Aqua Regia'!$A$1011" display="'Aqua Regia'!$A$1011" xr:uid="{3EDC736E-D9A8-4352-BBBE-647CA3E47747}"/>
    <hyperlink ref="B127" location="'Aqua Regia'!$A$1029" display="'Aqua Regia'!$A$1029" xr:uid="{F4010786-DE8A-4BBA-BB0D-925ECC32948D}"/>
    <hyperlink ref="B128" location="'Aqua Regia'!$A$1047" display="'Aqua Regia'!$A$1047" xr:uid="{B1920C07-D4FE-4A32-B4B4-1E922260B3E8}"/>
    <hyperlink ref="B129" location="'Aqua Regia'!$A$1066" display="'Aqua Regia'!$A$1066" xr:uid="{6B262575-ABED-4544-8FB2-4C7E1B0EA00F}"/>
    <hyperlink ref="B130" location="'Aqua Regia'!$A$1084" display="'Aqua Regia'!$A$1084" xr:uid="{B0C4C8BE-4225-4A56-822C-147576695419}"/>
    <hyperlink ref="B131" location="'Aqua Regia'!$A$1102" display="'Aqua Regia'!$A$1102" xr:uid="{21E9DD92-B2FD-4558-8567-157417E97A9B}"/>
    <hyperlink ref="B132" location="'Aqua Regia'!$A$1121" display="'Aqua Regia'!$A$1121" xr:uid="{5E9AF8D9-C345-4870-B790-5A7CC79E9263}"/>
    <hyperlink ref="B133" location="'Aqua Regia'!$A$1139" display="'Aqua Regia'!$A$1139" xr:uid="{F14AACC4-8CB4-4844-BB4B-E676B012069F}"/>
    <hyperlink ref="B134" location="'Aqua Regia'!$A$1157" display="'Aqua Regia'!$A$1157" xr:uid="{79D0855F-3E99-4CF2-AF38-FA476D85E55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D2B9-6AAF-4D4F-B184-4D9EF4D5503C}">
  <sheetPr codeName="Sheet14"/>
  <dimension ref="A1:BN101"/>
  <sheetViews>
    <sheetView zoomScaleNormal="100" workbookViewId="0">
      <selection activeCell="F5" sqref="F5:K5"/>
    </sheetView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470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5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1" t="s">
        <v>232</v>
      </c>
      <c r="E3" s="152" t="s">
        <v>233</v>
      </c>
      <c r="F3" s="153" t="s">
        <v>234</v>
      </c>
      <c r="G3" s="153" t="s">
        <v>235</v>
      </c>
      <c r="H3" s="153" t="s">
        <v>236</v>
      </c>
      <c r="I3" s="153" t="s">
        <v>237</v>
      </c>
      <c r="J3" s="153" t="s">
        <v>238</v>
      </c>
      <c r="K3" s="153" t="s">
        <v>239</v>
      </c>
      <c r="L3" s="154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290</v>
      </c>
      <c r="F4" s="11" t="s">
        <v>290</v>
      </c>
      <c r="G4" s="11" t="s">
        <v>290</v>
      </c>
      <c r="H4" s="11" t="s">
        <v>290</v>
      </c>
      <c r="I4" s="11" t="s">
        <v>290</v>
      </c>
      <c r="J4" s="11" t="s">
        <v>290</v>
      </c>
      <c r="K4" s="11" t="s">
        <v>290</v>
      </c>
      <c r="L4" s="15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263</v>
      </c>
      <c r="E5" s="26" t="s">
        <v>683</v>
      </c>
      <c r="F5" s="26" t="s">
        <v>683</v>
      </c>
      <c r="G5" s="26" t="s">
        <v>683</v>
      </c>
      <c r="H5" s="26" t="s">
        <v>683</v>
      </c>
      <c r="I5" s="26" t="s">
        <v>683</v>
      </c>
      <c r="J5" s="26" t="s">
        <v>683</v>
      </c>
      <c r="K5" s="26" t="s">
        <v>683</v>
      </c>
      <c r="L5" s="154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12.732932040930431</v>
      </c>
      <c r="E6" s="22">
        <v>12.646376460000001</v>
      </c>
      <c r="F6" s="22">
        <v>12.497487420000001</v>
      </c>
      <c r="G6" s="22">
        <v>12.33291105</v>
      </c>
      <c r="H6" s="22">
        <v>12.07863399</v>
      </c>
      <c r="I6" s="22">
        <v>13.00681425</v>
      </c>
      <c r="J6" s="22">
        <v>12.762800090000001</v>
      </c>
      <c r="K6" s="22">
        <v>12.74708064</v>
      </c>
      <c r="L6" s="15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12.710132816081293</v>
      </c>
      <c r="E7" s="11">
        <v>12.74467009</v>
      </c>
      <c r="F7" s="11">
        <v>12.688185150000001</v>
      </c>
      <c r="G7" s="11">
        <v>12.556533290000001</v>
      </c>
      <c r="H7" s="11">
        <v>12.22806759</v>
      </c>
      <c r="I7" s="11">
        <v>12.72128184</v>
      </c>
      <c r="J7" s="11">
        <v>13.00112856</v>
      </c>
      <c r="K7" s="11">
        <v>12.569947300000001</v>
      </c>
      <c r="L7" s="15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13.081589565378188</v>
      </c>
      <c r="E8" s="11">
        <v>12.94840715</v>
      </c>
      <c r="F8" s="11">
        <v>12.70149249</v>
      </c>
      <c r="G8" s="11">
        <v>12.48503777</v>
      </c>
      <c r="H8" s="11">
        <v>12.25029778</v>
      </c>
      <c r="I8" s="11">
        <v>12.82860516</v>
      </c>
      <c r="J8" s="11">
        <v>12.685253510000001</v>
      </c>
      <c r="K8" s="11">
        <v>12.740170089999999</v>
      </c>
      <c r="L8" s="15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12.781805290358752</v>
      </c>
      <c r="E9" s="11">
        <v>12.56601676</v>
      </c>
      <c r="F9" s="11">
        <v>12.520478519999999</v>
      </c>
      <c r="G9" s="11">
        <v>12.53194175</v>
      </c>
      <c r="H9" s="11">
        <v>12.47161695</v>
      </c>
      <c r="I9" s="11">
        <v>12.45434936</v>
      </c>
      <c r="J9" s="11">
        <v>12.81508318</v>
      </c>
      <c r="K9" s="11">
        <v>12.774751800000001</v>
      </c>
      <c r="L9" s="154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12.59306987734127</v>
      </c>
      <c r="BN9" s="28"/>
    </row>
    <row r="10" spans="1:66">
      <c r="A10" s="30"/>
      <c r="B10" s="19">
        <v>1</v>
      </c>
      <c r="C10" s="9">
        <v>5</v>
      </c>
      <c r="D10" s="10">
        <v>14.038702283435464</v>
      </c>
      <c r="E10" s="11">
        <v>12.443780350000001</v>
      </c>
      <c r="F10" s="11">
        <v>12.40988052</v>
      </c>
      <c r="G10" s="11">
        <v>12.61400693</v>
      </c>
      <c r="H10" s="11">
        <v>12.21579393</v>
      </c>
      <c r="I10" s="11">
        <v>12.88399764</v>
      </c>
      <c r="J10" s="11">
        <v>12.471995870000001</v>
      </c>
      <c r="K10" s="11">
        <v>12.75961277</v>
      </c>
      <c r="L10" s="154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13.104023878709722</v>
      </c>
      <c r="E11" s="11">
        <v>12.748843040000001</v>
      </c>
      <c r="F11" s="11">
        <v>12.33028513</v>
      </c>
      <c r="G11" s="11">
        <v>12.541590859999999</v>
      </c>
      <c r="H11" s="11">
        <v>12.35294333</v>
      </c>
      <c r="I11" s="11">
        <v>12.8675681</v>
      </c>
      <c r="J11" s="11">
        <v>12.44329604</v>
      </c>
      <c r="K11" s="11">
        <v>12.72053243</v>
      </c>
      <c r="L11" s="154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12.80587566982277</v>
      </c>
      <c r="E12" s="11">
        <v>12.68733321</v>
      </c>
      <c r="F12" s="11">
        <v>12.66181817</v>
      </c>
      <c r="G12" s="11">
        <v>12.45108082</v>
      </c>
      <c r="H12" s="11">
        <v>12.309450999999999</v>
      </c>
      <c r="I12" s="11">
        <v>12.430124040000001</v>
      </c>
      <c r="J12" s="11">
        <v>12.841455160000001</v>
      </c>
      <c r="K12" s="11">
        <v>12.532596059999999</v>
      </c>
      <c r="L12" s="15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12.575262498219722</v>
      </c>
      <c r="E13" s="11">
        <v>12.57749637</v>
      </c>
      <c r="F13" s="11">
        <v>12.65053921</v>
      </c>
      <c r="G13" s="11">
        <v>12.34202425</v>
      </c>
      <c r="H13" s="11">
        <v>12.447259799999999</v>
      </c>
      <c r="I13" s="11">
        <v>12.75715902</v>
      </c>
      <c r="J13" s="11">
        <v>12.740744429999999</v>
      </c>
      <c r="K13" s="11">
        <v>12.924315099999999</v>
      </c>
      <c r="L13" s="15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13.392696835434531</v>
      </c>
      <c r="E14" s="11">
        <v>12.65394433</v>
      </c>
      <c r="F14" s="11">
        <v>12.448571530000001</v>
      </c>
      <c r="G14" s="11">
        <v>12.63891488</v>
      </c>
      <c r="H14" s="11">
        <v>12.62665539</v>
      </c>
      <c r="I14" s="11">
        <v>12.792886530000001</v>
      </c>
      <c r="J14" s="11">
        <v>12.86560617</v>
      </c>
      <c r="K14" s="11">
        <v>13.006745049999999</v>
      </c>
      <c r="L14" s="15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12.857731600092198</v>
      </c>
      <c r="E15" s="11">
        <v>12.251121980000001</v>
      </c>
      <c r="F15" s="11">
        <v>12.66667558</v>
      </c>
      <c r="G15" s="11">
        <v>12.567257619999999</v>
      </c>
      <c r="H15" s="11">
        <v>12.53955298</v>
      </c>
      <c r="I15" s="11">
        <v>12.51079006</v>
      </c>
      <c r="J15" s="11">
        <v>12.823590530000001</v>
      </c>
      <c r="K15" s="11">
        <v>13.047721490000001</v>
      </c>
      <c r="L15" s="15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12.848896767363881</v>
      </c>
      <c r="E16" s="11">
        <v>12.6391522</v>
      </c>
      <c r="F16" s="11">
        <v>12.70831287</v>
      </c>
      <c r="G16" s="11">
        <v>12.43473313</v>
      </c>
      <c r="H16" s="11">
        <v>12.257855299999999</v>
      </c>
      <c r="I16" s="11">
        <v>12.722822150000001</v>
      </c>
      <c r="J16" s="11">
        <v>12.717887040000001</v>
      </c>
      <c r="K16" s="11">
        <v>12.674029839999999</v>
      </c>
      <c r="L16" s="15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12.627069218475912</v>
      </c>
      <c r="E17" s="11">
        <v>12.95671078</v>
      </c>
      <c r="F17" s="11">
        <v>12.983695020000001</v>
      </c>
      <c r="G17" s="11">
        <v>12.519281449999999</v>
      </c>
      <c r="H17" s="11">
        <v>12.55434224</v>
      </c>
      <c r="I17" s="11">
        <v>12.748324009999999</v>
      </c>
      <c r="J17" s="11">
        <v>12.70741044</v>
      </c>
      <c r="K17" s="11">
        <v>12.755982469999999</v>
      </c>
      <c r="L17" s="154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12.526390035437368</v>
      </c>
      <c r="E18" s="11">
        <v>12.33</v>
      </c>
      <c r="F18" s="11">
        <v>12.661186499999999</v>
      </c>
      <c r="G18" s="11">
        <v>12.32371305</v>
      </c>
      <c r="H18" s="11"/>
      <c r="I18" s="11"/>
      <c r="J18" s="11"/>
      <c r="K18" s="11"/>
      <c r="L18" s="154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13.338655398994867</v>
      </c>
      <c r="E19" s="11">
        <v>12.21</v>
      </c>
      <c r="F19" s="11">
        <v>12.65706649</v>
      </c>
      <c r="G19" s="11">
        <v>12.561391479999999</v>
      </c>
      <c r="H19" s="11"/>
      <c r="I19" s="11"/>
      <c r="J19" s="11"/>
      <c r="K19" s="11"/>
      <c r="L19" s="15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12.729923330361892</v>
      </c>
      <c r="E20" s="11">
        <v>12.27</v>
      </c>
      <c r="F20" s="11">
        <v>12.41982133</v>
      </c>
      <c r="G20" s="11">
        <v>12.776706669999999</v>
      </c>
      <c r="H20" s="11"/>
      <c r="I20" s="11"/>
      <c r="J20" s="11"/>
      <c r="K20" s="11"/>
      <c r="L20" s="154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13.138792325032551</v>
      </c>
      <c r="E21" s="11">
        <v>12.25</v>
      </c>
      <c r="F21" s="11">
        <v>12.73151633</v>
      </c>
      <c r="G21" s="11">
        <v>12.152001800000001</v>
      </c>
      <c r="H21" s="11"/>
      <c r="I21" s="11"/>
      <c r="J21" s="11"/>
      <c r="K21" s="11"/>
      <c r="L21" s="154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12.773094002860475</v>
      </c>
      <c r="E22" s="11">
        <v>12.37</v>
      </c>
      <c r="F22" s="11">
        <v>12.944655470000001</v>
      </c>
      <c r="G22" s="11">
        <v>12.80155046</v>
      </c>
      <c r="H22" s="11"/>
      <c r="I22" s="11"/>
      <c r="J22" s="11"/>
      <c r="K22" s="11"/>
      <c r="L22" s="15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13.038422800922588</v>
      </c>
      <c r="E23" s="11">
        <v>12.44</v>
      </c>
      <c r="F23" s="11">
        <v>13.135539169999999</v>
      </c>
      <c r="G23" s="11">
        <v>12.29180002</v>
      </c>
      <c r="H23" s="11"/>
      <c r="I23" s="11"/>
      <c r="J23" s="11"/>
      <c r="K23" s="11"/>
      <c r="L23" s="15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12.512518790973527</v>
      </c>
      <c r="E24" s="11">
        <v>12.5</v>
      </c>
      <c r="F24" s="11">
        <v>12.59</v>
      </c>
      <c r="G24" s="11">
        <v>12.24164148</v>
      </c>
      <c r="H24" s="11"/>
      <c r="I24" s="11"/>
      <c r="J24" s="11"/>
      <c r="K24" s="11"/>
      <c r="L24" s="154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12.7125408961397</v>
      </c>
      <c r="E25" s="11">
        <v>12.47</v>
      </c>
      <c r="F25" s="11">
        <v>12.43</v>
      </c>
      <c r="G25" s="11">
        <v>12.2586642</v>
      </c>
      <c r="H25" s="11"/>
      <c r="I25" s="11"/>
      <c r="J25" s="11"/>
      <c r="K25" s="11"/>
      <c r="L25" s="154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>
        <v>12.53</v>
      </c>
      <c r="F26" s="11">
        <v>12.19</v>
      </c>
      <c r="G26" s="11">
        <v>12.32927647</v>
      </c>
      <c r="H26" s="11"/>
      <c r="I26" s="11"/>
      <c r="J26" s="11"/>
      <c r="K26" s="11"/>
      <c r="L26" s="15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>
        <v>11.89</v>
      </c>
      <c r="F27" s="11">
        <v>12.65</v>
      </c>
      <c r="G27" s="11">
        <v>12.276319470000001</v>
      </c>
      <c r="H27" s="11"/>
      <c r="I27" s="11"/>
      <c r="J27" s="11"/>
      <c r="K27" s="11"/>
      <c r="L27" s="15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>
        <v>12.73</v>
      </c>
      <c r="F28" s="11">
        <v>12.58</v>
      </c>
      <c r="G28" s="11">
        <v>11.913355790000001</v>
      </c>
      <c r="H28" s="11"/>
      <c r="I28" s="11"/>
      <c r="J28" s="11"/>
      <c r="K28" s="11"/>
      <c r="L28" s="15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>
        <v>12.74</v>
      </c>
      <c r="F29" s="11">
        <v>12.28</v>
      </c>
      <c r="G29" s="11">
        <v>12.28647565</v>
      </c>
      <c r="H29" s="11"/>
      <c r="I29" s="11"/>
      <c r="J29" s="11"/>
      <c r="K29" s="11"/>
      <c r="L29" s="15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12.51</v>
      </c>
      <c r="G30" s="11">
        <v>12.309670049999999</v>
      </c>
      <c r="H30" s="11"/>
      <c r="I30" s="11"/>
      <c r="J30" s="11"/>
      <c r="K30" s="11"/>
      <c r="L30" s="15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12.58</v>
      </c>
      <c r="G31" s="11">
        <v>12.191136849999999</v>
      </c>
      <c r="H31" s="11"/>
      <c r="I31" s="11"/>
      <c r="J31" s="11"/>
      <c r="K31" s="11"/>
      <c r="L31" s="15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12.65</v>
      </c>
      <c r="G32" s="11">
        <v>12.468391199999999</v>
      </c>
      <c r="H32" s="11"/>
      <c r="I32" s="11"/>
      <c r="J32" s="11"/>
      <c r="K32" s="11"/>
      <c r="L32" s="15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12.59</v>
      </c>
      <c r="G33" s="11">
        <v>12.20629564</v>
      </c>
      <c r="H33" s="11"/>
      <c r="I33" s="11"/>
      <c r="J33" s="11"/>
      <c r="K33" s="11"/>
      <c r="L33" s="15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12.81</v>
      </c>
      <c r="G34" s="11">
        <v>11.927460249999999</v>
      </c>
      <c r="H34" s="11"/>
      <c r="I34" s="11"/>
      <c r="J34" s="11"/>
      <c r="K34" s="11"/>
      <c r="L34" s="15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12.2</v>
      </c>
      <c r="G35" s="11">
        <v>12.42626351</v>
      </c>
      <c r="H35" s="11"/>
      <c r="I35" s="11"/>
      <c r="J35" s="11"/>
      <c r="K35" s="11"/>
      <c r="L35" s="15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12.2</v>
      </c>
      <c r="G36" s="11">
        <v>12.59062705</v>
      </c>
      <c r="H36" s="11"/>
      <c r="I36" s="11"/>
      <c r="J36" s="11"/>
      <c r="K36" s="11"/>
      <c r="L36" s="15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12.99</v>
      </c>
      <c r="G37" s="11">
        <v>12.729671420000001</v>
      </c>
      <c r="H37" s="11"/>
      <c r="I37" s="11"/>
      <c r="J37" s="11"/>
      <c r="K37" s="11"/>
      <c r="L37" s="15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12.4</v>
      </c>
      <c r="G38" s="11">
        <v>12.81912992</v>
      </c>
      <c r="H38" s="11"/>
      <c r="I38" s="11"/>
      <c r="J38" s="11"/>
      <c r="K38" s="11"/>
      <c r="L38" s="15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12.84</v>
      </c>
      <c r="G39" s="11">
        <v>12.38760699</v>
      </c>
      <c r="H39" s="11"/>
      <c r="I39" s="11"/>
      <c r="J39" s="11"/>
      <c r="K39" s="11"/>
      <c r="L39" s="15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12.44</v>
      </c>
      <c r="G40" s="11">
        <v>12.86594242</v>
      </c>
      <c r="H40" s="11"/>
      <c r="I40" s="11"/>
      <c r="J40" s="11"/>
      <c r="K40" s="11"/>
      <c r="L40" s="15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12.52</v>
      </c>
      <c r="G41" s="11">
        <v>12.584431970000001</v>
      </c>
      <c r="H41" s="11"/>
      <c r="I41" s="11"/>
      <c r="J41" s="11"/>
      <c r="K41" s="11"/>
      <c r="L41" s="15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268</v>
      </c>
      <c r="C42" s="12"/>
      <c r="D42" s="23">
        <v>12.916352802251293</v>
      </c>
      <c r="E42" s="23">
        <v>12.524743863333336</v>
      </c>
      <c r="F42" s="23">
        <v>12.590755747222216</v>
      </c>
      <c r="G42" s="23">
        <v>12.437078822500006</v>
      </c>
      <c r="H42" s="23">
        <v>12.36103919</v>
      </c>
      <c r="I42" s="23">
        <v>12.727060180000002</v>
      </c>
      <c r="J42" s="23">
        <v>12.739687585</v>
      </c>
      <c r="K42" s="23">
        <v>12.771123753333333</v>
      </c>
      <c r="L42" s="154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269</v>
      </c>
      <c r="C43" s="29"/>
      <c r="D43" s="11">
        <v>12.793840480090761</v>
      </c>
      <c r="E43" s="11">
        <v>12.548008379999999</v>
      </c>
      <c r="F43" s="11">
        <v>12.59</v>
      </c>
      <c r="G43" s="11">
        <v>12.442906975</v>
      </c>
      <c r="H43" s="11">
        <v>12.331197164999999</v>
      </c>
      <c r="I43" s="11">
        <v>12.752741515</v>
      </c>
      <c r="J43" s="11">
        <v>12.751772259999999</v>
      </c>
      <c r="K43" s="11">
        <v>12.751531555</v>
      </c>
      <c r="L43" s="15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270</v>
      </c>
      <c r="C44" s="29"/>
      <c r="D44" s="24">
        <v>0.3640618192203246</v>
      </c>
      <c r="E44" s="24">
        <v>0.2489187591107932</v>
      </c>
      <c r="F44" s="24">
        <v>0.2239311928565153</v>
      </c>
      <c r="G44" s="24">
        <v>0.22612736276756301</v>
      </c>
      <c r="H44" s="24">
        <v>0.16613642557858052</v>
      </c>
      <c r="I44" s="24">
        <v>0.17786694236987755</v>
      </c>
      <c r="J44" s="24">
        <v>0.15719413767475876</v>
      </c>
      <c r="K44" s="24">
        <v>0.15572602760928855</v>
      </c>
      <c r="L44" s="204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56"/>
    </row>
    <row r="45" spans="1:65">
      <c r="A45" s="30"/>
      <c r="B45" s="3" t="s">
        <v>86</v>
      </c>
      <c r="C45" s="29"/>
      <c r="D45" s="13">
        <v>2.8186116064967612E-2</v>
      </c>
      <c r="E45" s="13">
        <v>1.9874159649644597E-2</v>
      </c>
      <c r="F45" s="13">
        <v>1.7785365497692163E-2</v>
      </c>
      <c r="G45" s="13">
        <v>1.8181710190537222E-2</v>
      </c>
      <c r="H45" s="13">
        <v>1.3440328359526908E-2</v>
      </c>
      <c r="I45" s="13">
        <v>1.3975493150365344E-2</v>
      </c>
      <c r="J45" s="13">
        <v>1.2338931910688512E-2</v>
      </c>
      <c r="K45" s="13">
        <v>1.2193604150820573E-2</v>
      </c>
      <c r="L45" s="15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271</v>
      </c>
      <c r="C46" s="29"/>
      <c r="D46" s="13">
        <v>2.5671494564776909E-2</v>
      </c>
      <c r="E46" s="13">
        <v>-5.4256837032939931E-3</v>
      </c>
      <c r="F46" s="13">
        <v>-1.8376219155402662E-4</v>
      </c>
      <c r="G46" s="13">
        <v>-1.238705544880192E-2</v>
      </c>
      <c r="H46" s="13">
        <v>-1.8425267992736472E-2</v>
      </c>
      <c r="I46" s="13">
        <v>1.064000310995028E-2</v>
      </c>
      <c r="J46" s="13">
        <v>1.1642729619291581E-2</v>
      </c>
      <c r="K46" s="13">
        <v>1.4139036607144995E-2</v>
      </c>
      <c r="L46" s="15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272</v>
      </c>
      <c r="C47" s="47"/>
      <c r="D47" s="45" t="s">
        <v>273</v>
      </c>
      <c r="E47" s="45">
        <v>0.3</v>
      </c>
      <c r="F47" s="45">
        <v>0</v>
      </c>
      <c r="G47" s="45">
        <v>0.7</v>
      </c>
      <c r="H47" s="45">
        <v>1.04</v>
      </c>
      <c r="I47" s="45">
        <v>0.62</v>
      </c>
      <c r="J47" s="45">
        <v>0.67</v>
      </c>
      <c r="K47" s="45">
        <v>0.82</v>
      </c>
      <c r="L47" s="15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I48" s="20"/>
      <c r="J48" s="20"/>
      <c r="K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K41">
    <cfRule type="expression" dxfId="20" priority="3">
      <formula>AND($B6&lt;&gt;$B5,NOT(ISBLANK(INDIRECT(Anlyt_LabRefThisCol))))</formula>
    </cfRule>
  </conditionalFormatting>
  <conditionalFormatting sqref="C2:K4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4CE83-79DD-45D1-95CF-802A887622F9}">
  <sheetPr codeName="Sheet15"/>
  <dimension ref="A1:BN1200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471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5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2" t="s">
        <v>233</v>
      </c>
      <c r="E3" s="153" t="s">
        <v>234</v>
      </c>
      <c r="F3" s="153" t="s">
        <v>235</v>
      </c>
      <c r="G3" s="153" t="s">
        <v>236</v>
      </c>
      <c r="H3" s="153" t="s">
        <v>239</v>
      </c>
      <c r="I3" s="153" t="s">
        <v>240</v>
      </c>
      <c r="J3" s="153" t="s">
        <v>242</v>
      </c>
      <c r="K3" s="153" t="s">
        <v>243</v>
      </c>
      <c r="L3" s="153" t="s">
        <v>244</v>
      </c>
      <c r="M3" s="153" t="s">
        <v>245</v>
      </c>
      <c r="N3" s="153" t="s">
        <v>246</v>
      </c>
      <c r="O3" s="153" t="s">
        <v>247</v>
      </c>
      <c r="P3" s="153" t="s">
        <v>248</v>
      </c>
      <c r="Q3" s="153" t="s">
        <v>249</v>
      </c>
      <c r="R3" s="153" t="s">
        <v>250</v>
      </c>
      <c r="S3" s="153" t="s">
        <v>251</v>
      </c>
      <c r="T3" s="153" t="s">
        <v>252</v>
      </c>
      <c r="U3" s="153" t="s">
        <v>254</v>
      </c>
      <c r="V3" s="153" t="s">
        <v>255</v>
      </c>
      <c r="W3" s="153" t="s">
        <v>256</v>
      </c>
      <c r="X3" s="153" t="s">
        <v>257</v>
      </c>
      <c r="Y3" s="153" t="s">
        <v>258</v>
      </c>
      <c r="Z3" s="154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291</v>
      </c>
      <c r="E4" s="11" t="s">
        <v>292</v>
      </c>
      <c r="F4" s="11" t="s">
        <v>114</v>
      </c>
      <c r="G4" s="11" t="s">
        <v>291</v>
      </c>
      <c r="H4" s="11" t="s">
        <v>291</v>
      </c>
      <c r="I4" s="11" t="s">
        <v>292</v>
      </c>
      <c r="J4" s="11" t="s">
        <v>292</v>
      </c>
      <c r="K4" s="11" t="s">
        <v>114</v>
      </c>
      <c r="L4" s="11" t="s">
        <v>114</v>
      </c>
      <c r="M4" s="11" t="s">
        <v>292</v>
      </c>
      <c r="N4" s="11" t="s">
        <v>291</v>
      </c>
      <c r="O4" s="11" t="s">
        <v>114</v>
      </c>
      <c r="P4" s="11" t="s">
        <v>292</v>
      </c>
      <c r="Q4" s="11" t="s">
        <v>292</v>
      </c>
      <c r="R4" s="11" t="s">
        <v>291</v>
      </c>
      <c r="S4" s="11" t="s">
        <v>292</v>
      </c>
      <c r="T4" s="11" t="s">
        <v>291</v>
      </c>
      <c r="U4" s="11" t="s">
        <v>114</v>
      </c>
      <c r="V4" s="11" t="s">
        <v>291</v>
      </c>
      <c r="W4" s="11" t="s">
        <v>291</v>
      </c>
      <c r="X4" s="11" t="s">
        <v>291</v>
      </c>
      <c r="Y4" s="11" t="s">
        <v>291</v>
      </c>
      <c r="Z4" s="154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54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3.03</v>
      </c>
      <c r="E6" s="22">
        <v>3</v>
      </c>
      <c r="F6" s="22">
        <v>3.0054999999999996</v>
      </c>
      <c r="G6" s="22">
        <v>2.72</v>
      </c>
      <c r="H6" s="22">
        <v>2.9</v>
      </c>
      <c r="I6" s="22">
        <v>3.13</v>
      </c>
      <c r="J6" s="22">
        <v>3.47</v>
      </c>
      <c r="K6" s="22">
        <v>3.2</v>
      </c>
      <c r="L6" s="148" t="s">
        <v>103</v>
      </c>
      <c r="M6" s="22">
        <v>3.1</v>
      </c>
      <c r="N6" s="22">
        <v>3.15</v>
      </c>
      <c r="O6" s="148">
        <v>2.4390000000000001</v>
      </c>
      <c r="P6" s="22">
        <v>3.01</v>
      </c>
      <c r="Q6" s="148">
        <v>1.3911</v>
      </c>
      <c r="R6" s="22">
        <v>2.87</v>
      </c>
      <c r="S6" s="22">
        <v>3.2</v>
      </c>
      <c r="T6" s="22">
        <v>2.7070000000000003</v>
      </c>
      <c r="U6" s="22">
        <v>2.9</v>
      </c>
      <c r="V6" s="22">
        <v>2.8</v>
      </c>
      <c r="W6" s="22">
        <v>3.16</v>
      </c>
      <c r="X6" s="22">
        <v>3.02</v>
      </c>
      <c r="Y6" s="22">
        <v>3.25</v>
      </c>
      <c r="Z6" s="154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2.95</v>
      </c>
      <c r="E7" s="11">
        <v>3</v>
      </c>
      <c r="F7" s="11">
        <v>3.0129999999999999</v>
      </c>
      <c r="G7" s="11">
        <v>2.99</v>
      </c>
      <c r="H7" s="11">
        <v>2.9</v>
      </c>
      <c r="I7" s="11">
        <v>3.12</v>
      </c>
      <c r="J7" s="11">
        <v>3.46</v>
      </c>
      <c r="K7" s="11">
        <v>3.1</v>
      </c>
      <c r="L7" s="149" t="s">
        <v>103</v>
      </c>
      <c r="M7" s="11">
        <v>3</v>
      </c>
      <c r="N7" s="11">
        <v>3.22</v>
      </c>
      <c r="O7" s="149">
        <v>2.3580000000000001</v>
      </c>
      <c r="P7" s="11">
        <v>3.12</v>
      </c>
      <c r="Q7" s="149">
        <v>1.5224</v>
      </c>
      <c r="R7" s="11">
        <v>2.89</v>
      </c>
      <c r="S7" s="11">
        <v>3.2</v>
      </c>
      <c r="T7" s="11">
        <v>2.8040000000000003</v>
      </c>
      <c r="U7" s="11">
        <v>2.9</v>
      </c>
      <c r="V7" s="11">
        <v>3</v>
      </c>
      <c r="W7" s="11">
        <v>3.17</v>
      </c>
      <c r="X7" s="11">
        <v>2.98</v>
      </c>
      <c r="Y7" s="11">
        <v>3.08</v>
      </c>
      <c r="Z7" s="154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3.08</v>
      </c>
      <c r="E8" s="11">
        <v>3</v>
      </c>
      <c r="F8" s="11">
        <v>2.9699999999999998</v>
      </c>
      <c r="G8" s="11">
        <v>2.73</v>
      </c>
      <c r="H8" s="11">
        <v>2.9</v>
      </c>
      <c r="I8" s="11">
        <v>3.09</v>
      </c>
      <c r="J8" s="150">
        <v>3.65</v>
      </c>
      <c r="K8" s="11">
        <v>3.2</v>
      </c>
      <c r="L8" s="149" t="s">
        <v>103</v>
      </c>
      <c r="M8" s="11">
        <v>3</v>
      </c>
      <c r="N8" s="11">
        <v>3.33</v>
      </c>
      <c r="O8" s="149">
        <v>2.4390000000000001</v>
      </c>
      <c r="P8" s="11">
        <v>3.1</v>
      </c>
      <c r="Q8" s="150">
        <v>3.6928999999999998</v>
      </c>
      <c r="R8" s="11">
        <v>2.83</v>
      </c>
      <c r="S8" s="11">
        <v>3.2</v>
      </c>
      <c r="T8" s="11">
        <v>2.786</v>
      </c>
      <c r="U8" s="11">
        <v>2.8</v>
      </c>
      <c r="V8" s="11">
        <v>2.9</v>
      </c>
      <c r="W8" s="11">
        <v>3.25</v>
      </c>
      <c r="X8" s="11">
        <v>3.03</v>
      </c>
      <c r="Y8" s="11">
        <v>3.18</v>
      </c>
      <c r="Z8" s="154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2.97</v>
      </c>
      <c r="E9" s="11">
        <v>3</v>
      </c>
      <c r="F9" s="11">
        <v>2.9753333333333329</v>
      </c>
      <c r="G9" s="11">
        <v>2.97</v>
      </c>
      <c r="H9" s="11">
        <v>2.9</v>
      </c>
      <c r="I9" s="11">
        <v>3.11</v>
      </c>
      <c r="J9" s="11">
        <v>3.45</v>
      </c>
      <c r="K9" s="11">
        <v>3.3</v>
      </c>
      <c r="L9" s="149" t="s">
        <v>103</v>
      </c>
      <c r="M9" s="11">
        <v>3</v>
      </c>
      <c r="N9" s="11">
        <v>3.06</v>
      </c>
      <c r="O9" s="149">
        <v>2.367</v>
      </c>
      <c r="P9" s="11">
        <v>3.02</v>
      </c>
      <c r="Q9" s="149">
        <v>1.8388</v>
      </c>
      <c r="R9" s="11">
        <v>2.83</v>
      </c>
      <c r="S9" s="11">
        <v>3.2</v>
      </c>
      <c r="T9" s="11">
        <v>2.9280000000000004</v>
      </c>
      <c r="U9" s="11">
        <v>2.8</v>
      </c>
      <c r="V9" s="11">
        <v>2.7</v>
      </c>
      <c r="W9" s="11">
        <v>3.22</v>
      </c>
      <c r="X9" s="11">
        <v>3.03</v>
      </c>
      <c r="Y9" s="11">
        <v>3.13</v>
      </c>
      <c r="Z9" s="154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3.0394853801169592</v>
      </c>
      <c r="BN9" s="28"/>
    </row>
    <row r="10" spans="1:66">
      <c r="A10" s="30"/>
      <c r="B10" s="19">
        <v>1</v>
      </c>
      <c r="C10" s="9">
        <v>5</v>
      </c>
      <c r="D10" s="11">
        <v>3.07</v>
      </c>
      <c r="E10" s="11">
        <v>3</v>
      </c>
      <c r="F10" s="11">
        <v>2.984</v>
      </c>
      <c r="G10" s="11">
        <v>2.86</v>
      </c>
      <c r="H10" s="11">
        <v>2.9</v>
      </c>
      <c r="I10" s="11">
        <v>3.08</v>
      </c>
      <c r="J10" s="11">
        <v>3.54</v>
      </c>
      <c r="K10" s="11">
        <v>3.2</v>
      </c>
      <c r="L10" s="149" t="s">
        <v>103</v>
      </c>
      <c r="M10" s="11">
        <v>3.1</v>
      </c>
      <c r="N10" s="11">
        <v>3.18</v>
      </c>
      <c r="O10" s="149">
        <v>2.4300000000000002</v>
      </c>
      <c r="P10" s="11">
        <v>2.99</v>
      </c>
      <c r="Q10" s="149">
        <v>1.6528</v>
      </c>
      <c r="R10" s="11">
        <v>2.78</v>
      </c>
      <c r="S10" s="11">
        <v>3.2</v>
      </c>
      <c r="T10" s="11">
        <v>2.867</v>
      </c>
      <c r="U10" s="11">
        <v>2.9</v>
      </c>
      <c r="V10" s="11">
        <v>3</v>
      </c>
      <c r="W10" s="11">
        <v>3.12</v>
      </c>
      <c r="X10" s="11">
        <v>2.95</v>
      </c>
      <c r="Y10" s="11">
        <v>3.18</v>
      </c>
      <c r="Z10" s="154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3.09</v>
      </c>
      <c r="E11" s="11">
        <v>3</v>
      </c>
      <c r="F11" s="11">
        <v>2.9644999999999997</v>
      </c>
      <c r="G11" s="11">
        <v>3.01</v>
      </c>
      <c r="H11" s="11">
        <v>2.9</v>
      </c>
      <c r="I11" s="11">
        <v>3.13</v>
      </c>
      <c r="J11" s="11">
        <v>3.4</v>
      </c>
      <c r="K11" s="11">
        <v>3.3</v>
      </c>
      <c r="L11" s="149" t="s">
        <v>103</v>
      </c>
      <c r="M11" s="11">
        <v>2.9</v>
      </c>
      <c r="N11" s="11">
        <v>3.27</v>
      </c>
      <c r="O11" s="149">
        <v>2.3400000000000003</v>
      </c>
      <c r="P11" s="11">
        <v>2.91</v>
      </c>
      <c r="Q11" s="149">
        <v>0.56889999999999996</v>
      </c>
      <c r="R11" s="11">
        <v>2.81</v>
      </c>
      <c r="S11" s="11">
        <v>3.2</v>
      </c>
      <c r="T11" s="11">
        <v>2.7229999999999999</v>
      </c>
      <c r="U11" s="11">
        <v>2.8</v>
      </c>
      <c r="V11" s="11">
        <v>3</v>
      </c>
      <c r="W11" s="11">
        <v>3.18</v>
      </c>
      <c r="X11" s="11">
        <v>2.94</v>
      </c>
      <c r="Y11" s="11">
        <v>3.12</v>
      </c>
      <c r="Z11" s="154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268</v>
      </c>
      <c r="C12" s="12"/>
      <c r="D12" s="23">
        <v>3.0316666666666667</v>
      </c>
      <c r="E12" s="23">
        <v>3</v>
      </c>
      <c r="F12" s="23">
        <v>2.9853888888888886</v>
      </c>
      <c r="G12" s="23">
        <v>2.8800000000000003</v>
      </c>
      <c r="H12" s="23">
        <v>2.9</v>
      </c>
      <c r="I12" s="23">
        <v>3.11</v>
      </c>
      <c r="J12" s="23">
        <v>3.4949999999999997</v>
      </c>
      <c r="K12" s="23">
        <v>3.2166666666666668</v>
      </c>
      <c r="L12" s="23" t="s">
        <v>671</v>
      </c>
      <c r="M12" s="23">
        <v>3.0166666666666662</v>
      </c>
      <c r="N12" s="23">
        <v>3.2016666666666667</v>
      </c>
      <c r="O12" s="23">
        <v>2.3955000000000002</v>
      </c>
      <c r="P12" s="23">
        <v>3.0249999999999999</v>
      </c>
      <c r="Q12" s="23">
        <v>1.7778166666666664</v>
      </c>
      <c r="R12" s="23">
        <v>2.8349999999999995</v>
      </c>
      <c r="S12" s="23">
        <v>3.1999999999999997</v>
      </c>
      <c r="T12" s="23">
        <v>2.8025000000000002</v>
      </c>
      <c r="U12" s="23">
        <v>2.8499999999999996</v>
      </c>
      <c r="V12" s="23">
        <v>2.9</v>
      </c>
      <c r="W12" s="23">
        <v>3.1833333333333336</v>
      </c>
      <c r="X12" s="23">
        <v>2.9916666666666667</v>
      </c>
      <c r="Y12" s="23">
        <v>3.1566666666666667</v>
      </c>
      <c r="Z12" s="154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269</v>
      </c>
      <c r="C13" s="29"/>
      <c r="D13" s="11">
        <v>3.05</v>
      </c>
      <c r="E13" s="11">
        <v>3</v>
      </c>
      <c r="F13" s="11">
        <v>2.9796666666666667</v>
      </c>
      <c r="G13" s="11">
        <v>2.915</v>
      </c>
      <c r="H13" s="11">
        <v>2.9</v>
      </c>
      <c r="I13" s="11">
        <v>3.1150000000000002</v>
      </c>
      <c r="J13" s="11">
        <v>3.4649999999999999</v>
      </c>
      <c r="K13" s="11">
        <v>3.2</v>
      </c>
      <c r="L13" s="11" t="s">
        <v>671</v>
      </c>
      <c r="M13" s="11">
        <v>3</v>
      </c>
      <c r="N13" s="11">
        <v>3.2</v>
      </c>
      <c r="O13" s="11">
        <v>2.3985000000000003</v>
      </c>
      <c r="P13" s="11">
        <v>3.0149999999999997</v>
      </c>
      <c r="Q13" s="11">
        <v>1.5876000000000001</v>
      </c>
      <c r="R13" s="11">
        <v>2.83</v>
      </c>
      <c r="S13" s="11">
        <v>3.2</v>
      </c>
      <c r="T13" s="11">
        <v>2.7949999999999999</v>
      </c>
      <c r="U13" s="11">
        <v>2.8499999999999996</v>
      </c>
      <c r="V13" s="11">
        <v>2.95</v>
      </c>
      <c r="W13" s="11">
        <v>3.1749999999999998</v>
      </c>
      <c r="X13" s="11">
        <v>3</v>
      </c>
      <c r="Y13" s="11">
        <v>3.1550000000000002</v>
      </c>
      <c r="Z13" s="154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270</v>
      </c>
      <c r="C14" s="29"/>
      <c r="D14" s="24">
        <v>5.9469880331699441E-2</v>
      </c>
      <c r="E14" s="24">
        <v>0</v>
      </c>
      <c r="F14" s="24">
        <v>1.9713127793615323E-2</v>
      </c>
      <c r="G14" s="24">
        <v>0.13084341787036902</v>
      </c>
      <c r="H14" s="24">
        <v>0</v>
      </c>
      <c r="I14" s="24">
        <v>2.0976176963403006E-2</v>
      </c>
      <c r="J14" s="24">
        <v>8.8260976654464876E-2</v>
      </c>
      <c r="K14" s="24">
        <v>7.5277265270907973E-2</v>
      </c>
      <c r="L14" s="24" t="s">
        <v>671</v>
      </c>
      <c r="M14" s="24">
        <v>7.5277265270908167E-2</v>
      </c>
      <c r="N14" s="24">
        <v>9.4533944520826335E-2</v>
      </c>
      <c r="O14" s="24">
        <v>4.5328798792820396E-2</v>
      </c>
      <c r="P14" s="24">
        <v>7.6615925237511803E-2</v>
      </c>
      <c r="Q14" s="24">
        <v>1.0356794164540819</v>
      </c>
      <c r="R14" s="24">
        <v>3.987480407475387E-2</v>
      </c>
      <c r="S14" s="24">
        <v>4.8647535555904937E-16</v>
      </c>
      <c r="T14" s="24">
        <v>8.4410307427470091E-2</v>
      </c>
      <c r="U14" s="24">
        <v>5.4772255750516662E-2</v>
      </c>
      <c r="V14" s="24">
        <v>0.12649110640673514</v>
      </c>
      <c r="W14" s="24">
        <v>4.5898438608156004E-2</v>
      </c>
      <c r="X14" s="24">
        <v>4.0702170294305673E-2</v>
      </c>
      <c r="Y14" s="24">
        <v>5.9553897157672779E-2</v>
      </c>
      <c r="Z14" s="204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86</v>
      </c>
      <c r="C15" s="29"/>
      <c r="D15" s="13">
        <v>1.9616233204518781E-2</v>
      </c>
      <c r="E15" s="13">
        <v>0</v>
      </c>
      <c r="F15" s="13">
        <v>6.6032026403609403E-3</v>
      </c>
      <c r="G15" s="13">
        <v>4.5431742316100344E-2</v>
      </c>
      <c r="H15" s="13">
        <v>0</v>
      </c>
      <c r="I15" s="13">
        <v>6.7447514351778159E-3</v>
      </c>
      <c r="J15" s="13">
        <v>2.5253498327457765E-2</v>
      </c>
      <c r="K15" s="13">
        <v>2.3402258633442891E-2</v>
      </c>
      <c r="L15" s="13" t="s">
        <v>671</v>
      </c>
      <c r="M15" s="13">
        <v>2.4953789592566247E-2</v>
      </c>
      <c r="N15" s="13">
        <v>2.9526479288128998E-2</v>
      </c>
      <c r="O15" s="13">
        <v>1.8922479145406134E-2</v>
      </c>
      <c r="P15" s="13">
        <v>2.5327578590912992E-2</v>
      </c>
      <c r="Q15" s="13">
        <v>0.58255692832261408</v>
      </c>
      <c r="R15" s="13">
        <v>1.406518662248814E-2</v>
      </c>
      <c r="S15" s="13">
        <v>1.5202354861220294E-16</v>
      </c>
      <c r="T15" s="13">
        <v>3.0119645826037496E-2</v>
      </c>
      <c r="U15" s="13">
        <v>1.921833535105848E-2</v>
      </c>
      <c r="V15" s="13">
        <v>4.3617622898874185E-2</v>
      </c>
      <c r="W15" s="13">
        <v>1.4418357677954765E-2</v>
      </c>
      <c r="X15" s="13">
        <v>1.3605182271077106E-2</v>
      </c>
      <c r="Y15" s="13">
        <v>1.8866070905281768E-2</v>
      </c>
      <c r="Z15" s="154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271</v>
      </c>
      <c r="C16" s="29"/>
      <c r="D16" s="13">
        <v>-2.5723806738598975E-3</v>
      </c>
      <c r="E16" s="13">
        <v>-1.2990811002170366E-2</v>
      </c>
      <c r="F16" s="13">
        <v>-1.7797911311548731E-2</v>
      </c>
      <c r="G16" s="13">
        <v>-5.2471178562083387E-2</v>
      </c>
      <c r="H16" s="13">
        <v>-4.589111730209805E-2</v>
      </c>
      <c r="I16" s="13">
        <v>2.3199525927749987E-2</v>
      </c>
      <c r="J16" s="13">
        <v>0.14986570518247144</v>
      </c>
      <c r="K16" s="13">
        <v>5.8293185981006301E-2</v>
      </c>
      <c r="L16" s="13" t="s">
        <v>671</v>
      </c>
      <c r="M16" s="13">
        <v>-7.5074266188491778E-3</v>
      </c>
      <c r="N16" s="13">
        <v>5.3358140036017021E-2</v>
      </c>
      <c r="O16" s="13">
        <v>-0.21187316258523292</v>
      </c>
      <c r="P16" s="13">
        <v>-4.7657344271884172E-3</v>
      </c>
      <c r="Q16" s="13">
        <v>-0.41509287121550287</v>
      </c>
      <c r="R16" s="13">
        <v>-6.7276316397051117E-2</v>
      </c>
      <c r="S16" s="13">
        <v>5.2809801597685002E-2</v>
      </c>
      <c r="T16" s="13">
        <v>-7.7968915944527373E-2</v>
      </c>
      <c r="U16" s="13">
        <v>-6.2341270452061948E-2</v>
      </c>
      <c r="V16" s="13">
        <v>-4.589111730209805E-2</v>
      </c>
      <c r="W16" s="13">
        <v>4.7326417214363703E-2</v>
      </c>
      <c r="X16" s="13">
        <v>-1.5732503193830905E-2</v>
      </c>
      <c r="Y16" s="13">
        <v>3.8553002201049624E-2</v>
      </c>
      <c r="Z16" s="154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272</v>
      </c>
      <c r="C17" s="47"/>
      <c r="D17" s="45">
        <v>0.16</v>
      </c>
      <c r="E17" s="45">
        <v>0.02</v>
      </c>
      <c r="F17" s="45">
        <v>0.05</v>
      </c>
      <c r="G17" s="45">
        <v>0.51</v>
      </c>
      <c r="H17" s="45">
        <v>0.42</v>
      </c>
      <c r="I17" s="45">
        <v>0.5</v>
      </c>
      <c r="J17" s="45">
        <v>2.2000000000000002</v>
      </c>
      <c r="K17" s="45">
        <v>0.97</v>
      </c>
      <c r="L17" s="45">
        <v>2.1800000000000002</v>
      </c>
      <c r="M17" s="45">
        <v>0.09</v>
      </c>
      <c r="N17" s="45">
        <v>0.91</v>
      </c>
      <c r="O17" s="45">
        <v>2.64</v>
      </c>
      <c r="P17" s="45">
        <v>0.13</v>
      </c>
      <c r="Q17" s="45">
        <v>5.36</v>
      </c>
      <c r="R17" s="45">
        <v>0.71</v>
      </c>
      <c r="S17" s="45">
        <v>0.9</v>
      </c>
      <c r="T17" s="45">
        <v>0.85</v>
      </c>
      <c r="U17" s="45">
        <v>0.64</v>
      </c>
      <c r="V17" s="45">
        <v>0.42</v>
      </c>
      <c r="W17" s="45">
        <v>0.82</v>
      </c>
      <c r="X17" s="45">
        <v>0.02</v>
      </c>
      <c r="Y17" s="45">
        <v>0.71</v>
      </c>
      <c r="Z17" s="154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 ht="15">
      <c r="B19" s="8" t="s">
        <v>472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7" t="s">
        <v>230</v>
      </c>
      <c r="X20" s="17" t="s">
        <v>230</v>
      </c>
      <c r="Y20" s="17" t="s">
        <v>230</v>
      </c>
      <c r="Z20" s="154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231</v>
      </c>
      <c r="C21" s="9" t="s">
        <v>231</v>
      </c>
      <c r="D21" s="152" t="s">
        <v>233</v>
      </c>
      <c r="E21" s="153" t="s">
        <v>234</v>
      </c>
      <c r="F21" s="153" t="s">
        <v>235</v>
      </c>
      <c r="G21" s="153" t="s">
        <v>236</v>
      </c>
      <c r="H21" s="153" t="s">
        <v>237</v>
      </c>
      <c r="I21" s="153" t="s">
        <v>239</v>
      </c>
      <c r="J21" s="153" t="s">
        <v>240</v>
      </c>
      <c r="K21" s="153" t="s">
        <v>242</v>
      </c>
      <c r="L21" s="153" t="s">
        <v>243</v>
      </c>
      <c r="M21" s="153" t="s">
        <v>244</v>
      </c>
      <c r="N21" s="153" t="s">
        <v>245</v>
      </c>
      <c r="O21" s="153" t="s">
        <v>246</v>
      </c>
      <c r="P21" s="153" t="s">
        <v>247</v>
      </c>
      <c r="Q21" s="153" t="s">
        <v>248</v>
      </c>
      <c r="R21" s="153" t="s">
        <v>250</v>
      </c>
      <c r="S21" s="153" t="s">
        <v>251</v>
      </c>
      <c r="T21" s="153" t="s">
        <v>252</v>
      </c>
      <c r="U21" s="153" t="s">
        <v>254</v>
      </c>
      <c r="V21" s="153" t="s">
        <v>255</v>
      </c>
      <c r="W21" s="153" t="s">
        <v>256</v>
      </c>
      <c r="X21" s="153" t="s">
        <v>257</v>
      </c>
      <c r="Y21" s="153" t="s">
        <v>258</v>
      </c>
      <c r="Z21" s="154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291</v>
      </c>
      <c r="E22" s="11" t="s">
        <v>114</v>
      </c>
      <c r="F22" s="11" t="s">
        <v>114</v>
      </c>
      <c r="G22" s="11" t="s">
        <v>291</v>
      </c>
      <c r="H22" s="11" t="s">
        <v>114</v>
      </c>
      <c r="I22" s="11" t="s">
        <v>291</v>
      </c>
      <c r="J22" s="11" t="s">
        <v>292</v>
      </c>
      <c r="K22" s="11" t="s">
        <v>114</v>
      </c>
      <c r="L22" s="11" t="s">
        <v>114</v>
      </c>
      <c r="M22" s="11" t="s">
        <v>114</v>
      </c>
      <c r="N22" s="11" t="s">
        <v>114</v>
      </c>
      <c r="O22" s="11" t="s">
        <v>291</v>
      </c>
      <c r="P22" s="11" t="s">
        <v>114</v>
      </c>
      <c r="Q22" s="11" t="s">
        <v>291</v>
      </c>
      <c r="R22" s="11" t="s">
        <v>291</v>
      </c>
      <c r="S22" s="11" t="s">
        <v>114</v>
      </c>
      <c r="T22" s="11" t="s">
        <v>291</v>
      </c>
      <c r="U22" s="11" t="s">
        <v>114</v>
      </c>
      <c r="V22" s="11" t="s">
        <v>291</v>
      </c>
      <c r="W22" s="11" t="s">
        <v>291</v>
      </c>
      <c r="X22" s="11" t="s">
        <v>291</v>
      </c>
      <c r="Y22" s="11" t="s">
        <v>291</v>
      </c>
      <c r="Z22" s="154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4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6.5599999999999987</v>
      </c>
      <c r="E24" s="22">
        <v>6.41</v>
      </c>
      <c r="F24" s="148">
        <v>5.8158333333333339</v>
      </c>
      <c r="G24" s="22">
        <v>6.3299999999999992</v>
      </c>
      <c r="H24" s="148">
        <v>7.1099999999999994</v>
      </c>
      <c r="I24" s="22">
        <v>6.39</v>
      </c>
      <c r="J24" s="22">
        <v>6.3714000000000004</v>
      </c>
      <c r="K24" s="22">
        <v>6.4800000000000013</v>
      </c>
      <c r="L24" s="22">
        <v>6.45</v>
      </c>
      <c r="M24" s="22">
        <v>6.3296318000000005</v>
      </c>
      <c r="N24" s="22">
        <v>6.3771999999999993</v>
      </c>
      <c r="O24" s="22">
        <v>6.3</v>
      </c>
      <c r="P24" s="22">
        <v>6.4727040000000002</v>
      </c>
      <c r="Q24" s="22">
        <v>6.4</v>
      </c>
      <c r="R24" s="22">
        <v>6.2600000000000007</v>
      </c>
      <c r="S24" s="22">
        <v>6.4399999999999995</v>
      </c>
      <c r="T24" s="147">
        <v>5.98</v>
      </c>
      <c r="U24" s="22">
        <v>6.34</v>
      </c>
      <c r="V24" s="22">
        <v>6.4</v>
      </c>
      <c r="W24" s="22">
        <v>6.3099999999999987</v>
      </c>
      <c r="X24" s="22">
        <v>6.63</v>
      </c>
      <c r="Y24" s="22">
        <v>6.419999999999999</v>
      </c>
      <c r="Z24" s="154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6.5</v>
      </c>
      <c r="E25" s="11">
        <v>6.4600000000000009</v>
      </c>
      <c r="F25" s="149">
        <v>5.8725000000000005</v>
      </c>
      <c r="G25" s="11">
        <v>6.4</v>
      </c>
      <c r="H25" s="149">
        <v>7.37</v>
      </c>
      <c r="I25" s="11">
        <v>6.41</v>
      </c>
      <c r="J25" s="11">
        <v>6.2025999999999994</v>
      </c>
      <c r="K25" s="11">
        <v>6.35</v>
      </c>
      <c r="L25" s="11">
        <v>6.4409999999999998</v>
      </c>
      <c r="M25" s="11">
        <v>6.5866471999999998</v>
      </c>
      <c r="N25" s="11">
        <v>6.2939999999999996</v>
      </c>
      <c r="O25" s="11">
        <v>6.35</v>
      </c>
      <c r="P25" s="11">
        <v>6.4407560000000004</v>
      </c>
      <c r="Q25" s="11">
        <v>6.35</v>
      </c>
      <c r="R25" s="11">
        <v>6.25</v>
      </c>
      <c r="S25" s="11">
        <v>6.4799999999999995</v>
      </c>
      <c r="T25" s="11">
        <v>6.17</v>
      </c>
      <c r="U25" s="11">
        <v>6.5</v>
      </c>
      <c r="V25" s="11">
        <v>6.4399999999999995</v>
      </c>
      <c r="W25" s="11">
        <v>6.35</v>
      </c>
      <c r="X25" s="11">
        <v>6.47</v>
      </c>
      <c r="Y25" s="11">
        <v>6.14</v>
      </c>
      <c r="Z25" s="154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6.660000000000001</v>
      </c>
      <c r="E26" s="11">
        <v>6.3299999999999992</v>
      </c>
      <c r="F26" s="149">
        <v>5.8475000000000001</v>
      </c>
      <c r="G26" s="11">
        <v>6.2800000000000011</v>
      </c>
      <c r="H26" s="149">
        <v>7.26</v>
      </c>
      <c r="I26" s="11">
        <v>6.2800000000000011</v>
      </c>
      <c r="J26" s="11">
        <v>6.2681000000000004</v>
      </c>
      <c r="K26" s="11">
        <v>6.29</v>
      </c>
      <c r="L26" s="11">
        <v>6.5279999999999987</v>
      </c>
      <c r="M26" s="11">
        <v>6.4296241000000007</v>
      </c>
      <c r="N26" s="11">
        <v>6.25</v>
      </c>
      <c r="O26" s="11">
        <v>6.07</v>
      </c>
      <c r="P26" s="11">
        <v>6.471919999999999</v>
      </c>
      <c r="Q26" s="11">
        <v>6.419999999999999</v>
      </c>
      <c r="R26" s="11">
        <v>6.3299999999999992</v>
      </c>
      <c r="S26" s="11">
        <v>6.5</v>
      </c>
      <c r="T26" s="11">
        <v>6.27</v>
      </c>
      <c r="U26" s="11">
        <v>6.27</v>
      </c>
      <c r="V26" s="11">
        <v>6.5</v>
      </c>
      <c r="W26" s="11">
        <v>6.3</v>
      </c>
      <c r="X26" s="11">
        <v>6.5500000000000007</v>
      </c>
      <c r="Y26" s="11">
        <v>6.36</v>
      </c>
      <c r="Z26" s="154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6.5700000000000012</v>
      </c>
      <c r="E27" s="11">
        <v>6.34</v>
      </c>
      <c r="F27" s="149">
        <v>5.6825000000000001</v>
      </c>
      <c r="G27" s="11">
        <v>6.36</v>
      </c>
      <c r="H27" s="149">
        <v>7.5</v>
      </c>
      <c r="I27" s="11">
        <v>6.38</v>
      </c>
      <c r="J27" s="11">
        <v>6.2184999999999997</v>
      </c>
      <c r="K27" s="11">
        <v>6.32</v>
      </c>
      <c r="L27" s="11">
        <v>6.5670000000000002</v>
      </c>
      <c r="M27" s="11">
        <v>6.3866410999999994</v>
      </c>
      <c r="N27" s="11">
        <v>6.1703000000000001</v>
      </c>
      <c r="O27" s="150">
        <v>5.81</v>
      </c>
      <c r="P27" s="11">
        <v>6.4318379999999991</v>
      </c>
      <c r="Q27" s="11">
        <v>6.370000000000001</v>
      </c>
      <c r="R27" s="11">
        <v>6.24</v>
      </c>
      <c r="S27" s="11">
        <v>6.49</v>
      </c>
      <c r="T27" s="11">
        <v>6.49</v>
      </c>
      <c r="U27" s="11">
        <v>6.06</v>
      </c>
      <c r="V27" s="11">
        <v>6.47</v>
      </c>
      <c r="W27" s="11">
        <v>6.5099999999999989</v>
      </c>
      <c r="X27" s="11">
        <v>6.54</v>
      </c>
      <c r="Y27" s="11">
        <v>6.35</v>
      </c>
      <c r="Z27" s="154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6.3784332224999991</v>
      </c>
    </row>
    <row r="28" spans="1:65">
      <c r="A28" s="30"/>
      <c r="B28" s="19">
        <v>1</v>
      </c>
      <c r="C28" s="9">
        <v>5</v>
      </c>
      <c r="D28" s="11">
        <v>6.47</v>
      </c>
      <c r="E28" s="11">
        <v>6.38</v>
      </c>
      <c r="F28" s="149">
        <v>5.7774999999999999</v>
      </c>
      <c r="G28" s="11">
        <v>6.21</v>
      </c>
      <c r="H28" s="149">
        <v>7.1099999999999994</v>
      </c>
      <c r="I28" s="150">
        <v>6.61</v>
      </c>
      <c r="J28" s="11">
        <v>6.1185999999999998</v>
      </c>
      <c r="K28" s="11">
        <v>6.3099999999999987</v>
      </c>
      <c r="L28" s="11">
        <v>6.5789999999999997</v>
      </c>
      <c r="M28" s="11">
        <v>6.4296246999999997</v>
      </c>
      <c r="N28" s="11">
        <v>6.3001000000000005</v>
      </c>
      <c r="O28" s="11">
        <v>6.4399999999999995</v>
      </c>
      <c r="P28" s="11">
        <v>6.3783300000000001</v>
      </c>
      <c r="Q28" s="11">
        <v>6.4</v>
      </c>
      <c r="R28" s="11">
        <v>6.36</v>
      </c>
      <c r="S28" s="11">
        <v>6.4399999999999995</v>
      </c>
      <c r="T28" s="11">
        <v>6.3099999999999987</v>
      </c>
      <c r="U28" s="11">
        <v>6.2600000000000007</v>
      </c>
      <c r="V28" s="11">
        <v>6.5</v>
      </c>
      <c r="W28" s="11">
        <v>6.47</v>
      </c>
      <c r="X28" s="11">
        <v>6.52</v>
      </c>
      <c r="Y28" s="11">
        <v>6.32</v>
      </c>
      <c r="Z28" s="154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16</v>
      </c>
    </row>
    <row r="29" spans="1:65">
      <c r="A29" s="30"/>
      <c r="B29" s="19">
        <v>1</v>
      </c>
      <c r="C29" s="9">
        <v>6</v>
      </c>
      <c r="D29" s="11">
        <v>6.5500000000000007</v>
      </c>
      <c r="E29" s="11">
        <v>6.419999999999999</v>
      </c>
      <c r="F29" s="149">
        <v>5.7275</v>
      </c>
      <c r="G29" s="11">
        <v>6.22</v>
      </c>
      <c r="H29" s="149">
        <v>7.13</v>
      </c>
      <c r="I29" s="11">
        <v>6.370000000000001</v>
      </c>
      <c r="J29" s="11">
        <v>6.1203000000000003</v>
      </c>
      <c r="K29" s="11">
        <v>6.24</v>
      </c>
      <c r="L29" s="11">
        <v>6.480999999999999</v>
      </c>
      <c r="M29" s="11">
        <v>6.3866017999999993</v>
      </c>
      <c r="N29" s="11">
        <v>6.2503000000000002</v>
      </c>
      <c r="O29" s="11">
        <v>6.41</v>
      </c>
      <c r="P29" s="11">
        <v>6.3862680000000003</v>
      </c>
      <c r="Q29" s="11">
        <v>6.4399999999999995</v>
      </c>
      <c r="R29" s="11">
        <v>6.22</v>
      </c>
      <c r="S29" s="11">
        <v>6.4</v>
      </c>
      <c r="T29" s="11">
        <v>6.18</v>
      </c>
      <c r="U29" s="11">
        <v>6.58</v>
      </c>
      <c r="V29" s="11">
        <v>6.5099999999999989</v>
      </c>
      <c r="W29" s="11">
        <v>6.39</v>
      </c>
      <c r="X29" s="11">
        <v>6.61</v>
      </c>
      <c r="Y29" s="11">
        <v>6.21</v>
      </c>
      <c r="Z29" s="154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268</v>
      </c>
      <c r="C30" s="12"/>
      <c r="D30" s="23">
        <v>6.5516666666666667</v>
      </c>
      <c r="E30" s="23">
        <v>6.39</v>
      </c>
      <c r="F30" s="23">
        <v>5.7872222222222227</v>
      </c>
      <c r="G30" s="23">
        <v>6.3000000000000007</v>
      </c>
      <c r="H30" s="23">
        <v>7.246666666666667</v>
      </c>
      <c r="I30" s="23">
        <v>6.4066666666666663</v>
      </c>
      <c r="J30" s="23">
        <v>6.2165833333333333</v>
      </c>
      <c r="K30" s="23">
        <v>6.331666666666667</v>
      </c>
      <c r="L30" s="23">
        <v>6.5076666666666663</v>
      </c>
      <c r="M30" s="23">
        <v>6.4247951166666661</v>
      </c>
      <c r="N30" s="23">
        <v>6.2736499999999999</v>
      </c>
      <c r="O30" s="23">
        <v>6.2299999999999995</v>
      </c>
      <c r="P30" s="23">
        <v>6.4303026666666661</v>
      </c>
      <c r="Q30" s="23">
        <v>6.3966666666666656</v>
      </c>
      <c r="R30" s="23">
        <v>6.2766666666666664</v>
      </c>
      <c r="S30" s="23">
        <v>6.4583333333333321</v>
      </c>
      <c r="T30" s="23">
        <v>6.2333333333333343</v>
      </c>
      <c r="U30" s="23">
        <v>6.335</v>
      </c>
      <c r="V30" s="23">
        <v>6.47</v>
      </c>
      <c r="W30" s="23">
        <v>6.3883333333333319</v>
      </c>
      <c r="X30" s="23">
        <v>6.5533333333333319</v>
      </c>
      <c r="Y30" s="23">
        <v>6.3</v>
      </c>
      <c r="Z30" s="154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269</v>
      </c>
      <c r="C31" s="29"/>
      <c r="D31" s="11">
        <v>6.5549999999999997</v>
      </c>
      <c r="E31" s="11">
        <v>6.3949999999999996</v>
      </c>
      <c r="F31" s="11">
        <v>5.7966666666666669</v>
      </c>
      <c r="G31" s="11">
        <v>6.3049999999999997</v>
      </c>
      <c r="H31" s="11">
        <v>7.1950000000000003</v>
      </c>
      <c r="I31" s="11">
        <v>6.3849999999999998</v>
      </c>
      <c r="J31" s="11">
        <v>6.2105499999999996</v>
      </c>
      <c r="K31" s="11">
        <v>6.3149999999999995</v>
      </c>
      <c r="L31" s="11">
        <v>6.5044999999999984</v>
      </c>
      <c r="M31" s="11">
        <v>6.4081326000000001</v>
      </c>
      <c r="N31" s="11">
        <v>6.2721499999999999</v>
      </c>
      <c r="O31" s="11">
        <v>6.3249999999999993</v>
      </c>
      <c r="P31" s="11">
        <v>6.4362969999999997</v>
      </c>
      <c r="Q31" s="11">
        <v>6.4</v>
      </c>
      <c r="R31" s="11">
        <v>6.2550000000000008</v>
      </c>
      <c r="S31" s="11">
        <v>6.4599999999999991</v>
      </c>
      <c r="T31" s="11">
        <v>6.2249999999999996</v>
      </c>
      <c r="U31" s="11">
        <v>6.3049999999999997</v>
      </c>
      <c r="V31" s="11">
        <v>6.4849999999999994</v>
      </c>
      <c r="W31" s="11">
        <v>6.3699999999999992</v>
      </c>
      <c r="X31" s="11">
        <v>6.5449999999999999</v>
      </c>
      <c r="Y31" s="11">
        <v>6.335</v>
      </c>
      <c r="Z31" s="154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270</v>
      </c>
      <c r="C32" s="29"/>
      <c r="D32" s="24">
        <v>6.5548963887057166E-2</v>
      </c>
      <c r="E32" s="24">
        <v>4.9799598391955288E-2</v>
      </c>
      <c r="F32" s="24">
        <v>7.2597954261556061E-2</v>
      </c>
      <c r="G32" s="24">
        <v>7.6681158050723341E-2</v>
      </c>
      <c r="H32" s="24">
        <v>0.16157557571200773</v>
      </c>
      <c r="I32" s="24">
        <v>0.10930080817023552</v>
      </c>
      <c r="J32" s="24">
        <v>9.5595594389420988E-2</v>
      </c>
      <c r="K32" s="24">
        <v>8.1342895612750002E-2</v>
      </c>
      <c r="L32" s="24">
        <v>5.9166431924416937E-2</v>
      </c>
      <c r="M32" s="24">
        <v>8.7422258148995777E-2</v>
      </c>
      <c r="N32" s="24">
        <v>6.8734409141273392E-2</v>
      </c>
      <c r="O32" s="24">
        <v>0.24404917537250559</v>
      </c>
      <c r="P32" s="24">
        <v>4.069819376172177E-2</v>
      </c>
      <c r="Q32" s="24">
        <v>3.2659863237108726E-2</v>
      </c>
      <c r="R32" s="24">
        <v>5.537749241945375E-2</v>
      </c>
      <c r="S32" s="24">
        <v>3.816630276391289E-2</v>
      </c>
      <c r="T32" s="24">
        <v>0.16978417672641524</v>
      </c>
      <c r="U32" s="24">
        <v>0.18587630295441115</v>
      </c>
      <c r="V32" s="24">
        <v>4.2895221179054178E-2</v>
      </c>
      <c r="W32" s="24">
        <v>8.5887523346913755E-2</v>
      </c>
      <c r="X32" s="24">
        <v>5.8878405775519116E-2</v>
      </c>
      <c r="Y32" s="24">
        <v>0.10449880382090494</v>
      </c>
      <c r="Z32" s="204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30"/>
      <c r="B33" s="3" t="s">
        <v>86</v>
      </c>
      <c r="C33" s="29"/>
      <c r="D33" s="13">
        <v>1.0004929618986084E-2</v>
      </c>
      <c r="E33" s="13">
        <v>7.7933643805876826E-3</v>
      </c>
      <c r="F33" s="13">
        <v>1.2544525071594596E-2</v>
      </c>
      <c r="G33" s="13">
        <v>1.2171612389003704E-2</v>
      </c>
      <c r="H33" s="13">
        <v>2.2296537586753595E-2</v>
      </c>
      <c r="I33" s="13">
        <v>1.7060479943325005E-2</v>
      </c>
      <c r="J33" s="13">
        <v>1.5377513541375244E-2</v>
      </c>
      <c r="K33" s="13">
        <v>1.2846995885140827E-2</v>
      </c>
      <c r="L33" s="13">
        <v>9.0918043217359436E-3</v>
      </c>
      <c r="M33" s="13">
        <v>1.3607011050393228E-2</v>
      </c>
      <c r="N33" s="13">
        <v>1.09560477778125E-2</v>
      </c>
      <c r="O33" s="13">
        <v>3.9173222371188698E-2</v>
      </c>
      <c r="P33" s="13">
        <v>6.3291256837244431E-3</v>
      </c>
      <c r="Q33" s="13">
        <v>5.1057628822994364E-3</v>
      </c>
      <c r="R33" s="13">
        <v>8.8227550323080866E-3</v>
      </c>
      <c r="S33" s="13">
        <v>5.9096210731219966E-3</v>
      </c>
      <c r="T33" s="13">
        <v>2.723810321814148E-2</v>
      </c>
      <c r="U33" s="13">
        <v>2.9341168580017545E-2</v>
      </c>
      <c r="V33" s="13">
        <v>6.6298641698692706E-3</v>
      </c>
      <c r="W33" s="13">
        <v>1.3444433605047813E-2</v>
      </c>
      <c r="X33" s="13">
        <v>8.9844973207811492E-3</v>
      </c>
      <c r="Y33" s="13">
        <v>1.658711171760396E-2</v>
      </c>
      <c r="Z33" s="154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271</v>
      </c>
      <c r="C34" s="29"/>
      <c r="D34" s="13">
        <v>2.7159247126016028E-2</v>
      </c>
      <c r="E34" s="13">
        <v>1.8134198629216058E-3</v>
      </c>
      <c r="F34" s="13">
        <v>-9.2689063231433111E-2</v>
      </c>
      <c r="G34" s="13">
        <v>-1.2296628304161672E-2</v>
      </c>
      <c r="H34" s="13">
        <v>0.13612017463849346</v>
      </c>
      <c r="I34" s="13">
        <v>4.4263917457147972E-3</v>
      </c>
      <c r="J34" s="13">
        <v>-2.5374552577541842E-2</v>
      </c>
      <c r="K34" s="13">
        <v>-7.331981726854564E-3</v>
      </c>
      <c r="L34" s="13">
        <v>2.0261001355441843E-2</v>
      </c>
      <c r="M34" s="13">
        <v>7.2685395534322073E-3</v>
      </c>
      <c r="N34" s="13">
        <v>-1.6427736850857855E-2</v>
      </c>
      <c r="O34" s="13">
        <v>-2.327111021189332E-2</v>
      </c>
      <c r="P34" s="13">
        <v>8.1320039510168751E-3</v>
      </c>
      <c r="Q34" s="13">
        <v>2.8586086160387048E-3</v>
      </c>
      <c r="R34" s="13">
        <v>-1.5954788940072295E-2</v>
      </c>
      <c r="S34" s="13">
        <v>1.2526604582373757E-2</v>
      </c>
      <c r="T34" s="13">
        <v>-2.2748515835334437E-2</v>
      </c>
      <c r="U34" s="13">
        <v>-6.8093873502960145E-3</v>
      </c>
      <c r="V34" s="13">
        <v>1.4355684900329013E-2</v>
      </c>
      <c r="W34" s="13">
        <v>1.552122674641998E-3</v>
      </c>
      <c r="X34" s="13">
        <v>2.742054431429497E-2</v>
      </c>
      <c r="Y34" s="13">
        <v>-1.2296628304161783E-2</v>
      </c>
      <c r="Z34" s="154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272</v>
      </c>
      <c r="C35" s="47"/>
      <c r="D35" s="45">
        <v>1.23</v>
      </c>
      <c r="E35" s="45">
        <v>0.01</v>
      </c>
      <c r="F35" s="45">
        <v>4.55</v>
      </c>
      <c r="G35" s="45">
        <v>0.67</v>
      </c>
      <c r="H35" s="45">
        <v>6.48</v>
      </c>
      <c r="I35" s="45">
        <v>0.13</v>
      </c>
      <c r="J35" s="45">
        <v>1.31</v>
      </c>
      <c r="K35" s="45">
        <v>0.43</v>
      </c>
      <c r="L35" s="45">
        <v>0.9</v>
      </c>
      <c r="M35" s="45">
        <v>0.27</v>
      </c>
      <c r="N35" s="45">
        <v>0.87</v>
      </c>
      <c r="O35" s="45">
        <v>1.2</v>
      </c>
      <c r="P35" s="45">
        <v>0.31</v>
      </c>
      <c r="Q35" s="45">
        <v>0.06</v>
      </c>
      <c r="R35" s="45">
        <v>0.85</v>
      </c>
      <c r="S35" s="45">
        <v>0.52</v>
      </c>
      <c r="T35" s="45">
        <v>1.18</v>
      </c>
      <c r="U35" s="45">
        <v>0.41</v>
      </c>
      <c r="V35" s="45">
        <v>0.61</v>
      </c>
      <c r="W35" s="45">
        <v>0.01</v>
      </c>
      <c r="X35" s="45">
        <v>1.24</v>
      </c>
      <c r="Y35" s="45">
        <v>0.67</v>
      </c>
      <c r="Z35" s="154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 ht="15">
      <c r="B37" s="8" t="s">
        <v>473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17" t="s">
        <v>230</v>
      </c>
      <c r="U38" s="17" t="s">
        <v>230</v>
      </c>
      <c r="V38" s="17" t="s">
        <v>230</v>
      </c>
      <c r="W38" s="17" t="s">
        <v>230</v>
      </c>
      <c r="X38" s="17" t="s">
        <v>230</v>
      </c>
      <c r="Y38" s="154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231</v>
      </c>
      <c r="C39" s="9" t="s">
        <v>231</v>
      </c>
      <c r="D39" s="152" t="s">
        <v>233</v>
      </c>
      <c r="E39" s="153" t="s">
        <v>234</v>
      </c>
      <c r="F39" s="153" t="s">
        <v>235</v>
      </c>
      <c r="G39" s="153" t="s">
        <v>236</v>
      </c>
      <c r="H39" s="153" t="s">
        <v>237</v>
      </c>
      <c r="I39" s="153" t="s">
        <v>239</v>
      </c>
      <c r="J39" s="153" t="s">
        <v>240</v>
      </c>
      <c r="K39" s="153" t="s">
        <v>242</v>
      </c>
      <c r="L39" s="153" t="s">
        <v>243</v>
      </c>
      <c r="M39" s="153" t="s">
        <v>244</v>
      </c>
      <c r="N39" s="153" t="s">
        <v>245</v>
      </c>
      <c r="O39" s="153" t="s">
        <v>246</v>
      </c>
      <c r="P39" s="153" t="s">
        <v>248</v>
      </c>
      <c r="Q39" s="153" t="s">
        <v>250</v>
      </c>
      <c r="R39" s="153" t="s">
        <v>251</v>
      </c>
      <c r="S39" s="153" t="s">
        <v>252</v>
      </c>
      <c r="T39" s="153" t="s">
        <v>254</v>
      </c>
      <c r="U39" s="153" t="s">
        <v>255</v>
      </c>
      <c r="V39" s="153" t="s">
        <v>256</v>
      </c>
      <c r="W39" s="153" t="s">
        <v>257</v>
      </c>
      <c r="X39" s="153" t="s">
        <v>258</v>
      </c>
      <c r="Y39" s="154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291</v>
      </c>
      <c r="E40" s="11" t="s">
        <v>292</v>
      </c>
      <c r="F40" s="11" t="s">
        <v>114</v>
      </c>
      <c r="G40" s="11" t="s">
        <v>291</v>
      </c>
      <c r="H40" s="11" t="s">
        <v>292</v>
      </c>
      <c r="I40" s="11" t="s">
        <v>291</v>
      </c>
      <c r="J40" s="11" t="s">
        <v>292</v>
      </c>
      <c r="K40" s="11" t="s">
        <v>292</v>
      </c>
      <c r="L40" s="11" t="s">
        <v>114</v>
      </c>
      <c r="M40" s="11" t="s">
        <v>114</v>
      </c>
      <c r="N40" s="11" t="s">
        <v>292</v>
      </c>
      <c r="O40" s="11" t="s">
        <v>291</v>
      </c>
      <c r="P40" s="11" t="s">
        <v>292</v>
      </c>
      <c r="Q40" s="11" t="s">
        <v>291</v>
      </c>
      <c r="R40" s="11" t="s">
        <v>292</v>
      </c>
      <c r="S40" s="11" t="s">
        <v>291</v>
      </c>
      <c r="T40" s="11" t="s">
        <v>114</v>
      </c>
      <c r="U40" s="11" t="s">
        <v>292</v>
      </c>
      <c r="V40" s="11" t="s">
        <v>291</v>
      </c>
      <c r="W40" s="11" t="s">
        <v>291</v>
      </c>
      <c r="X40" s="11" t="s">
        <v>291</v>
      </c>
      <c r="Y40" s="154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54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06">
        <v>92.9</v>
      </c>
      <c r="E42" s="206">
        <v>90</v>
      </c>
      <c r="F42" s="206">
        <v>74.572666666666677</v>
      </c>
      <c r="G42" s="206">
        <v>82</v>
      </c>
      <c r="H42" s="206">
        <v>83.4</v>
      </c>
      <c r="I42" s="206">
        <v>87.9</v>
      </c>
      <c r="J42" s="206">
        <v>85.5</v>
      </c>
      <c r="K42" s="206">
        <v>95.4</v>
      </c>
      <c r="L42" s="206">
        <v>92</v>
      </c>
      <c r="M42" s="206">
        <v>73.247</v>
      </c>
      <c r="N42" s="206">
        <v>84</v>
      </c>
      <c r="O42" s="207">
        <v>67.2</v>
      </c>
      <c r="P42" s="206">
        <v>79</v>
      </c>
      <c r="Q42" s="206">
        <v>84.1</v>
      </c>
      <c r="R42" s="206">
        <v>91</v>
      </c>
      <c r="S42" s="206">
        <v>82.7</v>
      </c>
      <c r="T42" s="206">
        <v>82</v>
      </c>
      <c r="U42" s="206">
        <v>84.9</v>
      </c>
      <c r="V42" s="206">
        <v>91.2</v>
      </c>
      <c r="W42" s="206">
        <v>80.8</v>
      </c>
      <c r="X42" s="206">
        <v>90.6</v>
      </c>
      <c r="Y42" s="208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10">
        <v>1</v>
      </c>
    </row>
    <row r="43" spans="1:65">
      <c r="A43" s="30"/>
      <c r="B43" s="19">
        <v>1</v>
      </c>
      <c r="C43" s="9">
        <v>2</v>
      </c>
      <c r="D43" s="211">
        <v>90.3</v>
      </c>
      <c r="E43" s="211">
        <v>82</v>
      </c>
      <c r="F43" s="211">
        <v>75.753500000000003</v>
      </c>
      <c r="G43" s="211">
        <v>85</v>
      </c>
      <c r="H43" s="211">
        <v>83.6</v>
      </c>
      <c r="I43" s="211">
        <v>89.6</v>
      </c>
      <c r="J43" s="211">
        <v>86</v>
      </c>
      <c r="K43" s="211">
        <v>95.6</v>
      </c>
      <c r="L43" s="211">
        <v>92</v>
      </c>
      <c r="M43" s="211">
        <v>72.164000000000001</v>
      </c>
      <c r="N43" s="211">
        <v>83</v>
      </c>
      <c r="O43" s="212">
        <v>76.900000000000006</v>
      </c>
      <c r="P43" s="211">
        <v>81</v>
      </c>
      <c r="Q43" s="211">
        <v>86.5</v>
      </c>
      <c r="R43" s="211">
        <v>90</v>
      </c>
      <c r="S43" s="211">
        <v>85.7</v>
      </c>
      <c r="T43" s="211">
        <v>82</v>
      </c>
      <c r="U43" s="211">
        <v>83</v>
      </c>
      <c r="V43" s="211">
        <v>90.6</v>
      </c>
      <c r="W43" s="211">
        <v>81.7</v>
      </c>
      <c r="X43" s="211">
        <v>84.7</v>
      </c>
      <c r="Y43" s="208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0">
        <v>6</v>
      </c>
    </row>
    <row r="44" spans="1:65">
      <c r="A44" s="30"/>
      <c r="B44" s="19">
        <v>1</v>
      </c>
      <c r="C44" s="9">
        <v>3</v>
      </c>
      <c r="D44" s="211">
        <v>95.3</v>
      </c>
      <c r="E44" s="211">
        <v>79</v>
      </c>
      <c r="F44" s="211">
        <v>75.734666666666669</v>
      </c>
      <c r="G44" s="211">
        <v>81</v>
      </c>
      <c r="H44" s="211">
        <v>84</v>
      </c>
      <c r="I44" s="211">
        <v>86</v>
      </c>
      <c r="J44" s="211">
        <v>82.9</v>
      </c>
      <c r="K44" s="211">
        <v>96.8</v>
      </c>
      <c r="L44" s="211">
        <v>95</v>
      </c>
      <c r="M44" s="211">
        <v>73.046999999999997</v>
      </c>
      <c r="N44" s="211">
        <v>80</v>
      </c>
      <c r="O44" s="212">
        <v>69.8</v>
      </c>
      <c r="P44" s="211">
        <v>80</v>
      </c>
      <c r="Q44" s="211">
        <v>82.1</v>
      </c>
      <c r="R44" s="211">
        <v>91</v>
      </c>
      <c r="S44" s="211">
        <v>84.6</v>
      </c>
      <c r="T44" s="211">
        <v>84</v>
      </c>
      <c r="U44" s="211">
        <v>88.5</v>
      </c>
      <c r="V44" s="211">
        <v>88.6</v>
      </c>
      <c r="W44" s="211">
        <v>81.900000000000006</v>
      </c>
      <c r="X44" s="211">
        <v>87.6</v>
      </c>
      <c r="Y44" s="208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0">
        <v>16</v>
      </c>
    </row>
    <row r="45" spans="1:65">
      <c r="A45" s="30"/>
      <c r="B45" s="19">
        <v>1</v>
      </c>
      <c r="C45" s="9">
        <v>4</v>
      </c>
      <c r="D45" s="211">
        <v>91.5</v>
      </c>
      <c r="E45" s="211">
        <v>85</v>
      </c>
      <c r="F45" s="211">
        <v>75.850999999999999</v>
      </c>
      <c r="G45" s="211">
        <v>80</v>
      </c>
      <c r="H45" s="211">
        <v>84</v>
      </c>
      <c r="I45" s="211">
        <v>87</v>
      </c>
      <c r="J45" s="211">
        <v>83.8</v>
      </c>
      <c r="K45" s="211">
        <v>93.8</v>
      </c>
      <c r="L45" s="211">
        <v>94</v>
      </c>
      <c r="M45" s="211">
        <v>72.254000000000005</v>
      </c>
      <c r="N45" s="211">
        <v>81</v>
      </c>
      <c r="O45" s="212">
        <v>66</v>
      </c>
      <c r="P45" s="211">
        <v>80</v>
      </c>
      <c r="Q45" s="211">
        <v>84</v>
      </c>
      <c r="R45" s="211">
        <v>91</v>
      </c>
      <c r="S45" s="211">
        <v>89.8</v>
      </c>
      <c r="T45" s="211">
        <v>80</v>
      </c>
      <c r="U45" s="211">
        <v>88.3</v>
      </c>
      <c r="V45" s="211">
        <v>92.9</v>
      </c>
      <c r="W45" s="211">
        <v>80.7</v>
      </c>
      <c r="X45" s="211">
        <v>89.2</v>
      </c>
      <c r="Y45" s="208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0">
        <v>85.034445833333322</v>
      </c>
    </row>
    <row r="46" spans="1:65">
      <c r="A46" s="30"/>
      <c r="B46" s="19">
        <v>1</v>
      </c>
      <c r="C46" s="9">
        <v>5</v>
      </c>
      <c r="D46" s="211">
        <v>89.6</v>
      </c>
      <c r="E46" s="211">
        <v>87</v>
      </c>
      <c r="F46" s="211">
        <v>75.094833333333341</v>
      </c>
      <c r="G46" s="211">
        <v>77</v>
      </c>
      <c r="H46" s="211">
        <v>82.6</v>
      </c>
      <c r="I46" s="211">
        <v>85.8</v>
      </c>
      <c r="J46" s="211">
        <v>82.9</v>
      </c>
      <c r="K46" s="211">
        <v>97.4</v>
      </c>
      <c r="L46" s="211">
        <v>91</v>
      </c>
      <c r="M46" s="211">
        <v>73.067999999999998</v>
      </c>
      <c r="N46" s="211">
        <v>83</v>
      </c>
      <c r="O46" s="212">
        <v>71.8</v>
      </c>
      <c r="P46" s="211">
        <v>79</v>
      </c>
      <c r="Q46" s="211">
        <v>85</v>
      </c>
      <c r="R46" s="211">
        <v>90</v>
      </c>
      <c r="S46" s="211">
        <v>88.9</v>
      </c>
      <c r="T46" s="211">
        <v>84</v>
      </c>
      <c r="U46" s="211">
        <v>86.7</v>
      </c>
      <c r="V46" s="211">
        <v>91.5</v>
      </c>
      <c r="W46" s="211">
        <v>81</v>
      </c>
      <c r="X46" s="211">
        <v>89</v>
      </c>
      <c r="Y46" s="208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0">
        <v>17</v>
      </c>
    </row>
    <row r="47" spans="1:65">
      <c r="A47" s="30"/>
      <c r="B47" s="19">
        <v>1</v>
      </c>
      <c r="C47" s="9">
        <v>6</v>
      </c>
      <c r="D47" s="211">
        <v>90.3</v>
      </c>
      <c r="E47" s="211">
        <v>86</v>
      </c>
      <c r="F47" s="211">
        <v>74.168833333333339</v>
      </c>
      <c r="G47" s="211">
        <v>80</v>
      </c>
      <c r="H47" s="211">
        <v>82.1</v>
      </c>
      <c r="I47" s="211">
        <v>88.1</v>
      </c>
      <c r="J47" s="211">
        <v>84.3</v>
      </c>
      <c r="K47" s="213">
        <v>89.1</v>
      </c>
      <c r="L47" s="211">
        <v>94</v>
      </c>
      <c r="M47" s="211">
        <v>72.778000000000006</v>
      </c>
      <c r="N47" s="211">
        <v>81</v>
      </c>
      <c r="O47" s="212">
        <v>75.8</v>
      </c>
      <c r="P47" s="211">
        <v>78</v>
      </c>
      <c r="Q47" s="211">
        <v>81.7</v>
      </c>
      <c r="R47" s="211">
        <v>91</v>
      </c>
      <c r="S47" s="211">
        <v>90.8</v>
      </c>
      <c r="T47" s="211">
        <v>80</v>
      </c>
      <c r="U47" s="211">
        <v>86.3</v>
      </c>
      <c r="V47" s="211">
        <v>92.2</v>
      </c>
      <c r="W47" s="211">
        <v>80.099999999999994</v>
      </c>
      <c r="X47" s="211">
        <v>87.3</v>
      </c>
      <c r="Y47" s="208"/>
      <c r="Z47" s="209"/>
      <c r="AA47" s="209"/>
      <c r="AB47" s="209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14"/>
    </row>
    <row r="48" spans="1:65">
      <c r="A48" s="30"/>
      <c r="B48" s="20" t="s">
        <v>268</v>
      </c>
      <c r="C48" s="12"/>
      <c r="D48" s="215">
        <v>91.649999999999991</v>
      </c>
      <c r="E48" s="215">
        <v>84.833333333333329</v>
      </c>
      <c r="F48" s="215">
        <v>75.195916666666662</v>
      </c>
      <c r="G48" s="215">
        <v>80.833333333333329</v>
      </c>
      <c r="H48" s="215">
        <v>83.283333333333346</v>
      </c>
      <c r="I48" s="215">
        <v>87.399999999999991</v>
      </c>
      <c r="J48" s="215">
        <v>84.233333333333334</v>
      </c>
      <c r="K48" s="215">
        <v>94.683333333333337</v>
      </c>
      <c r="L48" s="215">
        <v>93</v>
      </c>
      <c r="M48" s="215">
        <v>72.759666666666661</v>
      </c>
      <c r="N48" s="215">
        <v>82</v>
      </c>
      <c r="O48" s="215">
        <v>71.250000000000014</v>
      </c>
      <c r="P48" s="215">
        <v>79.5</v>
      </c>
      <c r="Q48" s="215">
        <v>83.899999999999991</v>
      </c>
      <c r="R48" s="215">
        <v>90.666666666666671</v>
      </c>
      <c r="S48" s="215">
        <v>87.083333333333329</v>
      </c>
      <c r="T48" s="215">
        <v>82</v>
      </c>
      <c r="U48" s="215">
        <v>86.283333333333317</v>
      </c>
      <c r="V48" s="215">
        <v>91.166666666666671</v>
      </c>
      <c r="W48" s="215">
        <v>81.033333333333346</v>
      </c>
      <c r="X48" s="215">
        <v>88.066666666666663</v>
      </c>
      <c r="Y48" s="208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14"/>
    </row>
    <row r="49" spans="1:65">
      <c r="A49" s="30"/>
      <c r="B49" s="3" t="s">
        <v>269</v>
      </c>
      <c r="C49" s="29"/>
      <c r="D49" s="211">
        <v>90.9</v>
      </c>
      <c r="E49" s="211">
        <v>85.5</v>
      </c>
      <c r="F49" s="211">
        <v>75.414749999999998</v>
      </c>
      <c r="G49" s="211">
        <v>80.5</v>
      </c>
      <c r="H49" s="211">
        <v>83.5</v>
      </c>
      <c r="I49" s="211">
        <v>87.45</v>
      </c>
      <c r="J49" s="211">
        <v>84.05</v>
      </c>
      <c r="K49" s="211">
        <v>95.5</v>
      </c>
      <c r="L49" s="211">
        <v>93</v>
      </c>
      <c r="M49" s="211">
        <v>72.912499999999994</v>
      </c>
      <c r="N49" s="211">
        <v>82</v>
      </c>
      <c r="O49" s="211">
        <v>70.8</v>
      </c>
      <c r="P49" s="211">
        <v>79.5</v>
      </c>
      <c r="Q49" s="211">
        <v>84.05</v>
      </c>
      <c r="R49" s="211">
        <v>91</v>
      </c>
      <c r="S49" s="211">
        <v>87.300000000000011</v>
      </c>
      <c r="T49" s="211">
        <v>82</v>
      </c>
      <c r="U49" s="211">
        <v>86.5</v>
      </c>
      <c r="V49" s="211">
        <v>91.35</v>
      </c>
      <c r="W49" s="211">
        <v>80.900000000000006</v>
      </c>
      <c r="X49" s="211">
        <v>88.3</v>
      </c>
      <c r="Y49" s="208"/>
      <c r="Z49" s="209"/>
      <c r="AA49" s="209"/>
      <c r="AB49" s="209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14"/>
    </row>
    <row r="50" spans="1:65">
      <c r="A50" s="30"/>
      <c r="B50" s="3" t="s">
        <v>270</v>
      </c>
      <c r="C50" s="29"/>
      <c r="D50" s="216">
        <v>2.1333072915077205</v>
      </c>
      <c r="E50" s="216">
        <v>3.8686776379877754</v>
      </c>
      <c r="F50" s="216">
        <v>0.70481820154009778</v>
      </c>
      <c r="G50" s="216">
        <v>2.6394443859772205</v>
      </c>
      <c r="H50" s="216">
        <v>0.77567175188134219</v>
      </c>
      <c r="I50" s="216">
        <v>1.4324803663575973</v>
      </c>
      <c r="J50" s="216">
        <v>1.301793634439292</v>
      </c>
      <c r="K50" s="216">
        <v>3.0056058734748778</v>
      </c>
      <c r="L50" s="216">
        <v>1.5491933384829668</v>
      </c>
      <c r="M50" s="216">
        <v>0.45298506229970181</v>
      </c>
      <c r="N50" s="216">
        <v>1.5491933384829668</v>
      </c>
      <c r="O50" s="216">
        <v>4.4496067241948474</v>
      </c>
      <c r="P50" s="216">
        <v>1.0488088481701516</v>
      </c>
      <c r="Q50" s="216">
        <v>1.7944358444926363</v>
      </c>
      <c r="R50" s="216">
        <v>0.51639777949432231</v>
      </c>
      <c r="S50" s="216">
        <v>3.2183329017779783</v>
      </c>
      <c r="T50" s="216">
        <v>1.7888543819998317</v>
      </c>
      <c r="U50" s="216">
        <v>2.0903747670373996</v>
      </c>
      <c r="V50" s="216">
        <v>1.4895189380020246</v>
      </c>
      <c r="W50" s="216">
        <v>0.66833125519211756</v>
      </c>
      <c r="X50" s="216">
        <v>2.0353541870315004</v>
      </c>
      <c r="Y50" s="217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9"/>
    </row>
    <row r="51" spans="1:65">
      <c r="A51" s="30"/>
      <c r="B51" s="3" t="s">
        <v>86</v>
      </c>
      <c r="C51" s="29"/>
      <c r="D51" s="13">
        <v>2.3276675302866565E-2</v>
      </c>
      <c r="E51" s="13">
        <v>4.5603272746417789E-2</v>
      </c>
      <c r="F51" s="13">
        <v>9.3730914228290028E-3</v>
      </c>
      <c r="G51" s="13">
        <v>3.2652920238893449E-2</v>
      </c>
      <c r="H51" s="13">
        <v>9.3136492121033664E-3</v>
      </c>
      <c r="I51" s="13">
        <v>1.6389935541848942E-2</v>
      </c>
      <c r="J51" s="13">
        <v>1.5454613784399983E-2</v>
      </c>
      <c r="K51" s="13">
        <v>3.1743769126648946E-2</v>
      </c>
      <c r="L51" s="13">
        <v>1.6657992886913622E-2</v>
      </c>
      <c r="M51" s="13">
        <v>6.2257715442122497E-3</v>
      </c>
      <c r="N51" s="13">
        <v>1.8892601688816669E-2</v>
      </c>
      <c r="O51" s="13">
        <v>6.2450620690453984E-2</v>
      </c>
      <c r="P51" s="13">
        <v>1.3192564127926435E-2</v>
      </c>
      <c r="Q51" s="13">
        <v>2.1387793140555857E-2</v>
      </c>
      <c r="R51" s="13">
        <v>5.6955637444226718E-3</v>
      </c>
      <c r="S51" s="13">
        <v>3.6956932843383486E-2</v>
      </c>
      <c r="T51" s="13">
        <v>2.1815297341461364E-2</v>
      </c>
      <c r="U51" s="13">
        <v>2.4226866142987056E-2</v>
      </c>
      <c r="V51" s="13">
        <v>1.6338416138961878E-2</v>
      </c>
      <c r="W51" s="13">
        <v>8.247609072712268E-3</v>
      </c>
      <c r="X51" s="13">
        <v>2.3111516128291074E-2</v>
      </c>
      <c r="Y51" s="154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271</v>
      </c>
      <c r="C52" s="29"/>
      <c r="D52" s="13">
        <v>7.7798521550114907E-2</v>
      </c>
      <c r="E52" s="13">
        <v>-2.3650709783441526E-3</v>
      </c>
      <c r="F52" s="13">
        <v>-0.11570051489428268</v>
      </c>
      <c r="G52" s="13">
        <v>-4.9404831875239474E-2</v>
      </c>
      <c r="H52" s="13">
        <v>-2.0592978325890909E-2</v>
      </c>
      <c r="I52" s="13">
        <v>2.7818775597163725E-2</v>
      </c>
      <c r="J52" s="13">
        <v>-9.4210351128783953E-3</v>
      </c>
      <c r="K52" s="13">
        <v>0.11347034023026081</v>
      </c>
      <c r="L52" s="13">
        <v>9.3674440852817398E-2</v>
      </c>
      <c r="M52" s="13">
        <v>-0.14435066926554807</v>
      </c>
      <c r="N52" s="13">
        <v>-3.5684901613645015E-2</v>
      </c>
      <c r="O52" s="13">
        <v>-0.16210425902405112</v>
      </c>
      <c r="P52" s="13">
        <v>-6.5084752174204619E-2</v>
      </c>
      <c r="Q52" s="13">
        <v>-1.3341015187619765E-2</v>
      </c>
      <c r="R52" s="13">
        <v>6.6234580329628479E-2</v>
      </c>
      <c r="S52" s="13">
        <v>2.4094794526159591E-2</v>
      </c>
      <c r="T52" s="13">
        <v>-3.5684901613645015E-2</v>
      </c>
      <c r="U52" s="13">
        <v>1.4686842346780304E-2</v>
      </c>
      <c r="V52" s="13">
        <v>7.2114550441740199E-2</v>
      </c>
      <c r="W52" s="13">
        <v>-4.7052843830394542E-2</v>
      </c>
      <c r="X52" s="13">
        <v>3.5658735746646242E-2</v>
      </c>
      <c r="Y52" s="154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272</v>
      </c>
      <c r="C53" s="47"/>
      <c r="D53" s="45">
        <v>1.47</v>
      </c>
      <c r="E53" s="45">
        <v>0.12</v>
      </c>
      <c r="F53" s="45">
        <v>1.79</v>
      </c>
      <c r="G53" s="45">
        <v>0.67</v>
      </c>
      <c r="H53" s="45">
        <v>0.19</v>
      </c>
      <c r="I53" s="45">
        <v>0.63</v>
      </c>
      <c r="J53" s="45">
        <v>0</v>
      </c>
      <c r="K53" s="45">
        <v>2.0699999999999998</v>
      </c>
      <c r="L53" s="45">
        <v>1.74</v>
      </c>
      <c r="M53" s="45">
        <v>2.2799999999999998</v>
      </c>
      <c r="N53" s="45">
        <v>0.44</v>
      </c>
      <c r="O53" s="45">
        <v>2.57</v>
      </c>
      <c r="P53" s="45">
        <v>0.94</v>
      </c>
      <c r="Q53" s="45">
        <v>7.0000000000000007E-2</v>
      </c>
      <c r="R53" s="45">
        <v>1.28</v>
      </c>
      <c r="S53" s="45">
        <v>0.56999999999999995</v>
      </c>
      <c r="T53" s="45">
        <v>0.44</v>
      </c>
      <c r="U53" s="45">
        <v>0.41</v>
      </c>
      <c r="V53" s="45">
        <v>1.38</v>
      </c>
      <c r="W53" s="45">
        <v>0.63</v>
      </c>
      <c r="X53" s="45">
        <v>0.76</v>
      </c>
      <c r="Y53" s="154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474</v>
      </c>
      <c r="BM55" s="28" t="s">
        <v>66</v>
      </c>
    </row>
    <row r="56" spans="1:65" ht="15">
      <c r="A56" s="25" t="s">
        <v>10</v>
      </c>
      <c r="B56" s="18" t="s">
        <v>110</v>
      </c>
      <c r="C56" s="15" t="s">
        <v>111</v>
      </c>
      <c r="D56" s="16" t="s">
        <v>230</v>
      </c>
      <c r="E56" s="17" t="s">
        <v>230</v>
      </c>
      <c r="F56" s="17" t="s">
        <v>230</v>
      </c>
      <c r="G56" s="17" t="s">
        <v>230</v>
      </c>
      <c r="H56" s="17" t="s">
        <v>230</v>
      </c>
      <c r="I56" s="17" t="s">
        <v>230</v>
      </c>
      <c r="J56" s="17" t="s">
        <v>230</v>
      </c>
      <c r="K56" s="17" t="s">
        <v>230</v>
      </c>
      <c r="L56" s="17" t="s">
        <v>230</v>
      </c>
      <c r="M56" s="17" t="s">
        <v>230</v>
      </c>
      <c r="N56" s="17" t="s">
        <v>230</v>
      </c>
      <c r="O56" s="17" t="s">
        <v>230</v>
      </c>
      <c r="P56" s="17" t="s">
        <v>230</v>
      </c>
      <c r="Q56" s="17" t="s">
        <v>230</v>
      </c>
      <c r="R56" s="17" t="s">
        <v>230</v>
      </c>
      <c r="S56" s="17" t="s">
        <v>230</v>
      </c>
      <c r="T56" s="17" t="s">
        <v>230</v>
      </c>
      <c r="U56" s="17" t="s">
        <v>230</v>
      </c>
      <c r="V56" s="17" t="s">
        <v>230</v>
      </c>
      <c r="W56" s="17" t="s">
        <v>230</v>
      </c>
      <c r="X56" s="17" t="s">
        <v>230</v>
      </c>
      <c r="Y56" s="17" t="s">
        <v>230</v>
      </c>
      <c r="Z56" s="154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231</v>
      </c>
      <c r="C57" s="9" t="s">
        <v>231</v>
      </c>
      <c r="D57" s="152" t="s">
        <v>233</v>
      </c>
      <c r="E57" s="153" t="s">
        <v>234</v>
      </c>
      <c r="F57" s="153" t="s">
        <v>236</v>
      </c>
      <c r="G57" s="153" t="s">
        <v>237</v>
      </c>
      <c r="H57" s="153" t="s">
        <v>239</v>
      </c>
      <c r="I57" s="153" t="s">
        <v>240</v>
      </c>
      <c r="J57" s="153" t="s">
        <v>242</v>
      </c>
      <c r="K57" s="153" t="s">
        <v>243</v>
      </c>
      <c r="L57" s="153" t="s">
        <v>244</v>
      </c>
      <c r="M57" s="153" t="s">
        <v>245</v>
      </c>
      <c r="N57" s="153" t="s">
        <v>246</v>
      </c>
      <c r="O57" s="153" t="s">
        <v>247</v>
      </c>
      <c r="P57" s="153" t="s">
        <v>248</v>
      </c>
      <c r="Q57" s="153" t="s">
        <v>249</v>
      </c>
      <c r="R57" s="153" t="s">
        <v>250</v>
      </c>
      <c r="S57" s="153" t="s">
        <v>251</v>
      </c>
      <c r="T57" s="153" t="s">
        <v>252</v>
      </c>
      <c r="U57" s="153" t="s">
        <v>254</v>
      </c>
      <c r="V57" s="153" t="s">
        <v>255</v>
      </c>
      <c r="W57" s="153" t="s">
        <v>256</v>
      </c>
      <c r="X57" s="153" t="s">
        <v>257</v>
      </c>
      <c r="Y57" s="153" t="s">
        <v>258</v>
      </c>
      <c r="Z57" s="154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291</v>
      </c>
      <c r="E58" s="11" t="s">
        <v>292</v>
      </c>
      <c r="F58" s="11" t="s">
        <v>291</v>
      </c>
      <c r="G58" s="11" t="s">
        <v>114</v>
      </c>
      <c r="H58" s="11" t="s">
        <v>291</v>
      </c>
      <c r="I58" s="11" t="s">
        <v>292</v>
      </c>
      <c r="J58" s="11" t="s">
        <v>292</v>
      </c>
      <c r="K58" s="11" t="s">
        <v>114</v>
      </c>
      <c r="L58" s="11" t="s">
        <v>114</v>
      </c>
      <c r="M58" s="11" t="s">
        <v>292</v>
      </c>
      <c r="N58" s="11" t="s">
        <v>291</v>
      </c>
      <c r="O58" s="11" t="s">
        <v>114</v>
      </c>
      <c r="P58" s="11" t="s">
        <v>291</v>
      </c>
      <c r="Q58" s="11" t="s">
        <v>292</v>
      </c>
      <c r="R58" s="11" t="s">
        <v>291</v>
      </c>
      <c r="S58" s="11" t="s">
        <v>292</v>
      </c>
      <c r="T58" s="11" t="s">
        <v>291</v>
      </c>
      <c r="U58" s="11" t="s">
        <v>114</v>
      </c>
      <c r="V58" s="11" t="s">
        <v>291</v>
      </c>
      <c r="W58" s="11" t="s">
        <v>291</v>
      </c>
      <c r="X58" s="11" t="s">
        <v>291</v>
      </c>
      <c r="Y58" s="11" t="s">
        <v>291</v>
      </c>
      <c r="Z58" s="154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154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8">
        <v>1</v>
      </c>
      <c r="C60" s="14">
        <v>1</v>
      </c>
      <c r="D60" s="206">
        <v>270</v>
      </c>
      <c r="E60" s="206">
        <v>248.99999999999997</v>
      </c>
      <c r="F60" s="207">
        <v>307</v>
      </c>
      <c r="G60" s="206">
        <v>272</v>
      </c>
      <c r="H60" s="206">
        <v>233</v>
      </c>
      <c r="I60" s="206">
        <v>259.7</v>
      </c>
      <c r="J60" s="206">
        <v>254</v>
      </c>
      <c r="K60" s="206">
        <v>258</v>
      </c>
      <c r="L60" s="206">
        <v>241.876</v>
      </c>
      <c r="M60" s="206">
        <v>248</v>
      </c>
      <c r="N60" s="206">
        <v>266</v>
      </c>
      <c r="O60" s="206">
        <v>254.16000000000003</v>
      </c>
      <c r="P60" s="206">
        <v>239</v>
      </c>
      <c r="Q60" s="206">
        <v>240.1</v>
      </c>
      <c r="R60" s="206">
        <v>250</v>
      </c>
      <c r="S60" s="206">
        <v>245</v>
      </c>
      <c r="T60" s="206">
        <v>234</v>
      </c>
      <c r="U60" s="206">
        <v>247</v>
      </c>
      <c r="V60" s="206">
        <v>262</v>
      </c>
      <c r="W60" s="206">
        <v>260</v>
      </c>
      <c r="X60" s="206">
        <v>254</v>
      </c>
      <c r="Y60" s="206">
        <v>260</v>
      </c>
      <c r="Z60" s="208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1</v>
      </c>
    </row>
    <row r="61" spans="1:65">
      <c r="A61" s="30"/>
      <c r="B61" s="19">
        <v>1</v>
      </c>
      <c r="C61" s="9">
        <v>2</v>
      </c>
      <c r="D61" s="211">
        <v>270</v>
      </c>
      <c r="E61" s="211">
        <v>252</v>
      </c>
      <c r="F61" s="212">
        <v>308</v>
      </c>
      <c r="G61" s="211">
        <v>270</v>
      </c>
      <c r="H61" s="211">
        <v>237</v>
      </c>
      <c r="I61" s="211">
        <v>259.10000000000002</v>
      </c>
      <c r="J61" s="211">
        <v>257</v>
      </c>
      <c r="K61" s="211">
        <v>260</v>
      </c>
      <c r="L61" s="211">
        <v>239.52199999999999</v>
      </c>
      <c r="M61" s="211">
        <v>247</v>
      </c>
      <c r="N61" s="211">
        <v>270</v>
      </c>
      <c r="O61" s="211">
        <v>253.03499999999997</v>
      </c>
      <c r="P61" s="211">
        <v>240</v>
      </c>
      <c r="Q61" s="211">
        <v>238.2</v>
      </c>
      <c r="R61" s="211">
        <v>250</v>
      </c>
      <c r="S61" s="211">
        <v>242</v>
      </c>
      <c r="T61" s="211">
        <v>247</v>
      </c>
      <c r="U61" s="211">
        <v>250</v>
      </c>
      <c r="V61" s="211">
        <v>255.00000000000003</v>
      </c>
      <c r="W61" s="211">
        <v>260</v>
      </c>
      <c r="X61" s="211">
        <v>248</v>
      </c>
      <c r="Y61" s="211">
        <v>250</v>
      </c>
      <c r="Z61" s="208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>
        <v>20</v>
      </c>
    </row>
    <row r="62" spans="1:65">
      <c r="A62" s="30"/>
      <c r="B62" s="19">
        <v>1</v>
      </c>
      <c r="C62" s="9">
        <v>3</v>
      </c>
      <c r="D62" s="211">
        <v>270</v>
      </c>
      <c r="E62" s="211">
        <v>244</v>
      </c>
      <c r="F62" s="212">
        <v>297</v>
      </c>
      <c r="G62" s="211">
        <v>279</v>
      </c>
      <c r="H62" s="211">
        <v>234</v>
      </c>
      <c r="I62" s="211">
        <v>252.90000000000003</v>
      </c>
      <c r="J62" s="211">
        <v>254</v>
      </c>
      <c r="K62" s="211">
        <v>258</v>
      </c>
      <c r="L62" s="211">
        <v>241.77</v>
      </c>
      <c r="M62" s="211">
        <v>241</v>
      </c>
      <c r="N62" s="211">
        <v>273</v>
      </c>
      <c r="O62" s="211">
        <v>252.34200000000001</v>
      </c>
      <c r="P62" s="211">
        <v>240</v>
      </c>
      <c r="Q62" s="211">
        <v>235.6</v>
      </c>
      <c r="R62" s="211">
        <v>250</v>
      </c>
      <c r="S62" s="211">
        <v>250</v>
      </c>
      <c r="T62" s="211">
        <v>250</v>
      </c>
      <c r="U62" s="211">
        <v>243</v>
      </c>
      <c r="V62" s="211">
        <v>260</v>
      </c>
      <c r="W62" s="211">
        <v>260</v>
      </c>
      <c r="X62" s="211">
        <v>253.00000000000003</v>
      </c>
      <c r="Y62" s="211">
        <v>260</v>
      </c>
      <c r="Z62" s="208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16</v>
      </c>
    </row>
    <row r="63" spans="1:65">
      <c r="A63" s="30"/>
      <c r="B63" s="19">
        <v>1</v>
      </c>
      <c r="C63" s="9">
        <v>4</v>
      </c>
      <c r="D63" s="211">
        <v>270</v>
      </c>
      <c r="E63" s="211">
        <v>248.99999999999997</v>
      </c>
      <c r="F63" s="212">
        <v>299</v>
      </c>
      <c r="G63" s="213">
        <v>296</v>
      </c>
      <c r="H63" s="211">
        <v>229</v>
      </c>
      <c r="I63" s="211">
        <v>258.2</v>
      </c>
      <c r="J63" s="211">
        <v>259</v>
      </c>
      <c r="K63" s="211">
        <v>262</v>
      </c>
      <c r="L63" s="211">
        <v>241.108</v>
      </c>
      <c r="M63" s="211">
        <v>242</v>
      </c>
      <c r="N63" s="211">
        <v>263</v>
      </c>
      <c r="O63" s="211">
        <v>253.917</v>
      </c>
      <c r="P63" s="211">
        <v>235</v>
      </c>
      <c r="Q63" s="211">
        <v>234.4</v>
      </c>
      <c r="R63" s="211">
        <v>250</v>
      </c>
      <c r="S63" s="211">
        <v>245</v>
      </c>
      <c r="T63" s="211">
        <v>256</v>
      </c>
      <c r="U63" s="211">
        <v>240</v>
      </c>
      <c r="V63" s="211">
        <v>254</v>
      </c>
      <c r="W63" s="211">
        <v>270</v>
      </c>
      <c r="X63" s="211">
        <v>250</v>
      </c>
      <c r="Y63" s="211">
        <v>260</v>
      </c>
      <c r="Z63" s="208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251.93130158730159</v>
      </c>
    </row>
    <row r="64" spans="1:65">
      <c r="A64" s="30"/>
      <c r="B64" s="19">
        <v>1</v>
      </c>
      <c r="C64" s="9">
        <v>5</v>
      </c>
      <c r="D64" s="211">
        <v>270</v>
      </c>
      <c r="E64" s="211">
        <v>252</v>
      </c>
      <c r="F64" s="212">
        <v>285</v>
      </c>
      <c r="G64" s="211">
        <v>264</v>
      </c>
      <c r="H64" s="211">
        <v>240</v>
      </c>
      <c r="I64" s="211">
        <v>251.9</v>
      </c>
      <c r="J64" s="211">
        <v>255.00000000000003</v>
      </c>
      <c r="K64" s="211">
        <v>257</v>
      </c>
      <c r="L64" s="211">
        <v>241.87</v>
      </c>
      <c r="M64" s="211">
        <v>241</v>
      </c>
      <c r="N64" s="211">
        <v>274</v>
      </c>
      <c r="O64" s="211">
        <v>251.79300000000001</v>
      </c>
      <c r="P64" s="211">
        <v>239</v>
      </c>
      <c r="Q64" s="213">
        <v>257.8</v>
      </c>
      <c r="R64" s="211">
        <v>250</v>
      </c>
      <c r="S64" s="211">
        <v>248</v>
      </c>
      <c r="T64" s="211">
        <v>248.99999999999997</v>
      </c>
      <c r="U64" s="211">
        <v>242</v>
      </c>
      <c r="V64" s="211">
        <v>254</v>
      </c>
      <c r="W64" s="211">
        <v>270</v>
      </c>
      <c r="X64" s="211">
        <v>248.99999999999997</v>
      </c>
      <c r="Y64" s="211">
        <v>260</v>
      </c>
      <c r="Z64" s="208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18</v>
      </c>
    </row>
    <row r="65" spans="1:65">
      <c r="A65" s="30"/>
      <c r="B65" s="19">
        <v>1</v>
      </c>
      <c r="C65" s="9">
        <v>6</v>
      </c>
      <c r="D65" s="211">
        <v>270</v>
      </c>
      <c r="E65" s="211">
        <v>252</v>
      </c>
      <c r="F65" s="212">
        <v>298</v>
      </c>
      <c r="G65" s="211">
        <v>257</v>
      </c>
      <c r="H65" s="211">
        <v>230</v>
      </c>
      <c r="I65" s="211">
        <v>254.9</v>
      </c>
      <c r="J65" s="211">
        <v>248</v>
      </c>
      <c r="K65" s="211">
        <v>262</v>
      </c>
      <c r="L65" s="211">
        <v>239.226</v>
      </c>
      <c r="M65" s="211">
        <v>246.00000000000003</v>
      </c>
      <c r="N65" s="211">
        <v>278</v>
      </c>
      <c r="O65" s="211">
        <v>253.30500000000001</v>
      </c>
      <c r="P65" s="211">
        <v>239</v>
      </c>
      <c r="Q65" s="211">
        <v>237.8</v>
      </c>
      <c r="R65" s="211">
        <v>250</v>
      </c>
      <c r="S65" s="211">
        <v>247</v>
      </c>
      <c r="T65" s="211">
        <v>233</v>
      </c>
      <c r="U65" s="211">
        <v>247</v>
      </c>
      <c r="V65" s="211">
        <v>256</v>
      </c>
      <c r="W65" s="211">
        <v>260</v>
      </c>
      <c r="X65" s="211">
        <v>253.00000000000003</v>
      </c>
      <c r="Y65" s="211">
        <v>250</v>
      </c>
      <c r="Z65" s="208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4"/>
    </row>
    <row r="66" spans="1:65">
      <c r="A66" s="30"/>
      <c r="B66" s="20" t="s">
        <v>268</v>
      </c>
      <c r="C66" s="12"/>
      <c r="D66" s="215">
        <v>270</v>
      </c>
      <c r="E66" s="215">
        <v>249.66666666666666</v>
      </c>
      <c r="F66" s="215">
        <v>299</v>
      </c>
      <c r="G66" s="215">
        <v>273</v>
      </c>
      <c r="H66" s="215">
        <v>233.83333333333334</v>
      </c>
      <c r="I66" s="215">
        <v>256.11666666666673</v>
      </c>
      <c r="J66" s="215">
        <v>254.5</v>
      </c>
      <c r="K66" s="215">
        <v>259.5</v>
      </c>
      <c r="L66" s="215">
        <v>240.89533333333338</v>
      </c>
      <c r="M66" s="215">
        <v>244.16666666666666</v>
      </c>
      <c r="N66" s="215">
        <v>270.66666666666669</v>
      </c>
      <c r="O66" s="215">
        <v>253.09200000000001</v>
      </c>
      <c r="P66" s="215">
        <v>238.66666666666666</v>
      </c>
      <c r="Q66" s="215">
        <v>240.64999999999998</v>
      </c>
      <c r="R66" s="215">
        <v>250</v>
      </c>
      <c r="S66" s="215">
        <v>246.16666666666666</v>
      </c>
      <c r="T66" s="215">
        <v>244.83333333333334</v>
      </c>
      <c r="U66" s="215">
        <v>244.83333333333334</v>
      </c>
      <c r="V66" s="215">
        <v>256.83333333333331</v>
      </c>
      <c r="W66" s="215">
        <v>263.33333333333331</v>
      </c>
      <c r="X66" s="215">
        <v>251.16666666666666</v>
      </c>
      <c r="Y66" s="215">
        <v>256.66666666666669</v>
      </c>
      <c r="Z66" s="208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4"/>
    </row>
    <row r="67" spans="1:65">
      <c r="A67" s="30"/>
      <c r="B67" s="3" t="s">
        <v>269</v>
      </c>
      <c r="C67" s="29"/>
      <c r="D67" s="211">
        <v>270</v>
      </c>
      <c r="E67" s="211">
        <v>250.5</v>
      </c>
      <c r="F67" s="211">
        <v>298.5</v>
      </c>
      <c r="G67" s="211">
        <v>271</v>
      </c>
      <c r="H67" s="211">
        <v>233.5</v>
      </c>
      <c r="I67" s="211">
        <v>256.55</v>
      </c>
      <c r="J67" s="211">
        <v>254.5</v>
      </c>
      <c r="K67" s="211">
        <v>259</v>
      </c>
      <c r="L67" s="211">
        <v>241.43900000000002</v>
      </c>
      <c r="M67" s="211">
        <v>244</v>
      </c>
      <c r="N67" s="211">
        <v>271.5</v>
      </c>
      <c r="O67" s="211">
        <v>253.17</v>
      </c>
      <c r="P67" s="211">
        <v>239</v>
      </c>
      <c r="Q67" s="211">
        <v>238</v>
      </c>
      <c r="R67" s="211">
        <v>250</v>
      </c>
      <c r="S67" s="211">
        <v>246</v>
      </c>
      <c r="T67" s="211">
        <v>248</v>
      </c>
      <c r="U67" s="211">
        <v>245</v>
      </c>
      <c r="V67" s="211">
        <v>255.5</v>
      </c>
      <c r="W67" s="211">
        <v>260</v>
      </c>
      <c r="X67" s="211">
        <v>251.5</v>
      </c>
      <c r="Y67" s="211">
        <v>260</v>
      </c>
      <c r="Z67" s="208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4"/>
    </row>
    <row r="68" spans="1:65">
      <c r="A68" s="30"/>
      <c r="B68" s="3" t="s">
        <v>270</v>
      </c>
      <c r="C68" s="29"/>
      <c r="D68" s="211">
        <v>0</v>
      </c>
      <c r="E68" s="211">
        <v>3.1411250638372676</v>
      </c>
      <c r="F68" s="211">
        <v>8.3186537372341682</v>
      </c>
      <c r="G68" s="211">
        <v>13.505554412907307</v>
      </c>
      <c r="H68" s="211">
        <v>4.1673332800085321</v>
      </c>
      <c r="I68" s="211">
        <v>3.3373142894649002</v>
      </c>
      <c r="J68" s="211">
        <v>3.7282703764614507</v>
      </c>
      <c r="K68" s="211">
        <v>2.16794833886788</v>
      </c>
      <c r="L68" s="211">
        <v>1.2161142490188492</v>
      </c>
      <c r="M68" s="211">
        <v>3.1885210782848352</v>
      </c>
      <c r="N68" s="211">
        <v>5.5015149428740688</v>
      </c>
      <c r="O68" s="211">
        <v>0.90771889921935922</v>
      </c>
      <c r="P68" s="211">
        <v>1.8618986725025257</v>
      </c>
      <c r="Q68" s="211">
        <v>8.6384605109938466</v>
      </c>
      <c r="R68" s="211">
        <v>0</v>
      </c>
      <c r="S68" s="211">
        <v>2.7868739954771304</v>
      </c>
      <c r="T68" s="211">
        <v>9.2826002104295444</v>
      </c>
      <c r="U68" s="211">
        <v>3.7638632635454048</v>
      </c>
      <c r="V68" s="211">
        <v>3.3714487489307392</v>
      </c>
      <c r="W68" s="211">
        <v>5.1639777949432224</v>
      </c>
      <c r="X68" s="211">
        <v>2.4832774042919032</v>
      </c>
      <c r="Y68" s="211">
        <v>5.1639777949432224</v>
      </c>
      <c r="Z68" s="208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14"/>
    </row>
    <row r="69" spans="1:65">
      <c r="A69" s="30"/>
      <c r="B69" s="3" t="s">
        <v>86</v>
      </c>
      <c r="C69" s="29"/>
      <c r="D69" s="13">
        <v>0</v>
      </c>
      <c r="E69" s="13">
        <v>1.2581275289067828E-2</v>
      </c>
      <c r="F69" s="13">
        <v>2.7821584405465446E-2</v>
      </c>
      <c r="G69" s="13">
        <v>4.9470895285374752E-2</v>
      </c>
      <c r="H69" s="13">
        <v>1.782181017822608E-2</v>
      </c>
      <c r="I69" s="13">
        <v>1.303044558911264E-2</v>
      </c>
      <c r="J69" s="13">
        <v>1.4649392441891751E-2</v>
      </c>
      <c r="K69" s="13">
        <v>8.3543288588357606E-3</v>
      </c>
      <c r="L69" s="13">
        <v>5.0483097044311731E-3</v>
      </c>
      <c r="M69" s="13">
        <v>1.3058789399118779E-2</v>
      </c>
      <c r="N69" s="13">
        <v>2.0325794123918973E-2</v>
      </c>
      <c r="O69" s="13">
        <v>3.5865175478456812E-3</v>
      </c>
      <c r="P69" s="13">
        <v>7.8012514210999686E-3</v>
      </c>
      <c r="Q69" s="13">
        <v>3.5896366137518586E-2</v>
      </c>
      <c r="R69" s="13">
        <v>0</v>
      </c>
      <c r="S69" s="13">
        <v>1.1321085966731743E-2</v>
      </c>
      <c r="T69" s="13">
        <v>3.7913955930957977E-2</v>
      </c>
      <c r="U69" s="13">
        <v>1.537316513360955E-2</v>
      </c>
      <c r="V69" s="13">
        <v>1.3126990586362386E-2</v>
      </c>
      <c r="W69" s="13">
        <v>1.9610042259278062E-2</v>
      </c>
      <c r="X69" s="13">
        <v>9.8869704218655739E-3</v>
      </c>
      <c r="Y69" s="13">
        <v>2.0119394006272294E-2</v>
      </c>
      <c r="Z69" s="154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271</v>
      </c>
      <c r="C70" s="29"/>
      <c r="D70" s="13">
        <v>7.1720736164406551E-2</v>
      </c>
      <c r="E70" s="13">
        <v>-8.9890970529129532E-3</v>
      </c>
      <c r="F70" s="13">
        <v>0.18683148190058363</v>
      </c>
      <c r="G70" s="13">
        <v>8.362874434401113E-2</v>
      </c>
      <c r="H70" s="13">
        <v>-7.1836918000825589E-2</v>
      </c>
      <c r="I70" s="13">
        <v>1.6613120533237158E-2</v>
      </c>
      <c r="J70" s="13">
        <v>1.0196027236449856E-2</v>
      </c>
      <c r="K70" s="13">
        <v>3.0042707535790747E-2</v>
      </c>
      <c r="L70" s="13">
        <v>-4.3805466746036359E-2</v>
      </c>
      <c r="M70" s="13">
        <v>-3.0820445382187867E-2</v>
      </c>
      <c r="N70" s="13">
        <v>7.4366960204318877E-2</v>
      </c>
      <c r="O70" s="13">
        <v>4.6072020641556577E-3</v>
      </c>
      <c r="P70" s="13">
        <v>-5.265179371146278E-2</v>
      </c>
      <c r="Q70" s="13">
        <v>-4.4779277192724343E-2</v>
      </c>
      <c r="R70" s="13">
        <v>-7.6659850329567902E-3</v>
      </c>
      <c r="S70" s="13">
        <v>-2.2881773262451555E-2</v>
      </c>
      <c r="T70" s="13">
        <v>-2.8174221342275652E-2</v>
      </c>
      <c r="U70" s="13">
        <v>-2.8174221342275652E-2</v>
      </c>
      <c r="V70" s="13">
        <v>1.9457811376142331E-2</v>
      </c>
      <c r="W70" s="13">
        <v>4.5258495765285289E-2</v>
      </c>
      <c r="X70" s="13">
        <v>-3.0350929631106638E-3</v>
      </c>
      <c r="Y70" s="13">
        <v>1.8796255366164472E-2</v>
      </c>
      <c r="Z70" s="154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272</v>
      </c>
      <c r="C71" s="47"/>
      <c r="D71" s="45">
        <v>1.64</v>
      </c>
      <c r="E71" s="45">
        <v>0.23</v>
      </c>
      <c r="F71" s="45">
        <v>4.3099999999999996</v>
      </c>
      <c r="G71" s="45">
        <v>1.92</v>
      </c>
      <c r="H71" s="45">
        <v>1.68</v>
      </c>
      <c r="I71" s="45">
        <v>0.37</v>
      </c>
      <c r="J71" s="45">
        <v>0.22</v>
      </c>
      <c r="K71" s="45">
        <v>0.68</v>
      </c>
      <c r="L71" s="45">
        <v>1.03</v>
      </c>
      <c r="M71" s="45">
        <v>0.73</v>
      </c>
      <c r="N71" s="45">
        <v>1.7</v>
      </c>
      <c r="O71" s="45">
        <v>0.09</v>
      </c>
      <c r="P71" s="45">
        <v>1.24</v>
      </c>
      <c r="Q71" s="45">
        <v>1.06</v>
      </c>
      <c r="R71" s="45">
        <v>0.2</v>
      </c>
      <c r="S71" s="45">
        <v>0.55000000000000004</v>
      </c>
      <c r="T71" s="45">
        <v>0.67</v>
      </c>
      <c r="U71" s="45">
        <v>0.67</v>
      </c>
      <c r="V71" s="45">
        <v>0.43</v>
      </c>
      <c r="W71" s="45">
        <v>1.03</v>
      </c>
      <c r="X71" s="45">
        <v>0.09</v>
      </c>
      <c r="Y71" s="45">
        <v>0.42</v>
      </c>
      <c r="Z71" s="154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BM72" s="55"/>
    </row>
    <row r="73" spans="1:65" ht="15">
      <c r="B73" s="8" t="s">
        <v>475</v>
      </c>
      <c r="BM73" s="28" t="s">
        <v>66</v>
      </c>
    </row>
    <row r="74" spans="1:65" ht="15">
      <c r="A74" s="25" t="s">
        <v>13</v>
      </c>
      <c r="B74" s="18" t="s">
        <v>110</v>
      </c>
      <c r="C74" s="15" t="s">
        <v>111</v>
      </c>
      <c r="D74" s="16" t="s">
        <v>230</v>
      </c>
      <c r="E74" s="17" t="s">
        <v>230</v>
      </c>
      <c r="F74" s="17" t="s">
        <v>230</v>
      </c>
      <c r="G74" s="17" t="s">
        <v>230</v>
      </c>
      <c r="H74" s="17" t="s">
        <v>230</v>
      </c>
      <c r="I74" s="17" t="s">
        <v>230</v>
      </c>
      <c r="J74" s="17" t="s">
        <v>230</v>
      </c>
      <c r="K74" s="17" t="s">
        <v>230</v>
      </c>
      <c r="L74" s="17" t="s">
        <v>230</v>
      </c>
      <c r="M74" s="17" t="s">
        <v>230</v>
      </c>
      <c r="N74" s="17" t="s">
        <v>230</v>
      </c>
      <c r="O74" s="17" t="s">
        <v>230</v>
      </c>
      <c r="P74" s="17" t="s">
        <v>230</v>
      </c>
      <c r="Q74" s="17" t="s">
        <v>230</v>
      </c>
      <c r="R74" s="17" t="s">
        <v>230</v>
      </c>
      <c r="S74" s="17" t="s">
        <v>230</v>
      </c>
      <c r="T74" s="17" t="s">
        <v>230</v>
      </c>
      <c r="U74" s="17" t="s">
        <v>230</v>
      </c>
      <c r="V74" s="17" t="s">
        <v>230</v>
      </c>
      <c r="W74" s="17" t="s">
        <v>230</v>
      </c>
      <c r="X74" s="17" t="s">
        <v>230</v>
      </c>
      <c r="Y74" s="17" t="s">
        <v>230</v>
      </c>
      <c r="Z74" s="154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231</v>
      </c>
      <c r="C75" s="9" t="s">
        <v>231</v>
      </c>
      <c r="D75" s="152" t="s">
        <v>233</v>
      </c>
      <c r="E75" s="153" t="s">
        <v>234</v>
      </c>
      <c r="F75" s="153" t="s">
        <v>235</v>
      </c>
      <c r="G75" s="153" t="s">
        <v>236</v>
      </c>
      <c r="H75" s="153" t="s">
        <v>237</v>
      </c>
      <c r="I75" s="153" t="s">
        <v>239</v>
      </c>
      <c r="J75" s="153" t="s">
        <v>240</v>
      </c>
      <c r="K75" s="153" t="s">
        <v>242</v>
      </c>
      <c r="L75" s="153" t="s">
        <v>243</v>
      </c>
      <c r="M75" s="153" t="s">
        <v>244</v>
      </c>
      <c r="N75" s="153" t="s">
        <v>245</v>
      </c>
      <c r="O75" s="153" t="s">
        <v>246</v>
      </c>
      <c r="P75" s="153" t="s">
        <v>247</v>
      </c>
      <c r="Q75" s="153" t="s">
        <v>248</v>
      </c>
      <c r="R75" s="153" t="s">
        <v>250</v>
      </c>
      <c r="S75" s="153" t="s">
        <v>251</v>
      </c>
      <c r="T75" s="153" t="s">
        <v>252</v>
      </c>
      <c r="U75" s="153" t="s">
        <v>254</v>
      </c>
      <c r="V75" s="153" t="s">
        <v>255</v>
      </c>
      <c r="W75" s="153" t="s">
        <v>256</v>
      </c>
      <c r="X75" s="153" t="s">
        <v>257</v>
      </c>
      <c r="Y75" s="153" t="s">
        <v>258</v>
      </c>
      <c r="Z75" s="154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291</v>
      </c>
      <c r="E76" s="11" t="s">
        <v>292</v>
      </c>
      <c r="F76" s="11" t="s">
        <v>114</v>
      </c>
      <c r="G76" s="11" t="s">
        <v>291</v>
      </c>
      <c r="H76" s="11" t="s">
        <v>292</v>
      </c>
      <c r="I76" s="11" t="s">
        <v>291</v>
      </c>
      <c r="J76" s="11" t="s">
        <v>292</v>
      </c>
      <c r="K76" s="11" t="s">
        <v>292</v>
      </c>
      <c r="L76" s="11" t="s">
        <v>114</v>
      </c>
      <c r="M76" s="11" t="s">
        <v>114</v>
      </c>
      <c r="N76" s="11" t="s">
        <v>292</v>
      </c>
      <c r="O76" s="11" t="s">
        <v>291</v>
      </c>
      <c r="P76" s="11" t="s">
        <v>292</v>
      </c>
      <c r="Q76" s="11" t="s">
        <v>292</v>
      </c>
      <c r="R76" s="11" t="s">
        <v>291</v>
      </c>
      <c r="S76" s="11" t="s">
        <v>292</v>
      </c>
      <c r="T76" s="11" t="s">
        <v>291</v>
      </c>
      <c r="U76" s="11" t="s">
        <v>114</v>
      </c>
      <c r="V76" s="11" t="s">
        <v>292</v>
      </c>
      <c r="W76" s="11" t="s">
        <v>291</v>
      </c>
      <c r="X76" s="11" t="s">
        <v>291</v>
      </c>
      <c r="Y76" s="11" t="s">
        <v>291</v>
      </c>
      <c r="Z76" s="154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154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22">
        <v>0.56000000000000005</v>
      </c>
      <c r="E78" s="148">
        <v>0.5</v>
      </c>
      <c r="F78" s="148" t="s">
        <v>103</v>
      </c>
      <c r="G78" s="148">
        <v>0.7</v>
      </c>
      <c r="H78" s="148">
        <v>0.3</v>
      </c>
      <c r="I78" s="148">
        <v>1</v>
      </c>
      <c r="J78" s="22">
        <v>0.53</v>
      </c>
      <c r="K78" s="22">
        <v>0.5</v>
      </c>
      <c r="L78" s="148" t="s">
        <v>293</v>
      </c>
      <c r="M78" s="148" t="s">
        <v>103</v>
      </c>
      <c r="N78" s="148">
        <v>0.5</v>
      </c>
      <c r="O78" s="148">
        <v>0.7</v>
      </c>
      <c r="P78" s="22">
        <v>0.56078455816309603</v>
      </c>
      <c r="Q78" s="148">
        <v>0.5</v>
      </c>
      <c r="R78" s="22">
        <v>0.49</v>
      </c>
      <c r="S78" s="148" t="s">
        <v>293</v>
      </c>
      <c r="T78" s="148" t="s">
        <v>101</v>
      </c>
      <c r="U78" s="148" t="s">
        <v>293</v>
      </c>
      <c r="V78" s="22">
        <v>0.51</v>
      </c>
      <c r="W78" s="22">
        <v>0.49</v>
      </c>
      <c r="X78" s="22">
        <v>0.53</v>
      </c>
      <c r="Y78" s="22">
        <v>0.54</v>
      </c>
      <c r="Z78" s="154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1">
        <v>0.5</v>
      </c>
      <c r="E79" s="149">
        <v>0.5</v>
      </c>
      <c r="F79" s="149" t="s">
        <v>103</v>
      </c>
      <c r="G79" s="149">
        <v>0.6</v>
      </c>
      <c r="H79" s="149">
        <v>0.2</v>
      </c>
      <c r="I79" s="149" t="s">
        <v>101</v>
      </c>
      <c r="J79" s="11">
        <v>0.5</v>
      </c>
      <c r="K79" s="11">
        <v>0.55000000000000004</v>
      </c>
      <c r="L79" s="149">
        <v>0.5</v>
      </c>
      <c r="M79" s="149" t="s">
        <v>103</v>
      </c>
      <c r="N79" s="149">
        <v>0.5</v>
      </c>
      <c r="O79" s="149">
        <v>0.5</v>
      </c>
      <c r="P79" s="11">
        <v>0.54885258710087803</v>
      </c>
      <c r="Q79" s="149">
        <v>0.5</v>
      </c>
      <c r="R79" s="11">
        <v>0.49</v>
      </c>
      <c r="S79" s="149" t="s">
        <v>293</v>
      </c>
      <c r="T79" s="149" t="s">
        <v>101</v>
      </c>
      <c r="U79" s="149" t="s">
        <v>293</v>
      </c>
      <c r="V79" s="11">
        <v>0.51</v>
      </c>
      <c r="W79" s="11">
        <v>0.49</v>
      </c>
      <c r="X79" s="11">
        <v>0.53</v>
      </c>
      <c r="Y79" s="11">
        <v>0.49</v>
      </c>
      <c r="Z79" s="154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21</v>
      </c>
    </row>
    <row r="80" spans="1:65">
      <c r="A80" s="30"/>
      <c r="B80" s="19">
        <v>1</v>
      </c>
      <c r="C80" s="9">
        <v>3</v>
      </c>
      <c r="D80" s="11">
        <v>0.56999999999999995</v>
      </c>
      <c r="E80" s="149">
        <v>0.5</v>
      </c>
      <c r="F80" s="149" t="s">
        <v>103</v>
      </c>
      <c r="G80" s="149">
        <v>0.6</v>
      </c>
      <c r="H80" s="149">
        <v>0.2</v>
      </c>
      <c r="I80" s="149" t="s">
        <v>101</v>
      </c>
      <c r="J80" s="11">
        <v>0.49</v>
      </c>
      <c r="K80" s="11">
        <v>0.59</v>
      </c>
      <c r="L80" s="149">
        <v>0.5</v>
      </c>
      <c r="M80" s="149" t="s">
        <v>103</v>
      </c>
      <c r="N80" s="149" t="s">
        <v>293</v>
      </c>
      <c r="O80" s="149">
        <v>0.5</v>
      </c>
      <c r="P80" s="11">
        <v>0.52510409259542501</v>
      </c>
      <c r="Q80" s="149">
        <v>0.5</v>
      </c>
      <c r="R80" s="11">
        <v>0.46</v>
      </c>
      <c r="S80" s="149" t="s">
        <v>293</v>
      </c>
      <c r="T80" s="149" t="s">
        <v>101</v>
      </c>
      <c r="U80" s="149" t="s">
        <v>293</v>
      </c>
      <c r="V80" s="11">
        <v>0.54</v>
      </c>
      <c r="W80" s="11">
        <v>0.52</v>
      </c>
      <c r="X80" s="11">
        <v>0.52</v>
      </c>
      <c r="Y80" s="11">
        <v>0.51</v>
      </c>
      <c r="Z80" s="154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1">
        <v>0.56000000000000005</v>
      </c>
      <c r="E81" s="149">
        <v>0.5</v>
      </c>
      <c r="F81" s="149" t="s">
        <v>103</v>
      </c>
      <c r="G81" s="149">
        <v>0.6</v>
      </c>
      <c r="H81" s="149">
        <v>0.3</v>
      </c>
      <c r="I81" s="149" t="s">
        <v>101</v>
      </c>
      <c r="J81" s="11">
        <v>0.51</v>
      </c>
      <c r="K81" s="150">
        <v>0.35</v>
      </c>
      <c r="L81" s="149">
        <v>0.5</v>
      </c>
      <c r="M81" s="149" t="s">
        <v>103</v>
      </c>
      <c r="N81" s="149">
        <v>0.5</v>
      </c>
      <c r="O81" s="149">
        <v>0.5</v>
      </c>
      <c r="P81" s="11">
        <v>0.48756524534964801</v>
      </c>
      <c r="Q81" s="149">
        <v>0.5</v>
      </c>
      <c r="R81" s="11">
        <v>0.47</v>
      </c>
      <c r="S81" s="149" t="s">
        <v>293</v>
      </c>
      <c r="T81" s="149" t="s">
        <v>101</v>
      </c>
      <c r="U81" s="149" t="s">
        <v>293</v>
      </c>
      <c r="V81" s="11">
        <v>0.52</v>
      </c>
      <c r="W81" s="11">
        <v>0.52</v>
      </c>
      <c r="X81" s="11">
        <v>0.52</v>
      </c>
      <c r="Y81" s="11">
        <v>0.52</v>
      </c>
      <c r="Z81" s="154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0.51596703759267848</v>
      </c>
    </row>
    <row r="82" spans="1:65">
      <c r="A82" s="30"/>
      <c r="B82" s="19">
        <v>1</v>
      </c>
      <c r="C82" s="9">
        <v>5</v>
      </c>
      <c r="D82" s="11">
        <v>0.53</v>
      </c>
      <c r="E82" s="149">
        <v>0.5</v>
      </c>
      <c r="F82" s="149" t="s">
        <v>103</v>
      </c>
      <c r="G82" s="149">
        <v>0.6</v>
      </c>
      <c r="H82" s="149">
        <v>0.2</v>
      </c>
      <c r="I82" s="149" t="s">
        <v>101</v>
      </c>
      <c r="J82" s="11">
        <v>0.51</v>
      </c>
      <c r="K82" s="11">
        <v>0.57999999999999996</v>
      </c>
      <c r="L82" s="149" t="s">
        <v>293</v>
      </c>
      <c r="M82" s="149" t="s">
        <v>103</v>
      </c>
      <c r="N82" s="149">
        <v>0.5</v>
      </c>
      <c r="O82" s="149">
        <v>0.6</v>
      </c>
      <c r="P82" s="11">
        <v>0.48209687854973299</v>
      </c>
      <c r="Q82" s="149">
        <v>0.5</v>
      </c>
      <c r="R82" s="11">
        <v>0.49</v>
      </c>
      <c r="S82" s="149" t="s">
        <v>293</v>
      </c>
      <c r="T82" s="149" t="s">
        <v>101</v>
      </c>
      <c r="U82" s="149" t="s">
        <v>293</v>
      </c>
      <c r="V82" s="11">
        <v>0.53</v>
      </c>
      <c r="W82" s="11">
        <v>0.47</v>
      </c>
      <c r="X82" s="11">
        <v>0.52</v>
      </c>
      <c r="Y82" s="11">
        <v>0.54</v>
      </c>
      <c r="Z82" s="154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19</v>
      </c>
    </row>
    <row r="83" spans="1:65">
      <c r="A83" s="30"/>
      <c r="B83" s="19">
        <v>1</v>
      </c>
      <c r="C83" s="9">
        <v>6</v>
      </c>
      <c r="D83" s="11">
        <v>0.59</v>
      </c>
      <c r="E83" s="149">
        <v>0.5</v>
      </c>
      <c r="F83" s="149" t="s">
        <v>103</v>
      </c>
      <c r="G83" s="149">
        <v>0.6</v>
      </c>
      <c r="H83" s="149">
        <v>0.2</v>
      </c>
      <c r="I83" s="149" t="s">
        <v>101</v>
      </c>
      <c r="J83" s="11">
        <v>0.5</v>
      </c>
      <c r="K83" s="11">
        <v>0.45</v>
      </c>
      <c r="L83" s="149" t="s">
        <v>293</v>
      </c>
      <c r="M83" s="149" t="s">
        <v>103</v>
      </c>
      <c r="N83" s="149">
        <v>0.5</v>
      </c>
      <c r="O83" s="149">
        <v>0.6</v>
      </c>
      <c r="P83" s="11">
        <v>0.51381666824585204</v>
      </c>
      <c r="Q83" s="149">
        <v>0.5</v>
      </c>
      <c r="R83" s="11">
        <v>0.48</v>
      </c>
      <c r="S83" s="149" t="s">
        <v>293</v>
      </c>
      <c r="T83" s="149" t="s">
        <v>101</v>
      </c>
      <c r="U83" s="149" t="s">
        <v>293</v>
      </c>
      <c r="V83" s="11">
        <v>0.52</v>
      </c>
      <c r="W83" s="11">
        <v>0.47</v>
      </c>
      <c r="X83" s="11">
        <v>0.51</v>
      </c>
      <c r="Y83" s="11">
        <v>0.49</v>
      </c>
      <c r="Z83" s="154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268</v>
      </c>
      <c r="C84" s="12"/>
      <c r="D84" s="23">
        <v>0.55166666666666664</v>
      </c>
      <c r="E84" s="23">
        <v>0.5</v>
      </c>
      <c r="F84" s="23" t="s">
        <v>671</v>
      </c>
      <c r="G84" s="23">
        <v>0.6166666666666667</v>
      </c>
      <c r="H84" s="23">
        <v>0.23333333333333331</v>
      </c>
      <c r="I84" s="23">
        <v>1</v>
      </c>
      <c r="J84" s="23">
        <v>0.50666666666666671</v>
      </c>
      <c r="K84" s="23">
        <v>0.50333333333333341</v>
      </c>
      <c r="L84" s="23">
        <v>0.5</v>
      </c>
      <c r="M84" s="23" t="s">
        <v>671</v>
      </c>
      <c r="N84" s="23">
        <v>0.5</v>
      </c>
      <c r="O84" s="23">
        <v>0.56666666666666676</v>
      </c>
      <c r="P84" s="23">
        <v>0.51970333833410531</v>
      </c>
      <c r="Q84" s="23">
        <v>0.5</v>
      </c>
      <c r="R84" s="23">
        <v>0.48</v>
      </c>
      <c r="S84" s="23" t="s">
        <v>671</v>
      </c>
      <c r="T84" s="23" t="s">
        <v>671</v>
      </c>
      <c r="U84" s="23" t="s">
        <v>671</v>
      </c>
      <c r="V84" s="23">
        <v>0.52166666666666672</v>
      </c>
      <c r="W84" s="23">
        <v>0.49333333333333335</v>
      </c>
      <c r="X84" s="23">
        <v>0.52166666666666661</v>
      </c>
      <c r="Y84" s="23">
        <v>0.51500000000000001</v>
      </c>
      <c r="Z84" s="154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269</v>
      </c>
      <c r="C85" s="29"/>
      <c r="D85" s="11">
        <v>0.56000000000000005</v>
      </c>
      <c r="E85" s="11">
        <v>0.5</v>
      </c>
      <c r="F85" s="11" t="s">
        <v>671</v>
      </c>
      <c r="G85" s="11">
        <v>0.6</v>
      </c>
      <c r="H85" s="11">
        <v>0.2</v>
      </c>
      <c r="I85" s="11">
        <v>1</v>
      </c>
      <c r="J85" s="11">
        <v>0.505</v>
      </c>
      <c r="K85" s="11">
        <v>0.52500000000000002</v>
      </c>
      <c r="L85" s="11">
        <v>0.5</v>
      </c>
      <c r="M85" s="11" t="s">
        <v>671</v>
      </c>
      <c r="N85" s="11">
        <v>0.5</v>
      </c>
      <c r="O85" s="11">
        <v>0.55000000000000004</v>
      </c>
      <c r="P85" s="11">
        <v>0.51946038042063858</v>
      </c>
      <c r="Q85" s="11">
        <v>0.5</v>
      </c>
      <c r="R85" s="11">
        <v>0.48499999999999999</v>
      </c>
      <c r="S85" s="11" t="s">
        <v>671</v>
      </c>
      <c r="T85" s="11" t="s">
        <v>671</v>
      </c>
      <c r="U85" s="11" t="s">
        <v>671</v>
      </c>
      <c r="V85" s="11">
        <v>0.52</v>
      </c>
      <c r="W85" s="11">
        <v>0.49</v>
      </c>
      <c r="X85" s="11">
        <v>0.52</v>
      </c>
      <c r="Y85" s="11">
        <v>0.51500000000000001</v>
      </c>
      <c r="Z85" s="154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270</v>
      </c>
      <c r="C86" s="29"/>
      <c r="D86" s="24">
        <v>3.1885210782848311E-2</v>
      </c>
      <c r="E86" s="24">
        <v>0</v>
      </c>
      <c r="F86" s="24" t="s">
        <v>671</v>
      </c>
      <c r="G86" s="24">
        <v>4.0824829046386291E-2</v>
      </c>
      <c r="H86" s="24">
        <v>5.1639777949432496E-2</v>
      </c>
      <c r="I86" s="24" t="s">
        <v>671</v>
      </c>
      <c r="J86" s="24">
        <v>1.3662601021279476E-2</v>
      </c>
      <c r="K86" s="24">
        <v>9.1578745714638921E-2</v>
      </c>
      <c r="L86" s="24">
        <v>0</v>
      </c>
      <c r="M86" s="24" t="s">
        <v>671</v>
      </c>
      <c r="N86" s="24">
        <v>0</v>
      </c>
      <c r="O86" s="24">
        <v>8.1649658092772193E-2</v>
      </c>
      <c r="P86" s="24">
        <v>3.1775050576876802E-2</v>
      </c>
      <c r="Q86" s="24">
        <v>0</v>
      </c>
      <c r="R86" s="24">
        <v>1.2649110640673511E-2</v>
      </c>
      <c r="S86" s="24" t="s">
        <v>671</v>
      </c>
      <c r="T86" s="24" t="s">
        <v>671</v>
      </c>
      <c r="U86" s="24" t="s">
        <v>671</v>
      </c>
      <c r="V86" s="24">
        <v>1.169045194450013E-2</v>
      </c>
      <c r="W86" s="24">
        <v>2.2509257354845533E-2</v>
      </c>
      <c r="X86" s="24">
        <v>7.5277265270908174E-3</v>
      </c>
      <c r="Y86" s="24">
        <v>2.2583179581272449E-2</v>
      </c>
      <c r="Z86" s="204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56"/>
    </row>
    <row r="87" spans="1:65">
      <c r="A87" s="30"/>
      <c r="B87" s="3" t="s">
        <v>86</v>
      </c>
      <c r="C87" s="29"/>
      <c r="D87" s="13">
        <v>5.7797965165283953E-2</v>
      </c>
      <c r="E87" s="13">
        <v>0</v>
      </c>
      <c r="F87" s="13" t="s">
        <v>671</v>
      </c>
      <c r="G87" s="13">
        <v>6.6202425480626409E-2</v>
      </c>
      <c r="H87" s="13">
        <v>0.22131333406899642</v>
      </c>
      <c r="I87" s="13" t="s">
        <v>671</v>
      </c>
      <c r="J87" s="13">
        <v>2.6965659910420017E-2</v>
      </c>
      <c r="K87" s="13">
        <v>0.18194452790987861</v>
      </c>
      <c r="L87" s="13">
        <v>0</v>
      </c>
      <c r="M87" s="13" t="s">
        <v>671</v>
      </c>
      <c r="N87" s="13">
        <v>0</v>
      </c>
      <c r="O87" s="13">
        <v>0.1440876319284215</v>
      </c>
      <c r="P87" s="13">
        <v>6.1140747486307954E-2</v>
      </c>
      <c r="Q87" s="13">
        <v>0</v>
      </c>
      <c r="R87" s="13">
        <v>2.635231383473648E-2</v>
      </c>
      <c r="S87" s="13" t="s">
        <v>671</v>
      </c>
      <c r="T87" s="13" t="s">
        <v>671</v>
      </c>
      <c r="U87" s="13" t="s">
        <v>671</v>
      </c>
      <c r="V87" s="13">
        <v>2.2409812034185551E-2</v>
      </c>
      <c r="W87" s="13">
        <v>4.5626873016578778E-2</v>
      </c>
      <c r="X87" s="13">
        <v>1.4430146697298692E-2</v>
      </c>
      <c r="Y87" s="13">
        <v>4.3850834138393101E-2</v>
      </c>
      <c r="Z87" s="154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271</v>
      </c>
      <c r="C88" s="29"/>
      <c r="D88" s="13">
        <v>6.9189747547731217E-2</v>
      </c>
      <c r="E88" s="13">
        <v>-3.0945848144050214E-2</v>
      </c>
      <c r="F88" s="13" t="s">
        <v>671</v>
      </c>
      <c r="G88" s="13">
        <v>0.19516678728900483</v>
      </c>
      <c r="H88" s="13">
        <v>-0.54777472913389014</v>
      </c>
      <c r="I88" s="13">
        <v>0.93810830371189957</v>
      </c>
      <c r="J88" s="13">
        <v>-1.802512611930418E-2</v>
      </c>
      <c r="K88" s="13">
        <v>-2.4485487131677086E-2</v>
      </c>
      <c r="L88" s="13">
        <v>-3.0945848144050214E-2</v>
      </c>
      <c r="M88" s="13" t="s">
        <v>671</v>
      </c>
      <c r="N88" s="13">
        <v>-3.0945848144050214E-2</v>
      </c>
      <c r="O88" s="13">
        <v>9.8261372103410016E-2</v>
      </c>
      <c r="P88" s="13">
        <v>7.2413554921242351E-3</v>
      </c>
      <c r="Q88" s="13">
        <v>-3.0945848144050214E-2</v>
      </c>
      <c r="R88" s="13">
        <v>-6.9708014218288206E-2</v>
      </c>
      <c r="S88" s="13" t="s">
        <v>671</v>
      </c>
      <c r="T88" s="13" t="s">
        <v>671</v>
      </c>
      <c r="U88" s="13" t="s">
        <v>671</v>
      </c>
      <c r="V88" s="13">
        <v>1.1046498436374286E-2</v>
      </c>
      <c r="W88" s="13">
        <v>-4.3866570168796137E-2</v>
      </c>
      <c r="X88" s="13">
        <v>1.1046498436374064E-2</v>
      </c>
      <c r="Y88" s="13">
        <v>-1.8742235883717484E-3</v>
      </c>
      <c r="Z88" s="154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272</v>
      </c>
      <c r="C89" s="47"/>
      <c r="D89" s="45">
        <v>1.1399999999999999</v>
      </c>
      <c r="E89" s="45" t="s">
        <v>273</v>
      </c>
      <c r="F89" s="45">
        <v>61.78</v>
      </c>
      <c r="G89" s="45" t="s">
        <v>273</v>
      </c>
      <c r="H89" s="45" t="s">
        <v>273</v>
      </c>
      <c r="I89" s="45">
        <v>2.13</v>
      </c>
      <c r="J89" s="45">
        <v>0.26</v>
      </c>
      <c r="K89" s="45">
        <v>0.36</v>
      </c>
      <c r="L89" s="45" t="s">
        <v>273</v>
      </c>
      <c r="M89" s="45">
        <v>61.78</v>
      </c>
      <c r="N89" s="45" t="s">
        <v>273</v>
      </c>
      <c r="O89" s="45" t="s">
        <v>273</v>
      </c>
      <c r="P89" s="45">
        <v>0.15</v>
      </c>
      <c r="Q89" s="45" t="s">
        <v>273</v>
      </c>
      <c r="R89" s="45">
        <v>1.0900000000000001</v>
      </c>
      <c r="S89" s="45">
        <v>8.25</v>
      </c>
      <c r="T89" s="45">
        <v>0.47</v>
      </c>
      <c r="U89" s="45">
        <v>8.25</v>
      </c>
      <c r="V89" s="45">
        <v>0.21</v>
      </c>
      <c r="W89" s="45">
        <v>0.67</v>
      </c>
      <c r="X89" s="45">
        <v>0.21</v>
      </c>
      <c r="Y89" s="45">
        <v>0</v>
      </c>
      <c r="Z89" s="154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 t="s">
        <v>294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BM90" s="55"/>
    </row>
    <row r="91" spans="1:65">
      <c r="BM91" s="55"/>
    </row>
    <row r="92" spans="1:65" ht="15">
      <c r="B92" s="8" t="s">
        <v>476</v>
      </c>
      <c r="BM92" s="28" t="s">
        <v>66</v>
      </c>
    </row>
    <row r="93" spans="1:65" ht="15">
      <c r="A93" s="25" t="s">
        <v>16</v>
      </c>
      <c r="B93" s="18" t="s">
        <v>110</v>
      </c>
      <c r="C93" s="15" t="s">
        <v>111</v>
      </c>
      <c r="D93" s="16" t="s">
        <v>230</v>
      </c>
      <c r="E93" s="17" t="s">
        <v>230</v>
      </c>
      <c r="F93" s="17" t="s">
        <v>230</v>
      </c>
      <c r="G93" s="17" t="s">
        <v>230</v>
      </c>
      <c r="H93" s="17" t="s">
        <v>230</v>
      </c>
      <c r="I93" s="17" t="s">
        <v>230</v>
      </c>
      <c r="J93" s="17" t="s">
        <v>230</v>
      </c>
      <c r="K93" s="17" t="s">
        <v>230</v>
      </c>
      <c r="L93" s="17" t="s">
        <v>230</v>
      </c>
      <c r="M93" s="17" t="s">
        <v>230</v>
      </c>
      <c r="N93" s="17" t="s">
        <v>230</v>
      </c>
      <c r="O93" s="17" t="s">
        <v>230</v>
      </c>
      <c r="P93" s="17" t="s">
        <v>230</v>
      </c>
      <c r="Q93" s="17" t="s">
        <v>230</v>
      </c>
      <c r="R93" s="17" t="s">
        <v>230</v>
      </c>
      <c r="S93" s="17" t="s">
        <v>230</v>
      </c>
      <c r="T93" s="17" t="s">
        <v>230</v>
      </c>
      <c r="U93" s="17" t="s">
        <v>230</v>
      </c>
      <c r="V93" s="17" t="s">
        <v>230</v>
      </c>
      <c r="W93" s="17" t="s">
        <v>230</v>
      </c>
      <c r="X93" s="17" t="s">
        <v>230</v>
      </c>
      <c r="Y93" s="154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231</v>
      </c>
      <c r="C94" s="9" t="s">
        <v>231</v>
      </c>
      <c r="D94" s="152" t="s">
        <v>233</v>
      </c>
      <c r="E94" s="153" t="s">
        <v>234</v>
      </c>
      <c r="F94" s="153" t="s">
        <v>235</v>
      </c>
      <c r="G94" s="153" t="s">
        <v>236</v>
      </c>
      <c r="H94" s="153" t="s">
        <v>237</v>
      </c>
      <c r="I94" s="153" t="s">
        <v>239</v>
      </c>
      <c r="J94" s="153" t="s">
        <v>240</v>
      </c>
      <c r="K94" s="153" t="s">
        <v>242</v>
      </c>
      <c r="L94" s="153" t="s">
        <v>243</v>
      </c>
      <c r="M94" s="153" t="s">
        <v>244</v>
      </c>
      <c r="N94" s="153" t="s">
        <v>245</v>
      </c>
      <c r="O94" s="153" t="s">
        <v>246</v>
      </c>
      <c r="P94" s="153" t="s">
        <v>248</v>
      </c>
      <c r="Q94" s="153" t="s">
        <v>250</v>
      </c>
      <c r="R94" s="153" t="s">
        <v>251</v>
      </c>
      <c r="S94" s="153" t="s">
        <v>252</v>
      </c>
      <c r="T94" s="153" t="s">
        <v>254</v>
      </c>
      <c r="U94" s="153" t="s">
        <v>255</v>
      </c>
      <c r="V94" s="153" t="s">
        <v>256</v>
      </c>
      <c r="W94" s="153" t="s">
        <v>257</v>
      </c>
      <c r="X94" s="153" t="s">
        <v>258</v>
      </c>
      <c r="Y94" s="154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291</v>
      </c>
      <c r="E95" s="11" t="s">
        <v>292</v>
      </c>
      <c r="F95" s="11" t="s">
        <v>114</v>
      </c>
      <c r="G95" s="11" t="s">
        <v>291</v>
      </c>
      <c r="H95" s="11" t="s">
        <v>292</v>
      </c>
      <c r="I95" s="11" t="s">
        <v>291</v>
      </c>
      <c r="J95" s="11" t="s">
        <v>292</v>
      </c>
      <c r="K95" s="11" t="s">
        <v>292</v>
      </c>
      <c r="L95" s="11" t="s">
        <v>114</v>
      </c>
      <c r="M95" s="11" t="s">
        <v>114</v>
      </c>
      <c r="N95" s="11" t="s">
        <v>292</v>
      </c>
      <c r="O95" s="11" t="s">
        <v>291</v>
      </c>
      <c r="P95" s="11" t="s">
        <v>292</v>
      </c>
      <c r="Q95" s="11" t="s">
        <v>291</v>
      </c>
      <c r="R95" s="11" t="s">
        <v>292</v>
      </c>
      <c r="S95" s="11" t="s">
        <v>291</v>
      </c>
      <c r="T95" s="11" t="s">
        <v>114</v>
      </c>
      <c r="U95" s="11" t="s">
        <v>292</v>
      </c>
      <c r="V95" s="11" t="s">
        <v>291</v>
      </c>
      <c r="W95" s="11" t="s">
        <v>291</v>
      </c>
      <c r="X95" s="11" t="s">
        <v>291</v>
      </c>
      <c r="Y95" s="154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154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0">
        <v>0.09</v>
      </c>
      <c r="E97" s="221" t="s">
        <v>104</v>
      </c>
      <c r="F97" s="221" t="s">
        <v>103</v>
      </c>
      <c r="G97" s="220">
        <v>0.08</v>
      </c>
      <c r="H97" s="221">
        <v>0.21</v>
      </c>
      <c r="I97" s="221" t="s">
        <v>104</v>
      </c>
      <c r="J97" s="220">
        <v>0.09</v>
      </c>
      <c r="K97" s="220">
        <v>0.09</v>
      </c>
      <c r="L97" s="220">
        <v>0.08</v>
      </c>
      <c r="M97" s="221" t="s">
        <v>103</v>
      </c>
      <c r="N97" s="220">
        <v>7.0000000000000007E-2</v>
      </c>
      <c r="O97" s="220">
        <v>0.08</v>
      </c>
      <c r="P97" s="220">
        <v>7.0000000000000007E-2</v>
      </c>
      <c r="Q97" s="220">
        <v>7.0000000000000007E-2</v>
      </c>
      <c r="R97" s="220">
        <v>0.08</v>
      </c>
      <c r="S97" s="220">
        <v>7.0000000000000007E-2</v>
      </c>
      <c r="T97" s="221">
        <v>14</v>
      </c>
      <c r="U97" s="221">
        <v>0.05</v>
      </c>
      <c r="V97" s="220">
        <v>7.0000000000000007E-2</v>
      </c>
      <c r="W97" s="220">
        <v>0.09</v>
      </c>
      <c r="X97" s="220">
        <v>0.08</v>
      </c>
      <c r="Y97" s="204"/>
      <c r="Z97" s="205"/>
      <c r="AA97" s="205"/>
      <c r="AB97" s="205"/>
      <c r="AC97" s="205"/>
      <c r="AD97" s="205"/>
      <c r="AE97" s="205"/>
      <c r="AF97" s="205"/>
      <c r="AG97" s="205"/>
      <c r="AH97" s="205"/>
      <c r="AI97" s="205"/>
      <c r="AJ97" s="205"/>
      <c r="AK97" s="205"/>
      <c r="AL97" s="205"/>
      <c r="AM97" s="205"/>
      <c r="AN97" s="205"/>
      <c r="AO97" s="205"/>
      <c r="AP97" s="205"/>
      <c r="AQ97" s="205"/>
      <c r="AR97" s="205"/>
      <c r="AS97" s="205"/>
      <c r="AT97" s="205"/>
      <c r="AU97" s="205"/>
      <c r="AV97" s="205"/>
      <c r="AW97" s="205"/>
      <c r="AX97" s="205"/>
      <c r="AY97" s="205"/>
      <c r="AZ97" s="205"/>
      <c r="BA97" s="205"/>
      <c r="BB97" s="205"/>
      <c r="BC97" s="205"/>
      <c r="BD97" s="205"/>
      <c r="BE97" s="205"/>
      <c r="BF97" s="205"/>
      <c r="BG97" s="205"/>
      <c r="BH97" s="205"/>
      <c r="BI97" s="205"/>
      <c r="BJ97" s="205"/>
      <c r="BK97" s="205"/>
      <c r="BL97" s="205"/>
      <c r="BM97" s="222">
        <v>1</v>
      </c>
    </row>
    <row r="98" spans="1:65">
      <c r="A98" s="30"/>
      <c r="B98" s="19">
        <v>1</v>
      </c>
      <c r="C98" s="9">
        <v>2</v>
      </c>
      <c r="D98" s="24">
        <v>0.08</v>
      </c>
      <c r="E98" s="223" t="s">
        <v>104</v>
      </c>
      <c r="F98" s="223" t="s">
        <v>103</v>
      </c>
      <c r="G98" s="24">
        <v>0.09</v>
      </c>
      <c r="H98" s="223">
        <v>0.2</v>
      </c>
      <c r="I98" s="223" t="s">
        <v>104</v>
      </c>
      <c r="J98" s="24">
        <v>0.08</v>
      </c>
      <c r="K98" s="24">
        <v>0.09</v>
      </c>
      <c r="L98" s="24">
        <v>0.08</v>
      </c>
      <c r="M98" s="223" t="s">
        <v>103</v>
      </c>
      <c r="N98" s="24">
        <v>7.0000000000000007E-2</v>
      </c>
      <c r="O98" s="24">
        <v>0.08</v>
      </c>
      <c r="P98" s="24">
        <v>7.0000000000000007E-2</v>
      </c>
      <c r="Q98" s="24">
        <v>7.0000000000000007E-2</v>
      </c>
      <c r="R98" s="24">
        <v>0.08</v>
      </c>
      <c r="S98" s="24">
        <v>7.0000000000000007E-2</v>
      </c>
      <c r="T98" s="223">
        <v>14</v>
      </c>
      <c r="U98" s="223">
        <v>0.05</v>
      </c>
      <c r="V98" s="24">
        <v>7.0000000000000007E-2</v>
      </c>
      <c r="W98" s="24">
        <v>0.08</v>
      </c>
      <c r="X98" s="24">
        <v>7.0000000000000007E-2</v>
      </c>
      <c r="Y98" s="204"/>
      <c r="Z98" s="205"/>
      <c r="AA98" s="205"/>
      <c r="AB98" s="205"/>
      <c r="AC98" s="205"/>
      <c r="AD98" s="205"/>
      <c r="AE98" s="205"/>
      <c r="AF98" s="205"/>
      <c r="AG98" s="205"/>
      <c r="AH98" s="205"/>
      <c r="AI98" s="205"/>
      <c r="AJ98" s="205"/>
      <c r="AK98" s="205"/>
      <c r="AL98" s="205"/>
      <c r="AM98" s="205"/>
      <c r="AN98" s="205"/>
      <c r="AO98" s="205"/>
      <c r="AP98" s="205"/>
      <c r="AQ98" s="205"/>
      <c r="AR98" s="205"/>
      <c r="AS98" s="205"/>
      <c r="AT98" s="205"/>
      <c r="AU98" s="205"/>
      <c r="AV98" s="205"/>
      <c r="AW98" s="205"/>
      <c r="AX98" s="205"/>
      <c r="AY98" s="205"/>
      <c r="AZ98" s="205"/>
      <c r="BA98" s="205"/>
      <c r="BB98" s="205"/>
      <c r="BC98" s="205"/>
      <c r="BD98" s="205"/>
      <c r="BE98" s="205"/>
      <c r="BF98" s="205"/>
      <c r="BG98" s="205"/>
      <c r="BH98" s="205"/>
      <c r="BI98" s="205"/>
      <c r="BJ98" s="205"/>
      <c r="BK98" s="205"/>
      <c r="BL98" s="205"/>
      <c r="BM98" s="222">
        <v>22</v>
      </c>
    </row>
    <row r="99" spans="1:65">
      <c r="A99" s="30"/>
      <c r="B99" s="19">
        <v>1</v>
      </c>
      <c r="C99" s="9">
        <v>3</v>
      </c>
      <c r="D99" s="24">
        <v>0.08</v>
      </c>
      <c r="E99" s="223" t="s">
        <v>104</v>
      </c>
      <c r="F99" s="223" t="s">
        <v>103</v>
      </c>
      <c r="G99" s="24">
        <v>0.08</v>
      </c>
      <c r="H99" s="223">
        <v>0.18</v>
      </c>
      <c r="I99" s="223">
        <v>0.1</v>
      </c>
      <c r="J99" s="24">
        <v>7.0000000000000007E-2</v>
      </c>
      <c r="K99" s="24">
        <v>0.08</v>
      </c>
      <c r="L99" s="24">
        <v>0.08</v>
      </c>
      <c r="M99" s="223" t="s">
        <v>103</v>
      </c>
      <c r="N99" s="24">
        <v>7.0000000000000007E-2</v>
      </c>
      <c r="O99" s="24">
        <v>0.09</v>
      </c>
      <c r="P99" s="24">
        <v>0.08</v>
      </c>
      <c r="Q99" s="24">
        <v>7.0000000000000007E-2</v>
      </c>
      <c r="R99" s="24">
        <v>0.08</v>
      </c>
      <c r="S99" s="24">
        <v>7.0000000000000007E-2</v>
      </c>
      <c r="T99" s="223">
        <v>12</v>
      </c>
      <c r="U99" s="223">
        <v>0.06</v>
      </c>
      <c r="V99" s="24">
        <v>0.08</v>
      </c>
      <c r="W99" s="24">
        <v>0.08</v>
      </c>
      <c r="X99" s="24">
        <v>7.0000000000000007E-2</v>
      </c>
      <c r="Y99" s="204"/>
      <c r="Z99" s="205"/>
      <c r="AA99" s="205"/>
      <c r="AB99" s="205"/>
      <c r="AC99" s="205"/>
      <c r="AD99" s="205"/>
      <c r="AE99" s="205"/>
      <c r="AF99" s="205"/>
      <c r="AG99" s="205"/>
      <c r="AH99" s="205"/>
      <c r="AI99" s="205"/>
      <c r="AJ99" s="205"/>
      <c r="AK99" s="205"/>
      <c r="AL99" s="205"/>
      <c r="AM99" s="205"/>
      <c r="AN99" s="205"/>
      <c r="AO99" s="205"/>
      <c r="AP99" s="205"/>
      <c r="AQ99" s="205"/>
      <c r="AR99" s="205"/>
      <c r="AS99" s="205"/>
      <c r="AT99" s="205"/>
      <c r="AU99" s="205"/>
      <c r="AV99" s="205"/>
      <c r="AW99" s="205"/>
      <c r="AX99" s="205"/>
      <c r="AY99" s="205"/>
      <c r="AZ99" s="205"/>
      <c r="BA99" s="205"/>
      <c r="BB99" s="205"/>
      <c r="BC99" s="205"/>
      <c r="BD99" s="205"/>
      <c r="BE99" s="205"/>
      <c r="BF99" s="205"/>
      <c r="BG99" s="205"/>
      <c r="BH99" s="205"/>
      <c r="BI99" s="205"/>
      <c r="BJ99" s="205"/>
      <c r="BK99" s="205"/>
      <c r="BL99" s="205"/>
      <c r="BM99" s="222">
        <v>16</v>
      </c>
    </row>
    <row r="100" spans="1:65">
      <c r="A100" s="30"/>
      <c r="B100" s="19">
        <v>1</v>
      </c>
      <c r="C100" s="9">
        <v>4</v>
      </c>
      <c r="D100" s="24">
        <v>0.08</v>
      </c>
      <c r="E100" s="223" t="s">
        <v>104</v>
      </c>
      <c r="F100" s="223" t="s">
        <v>103</v>
      </c>
      <c r="G100" s="24">
        <v>0.08</v>
      </c>
      <c r="H100" s="223">
        <v>0.2</v>
      </c>
      <c r="I100" s="223" t="s">
        <v>104</v>
      </c>
      <c r="J100" s="24">
        <v>0.08</v>
      </c>
      <c r="K100" s="24">
        <v>0.09</v>
      </c>
      <c r="L100" s="24">
        <v>0.08</v>
      </c>
      <c r="M100" s="223" t="s">
        <v>103</v>
      </c>
      <c r="N100" s="24">
        <v>7.0000000000000007E-2</v>
      </c>
      <c r="O100" s="24">
        <v>0.08</v>
      </c>
      <c r="P100" s="24">
        <v>7.0000000000000007E-2</v>
      </c>
      <c r="Q100" s="24">
        <v>0.06</v>
      </c>
      <c r="R100" s="24">
        <v>0.08</v>
      </c>
      <c r="S100" s="24">
        <v>7.0000000000000007E-2</v>
      </c>
      <c r="T100" s="223">
        <v>16</v>
      </c>
      <c r="U100" s="223">
        <v>0.05</v>
      </c>
      <c r="V100" s="24">
        <v>0.08</v>
      </c>
      <c r="W100" s="24">
        <v>0.08</v>
      </c>
      <c r="X100" s="24">
        <v>7.0000000000000007E-2</v>
      </c>
      <c r="Y100" s="204"/>
      <c r="Z100" s="205"/>
      <c r="AA100" s="205"/>
      <c r="AB100" s="205"/>
      <c r="AC100" s="205"/>
      <c r="AD100" s="205"/>
      <c r="AE100" s="205"/>
      <c r="AF100" s="205"/>
      <c r="AG100" s="205"/>
      <c r="AH100" s="205"/>
      <c r="AI100" s="205"/>
      <c r="AJ100" s="205"/>
      <c r="AK100" s="205"/>
      <c r="AL100" s="205"/>
      <c r="AM100" s="205"/>
      <c r="AN100" s="205"/>
      <c r="AO100" s="205"/>
      <c r="AP100" s="205"/>
      <c r="AQ100" s="205"/>
      <c r="AR100" s="205"/>
      <c r="AS100" s="205"/>
      <c r="AT100" s="205"/>
      <c r="AU100" s="205"/>
      <c r="AV100" s="205"/>
      <c r="AW100" s="205"/>
      <c r="AX100" s="205"/>
      <c r="AY100" s="205"/>
      <c r="AZ100" s="205"/>
      <c r="BA100" s="205"/>
      <c r="BB100" s="205"/>
      <c r="BC100" s="205"/>
      <c r="BD100" s="205"/>
      <c r="BE100" s="205"/>
      <c r="BF100" s="205"/>
      <c r="BG100" s="205"/>
      <c r="BH100" s="205"/>
      <c r="BI100" s="205"/>
      <c r="BJ100" s="205"/>
      <c r="BK100" s="205"/>
      <c r="BL100" s="205"/>
      <c r="BM100" s="222">
        <v>7.68095238095238E-2</v>
      </c>
    </row>
    <row r="101" spans="1:65">
      <c r="A101" s="30"/>
      <c r="B101" s="19">
        <v>1</v>
      </c>
      <c r="C101" s="9">
        <v>5</v>
      </c>
      <c r="D101" s="24">
        <v>0.08</v>
      </c>
      <c r="E101" s="223" t="s">
        <v>104</v>
      </c>
      <c r="F101" s="223" t="s">
        <v>103</v>
      </c>
      <c r="G101" s="224">
        <v>0.1</v>
      </c>
      <c r="H101" s="223">
        <v>0.18</v>
      </c>
      <c r="I101" s="223">
        <v>0.1</v>
      </c>
      <c r="J101" s="24">
        <v>0.08</v>
      </c>
      <c r="K101" s="24">
        <v>0.08</v>
      </c>
      <c r="L101" s="24">
        <v>0.08</v>
      </c>
      <c r="M101" s="223" t="s">
        <v>103</v>
      </c>
      <c r="N101" s="24">
        <v>7.0000000000000007E-2</v>
      </c>
      <c r="O101" s="24">
        <v>0.08</v>
      </c>
      <c r="P101" s="24">
        <v>7.0000000000000007E-2</v>
      </c>
      <c r="Q101" s="24">
        <v>7.0000000000000007E-2</v>
      </c>
      <c r="R101" s="24">
        <v>7.0000000000000007E-2</v>
      </c>
      <c r="S101" s="24">
        <v>7.0000000000000007E-2</v>
      </c>
      <c r="T101" s="223">
        <v>14</v>
      </c>
      <c r="U101" s="223">
        <v>0.05</v>
      </c>
      <c r="V101" s="24">
        <v>0.08</v>
      </c>
      <c r="W101" s="24">
        <v>0.08</v>
      </c>
      <c r="X101" s="24">
        <v>7.0000000000000007E-2</v>
      </c>
      <c r="Y101" s="204"/>
      <c r="Z101" s="205"/>
      <c r="AA101" s="205"/>
      <c r="AB101" s="205"/>
      <c r="AC101" s="205"/>
      <c r="AD101" s="205"/>
      <c r="AE101" s="205"/>
      <c r="AF101" s="205"/>
      <c r="AG101" s="205"/>
      <c r="AH101" s="205"/>
      <c r="AI101" s="205"/>
      <c r="AJ101" s="205"/>
      <c r="AK101" s="205"/>
      <c r="AL101" s="205"/>
      <c r="AM101" s="205"/>
      <c r="AN101" s="205"/>
      <c r="AO101" s="205"/>
      <c r="AP101" s="205"/>
      <c r="AQ101" s="205"/>
      <c r="AR101" s="205"/>
      <c r="AS101" s="205"/>
      <c r="AT101" s="205"/>
      <c r="AU101" s="205"/>
      <c r="AV101" s="205"/>
      <c r="AW101" s="205"/>
      <c r="AX101" s="205"/>
      <c r="AY101" s="205"/>
      <c r="AZ101" s="205"/>
      <c r="BA101" s="205"/>
      <c r="BB101" s="205"/>
      <c r="BC101" s="205"/>
      <c r="BD101" s="205"/>
      <c r="BE101" s="205"/>
      <c r="BF101" s="205"/>
      <c r="BG101" s="205"/>
      <c r="BH101" s="205"/>
      <c r="BI101" s="205"/>
      <c r="BJ101" s="205"/>
      <c r="BK101" s="205"/>
      <c r="BL101" s="205"/>
      <c r="BM101" s="222">
        <v>20</v>
      </c>
    </row>
    <row r="102" spans="1:65">
      <c r="A102" s="30"/>
      <c r="B102" s="19">
        <v>1</v>
      </c>
      <c r="C102" s="9">
        <v>6</v>
      </c>
      <c r="D102" s="24">
        <v>0.08</v>
      </c>
      <c r="E102" s="223" t="s">
        <v>104</v>
      </c>
      <c r="F102" s="223" t="s">
        <v>103</v>
      </c>
      <c r="G102" s="24">
        <v>0.08</v>
      </c>
      <c r="H102" s="223">
        <v>0.22</v>
      </c>
      <c r="I102" s="223" t="s">
        <v>104</v>
      </c>
      <c r="J102" s="24">
        <v>0.08</v>
      </c>
      <c r="K102" s="24">
        <v>0.09</v>
      </c>
      <c r="L102" s="24">
        <v>0.08</v>
      </c>
      <c r="M102" s="223" t="s">
        <v>103</v>
      </c>
      <c r="N102" s="24">
        <v>7.0000000000000007E-2</v>
      </c>
      <c r="O102" s="24">
        <v>0.08</v>
      </c>
      <c r="P102" s="24">
        <v>7.0000000000000007E-2</v>
      </c>
      <c r="Q102" s="24">
        <v>0.06</v>
      </c>
      <c r="R102" s="24">
        <v>0.08</v>
      </c>
      <c r="S102" s="24">
        <v>0.06</v>
      </c>
      <c r="T102" s="223">
        <v>15</v>
      </c>
      <c r="U102" s="223">
        <v>0.05</v>
      </c>
      <c r="V102" s="24">
        <v>7.0000000000000007E-2</v>
      </c>
      <c r="W102" s="24">
        <v>0.08</v>
      </c>
      <c r="X102" s="24">
        <v>7.0000000000000007E-2</v>
      </c>
      <c r="Y102" s="204"/>
      <c r="Z102" s="205"/>
      <c r="AA102" s="205"/>
      <c r="AB102" s="205"/>
      <c r="AC102" s="205"/>
      <c r="AD102" s="205"/>
      <c r="AE102" s="205"/>
      <c r="AF102" s="205"/>
      <c r="AG102" s="205"/>
      <c r="AH102" s="205"/>
      <c r="AI102" s="205"/>
      <c r="AJ102" s="205"/>
      <c r="AK102" s="205"/>
      <c r="AL102" s="205"/>
      <c r="AM102" s="205"/>
      <c r="AN102" s="205"/>
      <c r="AO102" s="205"/>
      <c r="AP102" s="205"/>
      <c r="AQ102" s="205"/>
      <c r="AR102" s="205"/>
      <c r="AS102" s="205"/>
      <c r="AT102" s="205"/>
      <c r="AU102" s="205"/>
      <c r="AV102" s="205"/>
      <c r="AW102" s="205"/>
      <c r="AX102" s="205"/>
      <c r="AY102" s="205"/>
      <c r="AZ102" s="205"/>
      <c r="BA102" s="205"/>
      <c r="BB102" s="205"/>
      <c r="BC102" s="205"/>
      <c r="BD102" s="205"/>
      <c r="BE102" s="205"/>
      <c r="BF102" s="205"/>
      <c r="BG102" s="205"/>
      <c r="BH102" s="205"/>
      <c r="BI102" s="205"/>
      <c r="BJ102" s="205"/>
      <c r="BK102" s="205"/>
      <c r="BL102" s="205"/>
      <c r="BM102" s="56"/>
    </row>
    <row r="103" spans="1:65">
      <c r="A103" s="30"/>
      <c r="B103" s="20" t="s">
        <v>268</v>
      </c>
      <c r="C103" s="12"/>
      <c r="D103" s="225">
        <v>8.1666666666666679E-2</v>
      </c>
      <c r="E103" s="225" t="s">
        <v>671</v>
      </c>
      <c r="F103" s="225" t="s">
        <v>671</v>
      </c>
      <c r="G103" s="225">
        <v>8.5000000000000006E-2</v>
      </c>
      <c r="H103" s="225">
        <v>0.19833333333333333</v>
      </c>
      <c r="I103" s="225">
        <v>0.1</v>
      </c>
      <c r="J103" s="225">
        <v>0.08</v>
      </c>
      <c r="K103" s="225">
        <v>8.666666666666667E-2</v>
      </c>
      <c r="L103" s="225">
        <v>0.08</v>
      </c>
      <c r="M103" s="225" t="s">
        <v>671</v>
      </c>
      <c r="N103" s="225">
        <v>7.0000000000000007E-2</v>
      </c>
      <c r="O103" s="225">
        <v>8.1666666666666679E-2</v>
      </c>
      <c r="P103" s="225">
        <v>7.166666666666667E-2</v>
      </c>
      <c r="Q103" s="225">
        <v>6.6666666666666666E-2</v>
      </c>
      <c r="R103" s="225">
        <v>7.8333333333333338E-2</v>
      </c>
      <c r="S103" s="225">
        <v>6.8333333333333343E-2</v>
      </c>
      <c r="T103" s="225">
        <v>14.166666666666666</v>
      </c>
      <c r="U103" s="225">
        <v>5.1666666666666666E-2</v>
      </c>
      <c r="V103" s="225">
        <v>7.5000000000000011E-2</v>
      </c>
      <c r="W103" s="225">
        <v>8.1666666666666679E-2</v>
      </c>
      <c r="X103" s="225">
        <v>7.166666666666667E-2</v>
      </c>
      <c r="Y103" s="204"/>
      <c r="Z103" s="205"/>
      <c r="AA103" s="205"/>
      <c r="AB103" s="205"/>
      <c r="AC103" s="205"/>
      <c r="AD103" s="205"/>
      <c r="AE103" s="205"/>
      <c r="AF103" s="205"/>
      <c r="AG103" s="205"/>
      <c r="AH103" s="205"/>
      <c r="AI103" s="205"/>
      <c r="AJ103" s="205"/>
      <c r="AK103" s="205"/>
      <c r="AL103" s="205"/>
      <c r="AM103" s="205"/>
      <c r="AN103" s="205"/>
      <c r="AO103" s="205"/>
      <c r="AP103" s="205"/>
      <c r="AQ103" s="205"/>
      <c r="AR103" s="205"/>
      <c r="AS103" s="205"/>
      <c r="AT103" s="205"/>
      <c r="AU103" s="205"/>
      <c r="AV103" s="205"/>
      <c r="AW103" s="205"/>
      <c r="AX103" s="205"/>
      <c r="AY103" s="205"/>
      <c r="AZ103" s="205"/>
      <c r="BA103" s="205"/>
      <c r="BB103" s="205"/>
      <c r="BC103" s="205"/>
      <c r="BD103" s="205"/>
      <c r="BE103" s="205"/>
      <c r="BF103" s="205"/>
      <c r="BG103" s="205"/>
      <c r="BH103" s="205"/>
      <c r="BI103" s="205"/>
      <c r="BJ103" s="205"/>
      <c r="BK103" s="205"/>
      <c r="BL103" s="205"/>
      <c r="BM103" s="56"/>
    </row>
    <row r="104" spans="1:65">
      <c r="A104" s="30"/>
      <c r="B104" s="3" t="s">
        <v>269</v>
      </c>
      <c r="C104" s="29"/>
      <c r="D104" s="24">
        <v>0.08</v>
      </c>
      <c r="E104" s="24" t="s">
        <v>671</v>
      </c>
      <c r="F104" s="24" t="s">
        <v>671</v>
      </c>
      <c r="G104" s="24">
        <v>0.08</v>
      </c>
      <c r="H104" s="24">
        <v>0.2</v>
      </c>
      <c r="I104" s="24">
        <v>0.1</v>
      </c>
      <c r="J104" s="24">
        <v>0.08</v>
      </c>
      <c r="K104" s="24">
        <v>0.09</v>
      </c>
      <c r="L104" s="24">
        <v>0.08</v>
      </c>
      <c r="M104" s="24" t="s">
        <v>671</v>
      </c>
      <c r="N104" s="24">
        <v>7.0000000000000007E-2</v>
      </c>
      <c r="O104" s="24">
        <v>0.08</v>
      </c>
      <c r="P104" s="24">
        <v>7.0000000000000007E-2</v>
      </c>
      <c r="Q104" s="24">
        <v>7.0000000000000007E-2</v>
      </c>
      <c r="R104" s="24">
        <v>0.08</v>
      </c>
      <c r="S104" s="24">
        <v>7.0000000000000007E-2</v>
      </c>
      <c r="T104" s="24">
        <v>14</v>
      </c>
      <c r="U104" s="24">
        <v>0.05</v>
      </c>
      <c r="V104" s="24">
        <v>7.5000000000000011E-2</v>
      </c>
      <c r="W104" s="24">
        <v>0.08</v>
      </c>
      <c r="X104" s="24">
        <v>7.0000000000000007E-2</v>
      </c>
      <c r="Y104" s="204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56"/>
    </row>
    <row r="105" spans="1:65">
      <c r="A105" s="30"/>
      <c r="B105" s="3" t="s">
        <v>270</v>
      </c>
      <c r="C105" s="29"/>
      <c r="D105" s="24">
        <v>4.0824829046386289E-3</v>
      </c>
      <c r="E105" s="24" t="s">
        <v>671</v>
      </c>
      <c r="F105" s="24" t="s">
        <v>671</v>
      </c>
      <c r="G105" s="24">
        <v>8.3666002653407564E-3</v>
      </c>
      <c r="H105" s="24">
        <v>1.6020819787597222E-2</v>
      </c>
      <c r="I105" s="24">
        <v>0</v>
      </c>
      <c r="J105" s="24">
        <v>6.3245553203367553E-3</v>
      </c>
      <c r="K105" s="24">
        <v>5.1639777949432199E-3</v>
      </c>
      <c r="L105" s="24">
        <v>0</v>
      </c>
      <c r="M105" s="24" t="s">
        <v>671</v>
      </c>
      <c r="N105" s="24">
        <v>0</v>
      </c>
      <c r="O105" s="24">
        <v>4.0824829046386289E-3</v>
      </c>
      <c r="P105" s="24">
        <v>4.082482904638628E-3</v>
      </c>
      <c r="Q105" s="24">
        <v>5.1639777949432268E-3</v>
      </c>
      <c r="R105" s="24">
        <v>4.082482904638628E-3</v>
      </c>
      <c r="S105" s="24">
        <v>4.0824829046386332E-3</v>
      </c>
      <c r="T105" s="24">
        <v>1.3291601358251257</v>
      </c>
      <c r="U105" s="24">
        <v>4.082482904638628E-3</v>
      </c>
      <c r="V105" s="24">
        <v>5.4772255750516587E-3</v>
      </c>
      <c r="W105" s="24">
        <v>4.0824829046386289E-3</v>
      </c>
      <c r="X105" s="24">
        <v>4.0824829046386272E-3</v>
      </c>
      <c r="Y105" s="204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56"/>
    </row>
    <row r="106" spans="1:65">
      <c r="A106" s="30"/>
      <c r="B106" s="3" t="s">
        <v>86</v>
      </c>
      <c r="C106" s="29"/>
      <c r="D106" s="13">
        <v>4.9989586587411775E-2</v>
      </c>
      <c r="E106" s="13" t="s">
        <v>671</v>
      </c>
      <c r="F106" s="13" t="s">
        <v>671</v>
      </c>
      <c r="G106" s="13">
        <v>9.8430591356950065E-2</v>
      </c>
      <c r="H106" s="13">
        <v>8.077724262654061E-2</v>
      </c>
      <c r="I106" s="13">
        <v>0</v>
      </c>
      <c r="J106" s="13">
        <v>7.9056941504209444E-2</v>
      </c>
      <c r="K106" s="13">
        <v>5.9584359172421768E-2</v>
      </c>
      <c r="L106" s="13">
        <v>0</v>
      </c>
      <c r="M106" s="13" t="s">
        <v>671</v>
      </c>
      <c r="N106" s="13">
        <v>0</v>
      </c>
      <c r="O106" s="13">
        <v>4.9989586587411775E-2</v>
      </c>
      <c r="P106" s="13">
        <v>5.6964877739143646E-2</v>
      </c>
      <c r="Q106" s="13">
        <v>7.7459666924148407E-2</v>
      </c>
      <c r="R106" s="13">
        <v>5.2116803037939932E-2</v>
      </c>
      <c r="S106" s="13">
        <v>5.9743652263004383E-2</v>
      </c>
      <c r="T106" s="13">
        <v>9.3823068411185345E-2</v>
      </c>
      <c r="U106" s="13">
        <v>7.9015798154296032E-2</v>
      </c>
      <c r="V106" s="13">
        <v>7.3029674334022104E-2</v>
      </c>
      <c r="W106" s="13">
        <v>4.9989586587411775E-2</v>
      </c>
      <c r="X106" s="13">
        <v>5.6964877739143632E-2</v>
      </c>
      <c r="Y106" s="154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271</v>
      </c>
      <c r="C107" s="29"/>
      <c r="D107" s="13">
        <v>6.3236205827650549E-2</v>
      </c>
      <c r="E107" s="13" t="s">
        <v>671</v>
      </c>
      <c r="F107" s="13" t="s">
        <v>671</v>
      </c>
      <c r="G107" s="13">
        <v>0.10663360198388117</v>
      </c>
      <c r="H107" s="13">
        <v>1.5821450712957228</v>
      </c>
      <c r="I107" s="13">
        <v>0.30192188468691894</v>
      </c>
      <c r="J107" s="13">
        <v>4.1537507749535241E-2</v>
      </c>
      <c r="K107" s="13">
        <v>0.12833230006199647</v>
      </c>
      <c r="L107" s="13">
        <v>4.1537507749535241E-2</v>
      </c>
      <c r="M107" s="13" t="s">
        <v>671</v>
      </c>
      <c r="N107" s="13">
        <v>-8.8654680719156609E-2</v>
      </c>
      <c r="O107" s="13">
        <v>6.3236205827650549E-2</v>
      </c>
      <c r="P107" s="13">
        <v>-6.6955982641041412E-2</v>
      </c>
      <c r="Q107" s="13">
        <v>-0.13205207687538734</v>
      </c>
      <c r="R107" s="13">
        <v>1.9838809671419932E-2</v>
      </c>
      <c r="S107" s="13">
        <v>-0.11035337879727192</v>
      </c>
      <c r="T107" s="13">
        <v>183.43893366398018</v>
      </c>
      <c r="U107" s="13">
        <v>-0.32734035957842522</v>
      </c>
      <c r="V107" s="13">
        <v>-2.3558586484810684E-2</v>
      </c>
      <c r="W107" s="13">
        <v>6.3236205827650549E-2</v>
      </c>
      <c r="X107" s="13">
        <v>-6.6955982641041412E-2</v>
      </c>
      <c r="Y107" s="154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272</v>
      </c>
      <c r="C108" s="47"/>
      <c r="D108" s="45">
        <v>0.13</v>
      </c>
      <c r="E108" s="45">
        <v>2.4300000000000002</v>
      </c>
      <c r="F108" s="45">
        <v>195.82</v>
      </c>
      <c r="G108" s="45">
        <v>0.4</v>
      </c>
      <c r="H108" s="45">
        <v>9.58</v>
      </c>
      <c r="I108" s="45" t="s">
        <v>273</v>
      </c>
      <c r="J108" s="45">
        <v>0</v>
      </c>
      <c r="K108" s="45">
        <v>0.54</v>
      </c>
      <c r="L108" s="45">
        <v>0</v>
      </c>
      <c r="M108" s="45" t="s">
        <v>273</v>
      </c>
      <c r="N108" s="45">
        <v>0.81</v>
      </c>
      <c r="O108" s="45">
        <v>0.13</v>
      </c>
      <c r="P108" s="45">
        <v>0.67</v>
      </c>
      <c r="Q108" s="45">
        <v>1.08</v>
      </c>
      <c r="R108" s="45">
        <v>0.13</v>
      </c>
      <c r="S108" s="45">
        <v>0.94</v>
      </c>
      <c r="T108" s="45">
        <v>1139.8499999999999</v>
      </c>
      <c r="U108" s="45">
        <v>2.29</v>
      </c>
      <c r="V108" s="45">
        <v>0.4</v>
      </c>
      <c r="W108" s="45">
        <v>0.13</v>
      </c>
      <c r="X108" s="45">
        <v>0.67</v>
      </c>
      <c r="Y108" s="154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155" t="s">
        <v>295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BM109" s="55"/>
    </row>
    <row r="110" spans="1:65">
      <c r="BM110" s="55"/>
    </row>
    <row r="111" spans="1:65" ht="15">
      <c r="B111" s="8" t="s">
        <v>477</v>
      </c>
      <c r="BM111" s="28" t="s">
        <v>66</v>
      </c>
    </row>
    <row r="112" spans="1:65" ht="15">
      <c r="A112" s="25" t="s">
        <v>50</v>
      </c>
      <c r="B112" s="18" t="s">
        <v>110</v>
      </c>
      <c r="C112" s="15" t="s">
        <v>111</v>
      </c>
      <c r="D112" s="16" t="s">
        <v>230</v>
      </c>
      <c r="E112" s="17" t="s">
        <v>230</v>
      </c>
      <c r="F112" s="17" t="s">
        <v>230</v>
      </c>
      <c r="G112" s="17" t="s">
        <v>230</v>
      </c>
      <c r="H112" s="17" t="s">
        <v>230</v>
      </c>
      <c r="I112" s="17" t="s">
        <v>230</v>
      </c>
      <c r="J112" s="17" t="s">
        <v>230</v>
      </c>
      <c r="K112" s="17" t="s">
        <v>230</v>
      </c>
      <c r="L112" s="17" t="s">
        <v>230</v>
      </c>
      <c r="M112" s="17" t="s">
        <v>230</v>
      </c>
      <c r="N112" s="17" t="s">
        <v>230</v>
      </c>
      <c r="O112" s="17" t="s">
        <v>230</v>
      </c>
      <c r="P112" s="17" t="s">
        <v>230</v>
      </c>
      <c r="Q112" s="17" t="s">
        <v>230</v>
      </c>
      <c r="R112" s="17" t="s">
        <v>230</v>
      </c>
      <c r="S112" s="17" t="s">
        <v>230</v>
      </c>
      <c r="T112" s="17" t="s">
        <v>230</v>
      </c>
      <c r="U112" s="17" t="s">
        <v>230</v>
      </c>
      <c r="V112" s="17" t="s">
        <v>230</v>
      </c>
      <c r="W112" s="17" t="s">
        <v>230</v>
      </c>
      <c r="X112" s="17" t="s">
        <v>230</v>
      </c>
      <c r="Y112" s="17" t="s">
        <v>230</v>
      </c>
      <c r="Z112" s="154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231</v>
      </c>
      <c r="C113" s="9" t="s">
        <v>231</v>
      </c>
      <c r="D113" s="152" t="s">
        <v>233</v>
      </c>
      <c r="E113" s="153" t="s">
        <v>234</v>
      </c>
      <c r="F113" s="153" t="s">
        <v>235</v>
      </c>
      <c r="G113" s="153" t="s">
        <v>236</v>
      </c>
      <c r="H113" s="153" t="s">
        <v>237</v>
      </c>
      <c r="I113" s="153" t="s">
        <v>239</v>
      </c>
      <c r="J113" s="153" t="s">
        <v>240</v>
      </c>
      <c r="K113" s="153" t="s">
        <v>242</v>
      </c>
      <c r="L113" s="153" t="s">
        <v>243</v>
      </c>
      <c r="M113" s="153" t="s">
        <v>244</v>
      </c>
      <c r="N113" s="153" t="s">
        <v>245</v>
      </c>
      <c r="O113" s="153" t="s">
        <v>246</v>
      </c>
      <c r="P113" s="153" t="s">
        <v>247</v>
      </c>
      <c r="Q113" s="153" t="s">
        <v>248</v>
      </c>
      <c r="R113" s="153" t="s">
        <v>250</v>
      </c>
      <c r="S113" s="153" t="s">
        <v>251</v>
      </c>
      <c r="T113" s="153" t="s">
        <v>252</v>
      </c>
      <c r="U113" s="153" t="s">
        <v>254</v>
      </c>
      <c r="V113" s="153" t="s">
        <v>255</v>
      </c>
      <c r="W113" s="153" t="s">
        <v>256</v>
      </c>
      <c r="X113" s="153" t="s">
        <v>257</v>
      </c>
      <c r="Y113" s="153" t="s">
        <v>258</v>
      </c>
      <c r="Z113" s="154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1</v>
      </c>
    </row>
    <row r="114" spans="1:65">
      <c r="A114" s="30"/>
      <c r="B114" s="19"/>
      <c r="C114" s="9"/>
      <c r="D114" s="10" t="s">
        <v>291</v>
      </c>
      <c r="E114" s="11" t="s">
        <v>114</v>
      </c>
      <c r="F114" s="11" t="s">
        <v>114</v>
      </c>
      <c r="G114" s="11" t="s">
        <v>291</v>
      </c>
      <c r="H114" s="11" t="s">
        <v>114</v>
      </c>
      <c r="I114" s="11" t="s">
        <v>291</v>
      </c>
      <c r="J114" s="11" t="s">
        <v>292</v>
      </c>
      <c r="K114" s="11" t="s">
        <v>114</v>
      </c>
      <c r="L114" s="11" t="s">
        <v>114</v>
      </c>
      <c r="M114" s="11" t="s">
        <v>114</v>
      </c>
      <c r="N114" s="11" t="s">
        <v>114</v>
      </c>
      <c r="O114" s="11" t="s">
        <v>291</v>
      </c>
      <c r="P114" s="11" t="s">
        <v>114</v>
      </c>
      <c r="Q114" s="11" t="s">
        <v>291</v>
      </c>
      <c r="R114" s="11" t="s">
        <v>291</v>
      </c>
      <c r="S114" s="11" t="s">
        <v>114</v>
      </c>
      <c r="T114" s="11" t="s">
        <v>291</v>
      </c>
      <c r="U114" s="11" t="s">
        <v>114</v>
      </c>
      <c r="V114" s="11" t="s">
        <v>291</v>
      </c>
      <c r="W114" s="11" t="s">
        <v>291</v>
      </c>
      <c r="X114" s="11" t="s">
        <v>291</v>
      </c>
      <c r="Y114" s="11" t="s">
        <v>291</v>
      </c>
      <c r="Z114" s="154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154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5.69</v>
      </c>
      <c r="E116" s="22">
        <v>5.48</v>
      </c>
      <c r="F116" s="148">
        <v>4.9300000000000006</v>
      </c>
      <c r="G116" s="22">
        <v>5.32</v>
      </c>
      <c r="H116" s="22">
        <v>5.82</v>
      </c>
      <c r="I116" s="22">
        <v>5.96</v>
      </c>
      <c r="J116" s="22">
        <v>5.6033999999999997</v>
      </c>
      <c r="K116" s="22">
        <v>5.67</v>
      </c>
      <c r="L116" s="22">
        <v>5.6660000000000004</v>
      </c>
      <c r="M116" s="22">
        <v>5.5757767999999999</v>
      </c>
      <c r="N116" s="22">
        <v>5.5408999999999997</v>
      </c>
      <c r="O116" s="22">
        <v>5.85</v>
      </c>
      <c r="P116" s="22">
        <v>5.5213199999999993</v>
      </c>
      <c r="Q116" s="22">
        <v>5.31</v>
      </c>
      <c r="R116" s="22">
        <v>5.65</v>
      </c>
      <c r="S116" s="148">
        <v>6.0699999999999994</v>
      </c>
      <c r="T116" s="22">
        <v>5.18</v>
      </c>
      <c r="U116" s="22">
        <v>5.29</v>
      </c>
      <c r="V116" s="22">
        <v>5.67</v>
      </c>
      <c r="W116" s="22">
        <v>5.58</v>
      </c>
      <c r="X116" s="22">
        <v>5.7</v>
      </c>
      <c r="Y116" s="22">
        <v>5.74</v>
      </c>
      <c r="Z116" s="154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5.66</v>
      </c>
      <c r="E117" s="11">
        <v>5.62</v>
      </c>
      <c r="F117" s="149">
        <v>4.9700000000000006</v>
      </c>
      <c r="G117" s="11">
        <v>5.37</v>
      </c>
      <c r="H117" s="11">
        <v>5.97</v>
      </c>
      <c r="I117" s="11">
        <v>5.9</v>
      </c>
      <c r="J117" s="11">
        <v>5.5477999999999996</v>
      </c>
      <c r="K117" s="11">
        <v>5.5</v>
      </c>
      <c r="L117" s="11">
        <v>5.64</v>
      </c>
      <c r="M117" s="11">
        <v>5.4968605000000004</v>
      </c>
      <c r="N117" s="11">
        <v>5.4908999999999999</v>
      </c>
      <c r="O117" s="11">
        <v>5.93</v>
      </c>
      <c r="P117" s="11">
        <v>5.523769999999999</v>
      </c>
      <c r="Q117" s="11">
        <v>5.3</v>
      </c>
      <c r="R117" s="11">
        <v>5.61</v>
      </c>
      <c r="S117" s="149">
        <v>6.11</v>
      </c>
      <c r="T117" s="11">
        <v>5.46</v>
      </c>
      <c r="U117" s="11">
        <v>5.42</v>
      </c>
      <c r="V117" s="11">
        <v>5.57</v>
      </c>
      <c r="W117" s="11">
        <v>5.55</v>
      </c>
      <c r="X117" s="11">
        <v>5.56</v>
      </c>
      <c r="Y117" s="11">
        <v>5.5</v>
      </c>
      <c r="Z117" s="154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 t="e">
        <v>#N/A</v>
      </c>
    </row>
    <row r="118" spans="1:65">
      <c r="A118" s="30"/>
      <c r="B118" s="19">
        <v>1</v>
      </c>
      <c r="C118" s="9">
        <v>3</v>
      </c>
      <c r="D118" s="11">
        <v>5.8</v>
      </c>
      <c r="E118" s="11">
        <v>5.49</v>
      </c>
      <c r="F118" s="149">
        <v>4.9249999999999998</v>
      </c>
      <c r="G118" s="11">
        <v>5.27</v>
      </c>
      <c r="H118" s="11">
        <v>5.9</v>
      </c>
      <c r="I118" s="11">
        <v>5.99</v>
      </c>
      <c r="J118" s="11">
        <v>5.4906999999999995</v>
      </c>
      <c r="K118" s="11">
        <v>5.51</v>
      </c>
      <c r="L118" s="11">
        <v>5.7279999999999998</v>
      </c>
      <c r="M118" s="11">
        <v>5.5757680000000001</v>
      </c>
      <c r="N118" s="11">
        <v>5.4447000000000001</v>
      </c>
      <c r="O118" s="11">
        <v>5.98</v>
      </c>
      <c r="P118" s="11">
        <v>5.5313159999999995</v>
      </c>
      <c r="Q118" s="11">
        <v>5.41</v>
      </c>
      <c r="R118" s="11">
        <v>5.69</v>
      </c>
      <c r="S118" s="149">
        <v>6.12</v>
      </c>
      <c r="T118" s="11">
        <v>5.42</v>
      </c>
      <c r="U118" s="11">
        <v>5.23</v>
      </c>
      <c r="V118" s="11">
        <v>5.72</v>
      </c>
      <c r="W118" s="11">
        <v>5.57</v>
      </c>
      <c r="X118" s="11">
        <v>5.66</v>
      </c>
      <c r="Y118" s="11">
        <v>5.69</v>
      </c>
      <c r="Z118" s="154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5.75</v>
      </c>
      <c r="E119" s="11">
        <v>5.48</v>
      </c>
      <c r="F119" s="149">
        <v>4.875</v>
      </c>
      <c r="G119" s="11">
        <v>5.28</v>
      </c>
      <c r="H119" s="150">
        <v>6.14</v>
      </c>
      <c r="I119" s="11">
        <v>6.02</v>
      </c>
      <c r="J119" s="11">
        <v>5.4253999999999998</v>
      </c>
      <c r="K119" s="11">
        <v>5.49</v>
      </c>
      <c r="L119" s="11">
        <v>5.7350000000000003</v>
      </c>
      <c r="M119" s="11">
        <v>5.4968859999999999</v>
      </c>
      <c r="N119" s="11">
        <v>5.3855000000000004</v>
      </c>
      <c r="O119" s="11">
        <v>5.83</v>
      </c>
      <c r="P119" s="11">
        <v>5.5080900000000002</v>
      </c>
      <c r="Q119" s="11">
        <v>5.33</v>
      </c>
      <c r="R119" s="11">
        <v>5.57</v>
      </c>
      <c r="S119" s="149">
        <v>6.1400000000000006</v>
      </c>
      <c r="T119" s="11">
        <v>5.55</v>
      </c>
      <c r="U119" s="11">
        <v>5.04</v>
      </c>
      <c r="V119" s="11">
        <v>5.62</v>
      </c>
      <c r="W119" s="11">
        <v>5.74</v>
      </c>
      <c r="X119" s="11">
        <v>5.6</v>
      </c>
      <c r="Y119" s="11">
        <v>5.71</v>
      </c>
      <c r="Z119" s="154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5.5855595608333335</v>
      </c>
    </row>
    <row r="120" spans="1:65">
      <c r="A120" s="30"/>
      <c r="B120" s="19">
        <v>1</v>
      </c>
      <c r="C120" s="9">
        <v>5</v>
      </c>
      <c r="D120" s="11">
        <v>5.66</v>
      </c>
      <c r="E120" s="11">
        <v>5.55</v>
      </c>
      <c r="F120" s="149">
        <v>4.9050000000000002</v>
      </c>
      <c r="G120" s="11">
        <v>5.27</v>
      </c>
      <c r="H120" s="11">
        <v>5.87</v>
      </c>
      <c r="I120" s="11">
        <v>5.99</v>
      </c>
      <c r="J120" s="11">
        <v>5.4918000000000005</v>
      </c>
      <c r="K120" s="11">
        <v>5.53</v>
      </c>
      <c r="L120" s="11">
        <v>5.7590000000000003</v>
      </c>
      <c r="M120" s="11">
        <v>5.4757709999999999</v>
      </c>
      <c r="N120" s="11">
        <v>5.4797000000000002</v>
      </c>
      <c r="O120" s="11">
        <v>5.93</v>
      </c>
      <c r="P120" s="11">
        <v>5.4941739999999992</v>
      </c>
      <c r="Q120" s="11">
        <v>5.31</v>
      </c>
      <c r="R120" s="11">
        <v>5.7</v>
      </c>
      <c r="S120" s="149">
        <v>6.18</v>
      </c>
      <c r="T120" s="11">
        <v>5.45</v>
      </c>
      <c r="U120" s="11">
        <v>5.2</v>
      </c>
      <c r="V120" s="11">
        <v>5.61</v>
      </c>
      <c r="W120" s="11">
        <v>5.66</v>
      </c>
      <c r="X120" s="11">
        <v>5.6</v>
      </c>
      <c r="Y120" s="11">
        <v>5.66</v>
      </c>
      <c r="Z120" s="154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21</v>
      </c>
    </row>
    <row r="121" spans="1:65">
      <c r="A121" s="30"/>
      <c r="B121" s="19">
        <v>1</v>
      </c>
      <c r="C121" s="9">
        <v>6</v>
      </c>
      <c r="D121" s="11">
        <v>5.71</v>
      </c>
      <c r="E121" s="11">
        <v>5.64</v>
      </c>
      <c r="F121" s="149">
        <v>4.8450000000000006</v>
      </c>
      <c r="G121" s="11">
        <v>5.23</v>
      </c>
      <c r="H121" s="11">
        <v>5.83</v>
      </c>
      <c r="I121" s="11">
        <v>5.93</v>
      </c>
      <c r="J121" s="11">
        <v>5.4355000000000002</v>
      </c>
      <c r="K121" s="11">
        <v>5.48</v>
      </c>
      <c r="L121" s="11">
        <v>5.6740000000000004</v>
      </c>
      <c r="M121" s="11">
        <v>5.596851</v>
      </c>
      <c r="N121" s="11">
        <v>5.4504000000000001</v>
      </c>
      <c r="O121" s="11">
        <v>6.02</v>
      </c>
      <c r="P121" s="11">
        <v>5.5338640000000003</v>
      </c>
      <c r="Q121" s="11">
        <v>5.43</v>
      </c>
      <c r="R121" s="11">
        <v>5.57</v>
      </c>
      <c r="S121" s="149">
        <v>6.04</v>
      </c>
      <c r="T121" s="11">
        <v>5.31</v>
      </c>
      <c r="U121" s="11">
        <v>5.18</v>
      </c>
      <c r="V121" s="11">
        <v>5.65</v>
      </c>
      <c r="W121" s="11">
        <v>5.6</v>
      </c>
      <c r="X121" s="11">
        <v>5.7</v>
      </c>
      <c r="Y121" s="11">
        <v>5.63</v>
      </c>
      <c r="Z121" s="154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268</v>
      </c>
      <c r="C122" s="12"/>
      <c r="D122" s="23">
        <v>5.7116666666666669</v>
      </c>
      <c r="E122" s="23">
        <v>5.5433333333333339</v>
      </c>
      <c r="F122" s="23">
        <v>4.9083333333333341</v>
      </c>
      <c r="G122" s="23">
        <v>5.29</v>
      </c>
      <c r="H122" s="23">
        <v>5.9216666666666669</v>
      </c>
      <c r="I122" s="23">
        <v>5.9649999999999999</v>
      </c>
      <c r="J122" s="23">
        <v>5.4990999999999994</v>
      </c>
      <c r="K122" s="23">
        <v>5.5300000000000011</v>
      </c>
      <c r="L122" s="23">
        <v>5.700333333333333</v>
      </c>
      <c r="M122" s="23">
        <v>5.5363188833333332</v>
      </c>
      <c r="N122" s="23">
        <v>5.4653500000000008</v>
      </c>
      <c r="O122" s="23">
        <v>5.923333333333332</v>
      </c>
      <c r="P122" s="23">
        <v>5.5187556666666664</v>
      </c>
      <c r="Q122" s="23">
        <v>5.3483333333333336</v>
      </c>
      <c r="R122" s="23">
        <v>5.6316666666666677</v>
      </c>
      <c r="S122" s="23">
        <v>6.11</v>
      </c>
      <c r="T122" s="23">
        <v>5.3950000000000005</v>
      </c>
      <c r="U122" s="23">
        <v>5.2266666666666666</v>
      </c>
      <c r="V122" s="23">
        <v>5.6400000000000006</v>
      </c>
      <c r="W122" s="23">
        <v>5.6166666666666663</v>
      </c>
      <c r="X122" s="23">
        <v>5.6366666666666676</v>
      </c>
      <c r="Y122" s="23">
        <v>5.6550000000000002</v>
      </c>
      <c r="Z122" s="154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269</v>
      </c>
      <c r="C123" s="29"/>
      <c r="D123" s="11">
        <v>5.7</v>
      </c>
      <c r="E123" s="11">
        <v>5.52</v>
      </c>
      <c r="F123" s="11">
        <v>4.915</v>
      </c>
      <c r="G123" s="11">
        <v>5.2750000000000004</v>
      </c>
      <c r="H123" s="11">
        <v>5.8849999999999998</v>
      </c>
      <c r="I123" s="11">
        <v>5.9749999999999996</v>
      </c>
      <c r="J123" s="11">
        <v>5.49125</v>
      </c>
      <c r="K123" s="11">
        <v>5.5049999999999999</v>
      </c>
      <c r="L123" s="11">
        <v>5.7010000000000005</v>
      </c>
      <c r="M123" s="11">
        <v>5.536327</v>
      </c>
      <c r="N123" s="11">
        <v>5.4650499999999997</v>
      </c>
      <c r="O123" s="11">
        <v>5.93</v>
      </c>
      <c r="P123" s="11">
        <v>5.5225449999999991</v>
      </c>
      <c r="Q123" s="11">
        <v>5.32</v>
      </c>
      <c r="R123" s="11">
        <v>5.6300000000000008</v>
      </c>
      <c r="S123" s="11">
        <v>6.1150000000000002</v>
      </c>
      <c r="T123" s="11">
        <v>5.4350000000000005</v>
      </c>
      <c r="U123" s="11">
        <v>5.2149999999999999</v>
      </c>
      <c r="V123" s="11">
        <v>5.6349999999999998</v>
      </c>
      <c r="W123" s="11">
        <v>5.59</v>
      </c>
      <c r="X123" s="11">
        <v>5.63</v>
      </c>
      <c r="Y123" s="11">
        <v>5.6750000000000007</v>
      </c>
      <c r="Z123" s="154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270</v>
      </c>
      <c r="C124" s="29"/>
      <c r="D124" s="24">
        <v>5.4924190177613463E-2</v>
      </c>
      <c r="E124" s="24">
        <v>7.2295689129204865E-2</v>
      </c>
      <c r="F124" s="24">
        <v>4.400757510550507E-2</v>
      </c>
      <c r="G124" s="24">
        <v>4.8579831205964499E-2</v>
      </c>
      <c r="H124" s="24">
        <v>0.11990273836183481</v>
      </c>
      <c r="I124" s="24">
        <v>4.4158804331639122E-2</v>
      </c>
      <c r="J124" s="24">
        <v>6.7602781007884444E-2</v>
      </c>
      <c r="K124" s="24">
        <v>7.0710678118654655E-2</v>
      </c>
      <c r="L124" s="24">
        <v>4.6736138765057118E-2</v>
      </c>
      <c r="M124" s="24">
        <v>5.2067762811567601E-2</v>
      </c>
      <c r="N124" s="24">
        <v>5.2139188716357844E-2</v>
      </c>
      <c r="O124" s="24">
        <v>7.31209044437134E-2</v>
      </c>
      <c r="P124" s="24">
        <v>1.5071548263754132E-2</v>
      </c>
      <c r="Q124" s="24">
        <v>5.6715665090578599E-2</v>
      </c>
      <c r="R124" s="24">
        <v>5.741660619251774E-2</v>
      </c>
      <c r="S124" s="24">
        <v>4.9799598391955011E-2</v>
      </c>
      <c r="T124" s="24">
        <v>0.13065221008463665</v>
      </c>
      <c r="U124" s="24">
        <v>0.12580408048496147</v>
      </c>
      <c r="V124" s="24">
        <v>5.2153619241620999E-2</v>
      </c>
      <c r="W124" s="24">
        <v>7.118052168020883E-2</v>
      </c>
      <c r="X124" s="24">
        <v>5.8537737116040787E-2</v>
      </c>
      <c r="Y124" s="24">
        <v>8.5029406677925329E-2</v>
      </c>
      <c r="Z124" s="204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86</v>
      </c>
      <c r="C125" s="29"/>
      <c r="D125" s="13">
        <v>9.6161406788935148E-3</v>
      </c>
      <c r="E125" s="13">
        <v>1.3041916259026733E-2</v>
      </c>
      <c r="F125" s="13">
        <v>8.9658896649585859E-3</v>
      </c>
      <c r="G125" s="13">
        <v>9.1833329311842155E-3</v>
      </c>
      <c r="H125" s="13">
        <v>2.0248140449507707E-2</v>
      </c>
      <c r="I125" s="13">
        <v>7.4029847999395005E-3</v>
      </c>
      <c r="J125" s="13">
        <v>1.2293426380295767E-2</v>
      </c>
      <c r="K125" s="13">
        <v>1.2786741070281129E-2</v>
      </c>
      <c r="L125" s="13">
        <v>8.1988431258506154E-3</v>
      </c>
      <c r="M125" s="13">
        <v>9.4047622452372893E-3</v>
      </c>
      <c r="N125" s="13">
        <v>9.5399542053771196E-3</v>
      </c>
      <c r="O125" s="13">
        <v>1.234455336697469E-2</v>
      </c>
      <c r="P125" s="13">
        <v>2.7309685686551441E-3</v>
      </c>
      <c r="Q125" s="13">
        <v>1.060436243513467E-2</v>
      </c>
      <c r="R125" s="13">
        <v>1.0195313322139875E-2</v>
      </c>
      <c r="S125" s="13">
        <v>8.1505071017929642E-3</v>
      </c>
      <c r="T125" s="13">
        <v>2.4217277124121712E-2</v>
      </c>
      <c r="U125" s="13">
        <v>2.4069658256051302E-2</v>
      </c>
      <c r="V125" s="13">
        <v>9.2470956102164888E-3</v>
      </c>
      <c r="W125" s="13">
        <v>1.2673089913390298E-2</v>
      </c>
      <c r="X125" s="13">
        <v>1.0385169210415277E-2</v>
      </c>
      <c r="Y125" s="13">
        <v>1.5036146185309518E-2</v>
      </c>
      <c r="Z125" s="154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271</v>
      </c>
      <c r="C126" s="29"/>
      <c r="D126" s="13">
        <v>2.2577345109273006E-2</v>
      </c>
      <c r="E126" s="13">
        <v>-7.5598920824504479E-3</v>
      </c>
      <c r="F126" s="13">
        <v>-0.121245905647269</v>
      </c>
      <c r="G126" s="13">
        <v>-5.2914942113559293E-2</v>
      </c>
      <c r="H126" s="13">
        <v>6.0174294477165713E-2</v>
      </c>
      <c r="I126" s="13">
        <v>6.793239514038163E-2</v>
      </c>
      <c r="J126" s="13">
        <v>-1.5479122528671896E-2</v>
      </c>
      <c r="K126" s="13">
        <v>-9.9469999788245334E-3</v>
      </c>
      <c r="L126" s="13">
        <v>2.0548303397354806E-2</v>
      </c>
      <c r="M126" s="13">
        <v>-8.8157107562297776E-3</v>
      </c>
      <c r="N126" s="13">
        <v>-2.1521489391368664E-2</v>
      </c>
      <c r="O126" s="13">
        <v>6.0472682964212154E-2</v>
      </c>
      <c r="P126" s="13">
        <v>-1.1960107745534465E-2</v>
      </c>
      <c r="Q126" s="13">
        <v>-4.2471345066922406E-2</v>
      </c>
      <c r="R126" s="13">
        <v>8.254697731028271E-3</v>
      </c>
      <c r="S126" s="13">
        <v>9.3892193513450461E-2</v>
      </c>
      <c r="T126" s="13">
        <v>-3.4116467429612829E-2</v>
      </c>
      <c r="U126" s="13">
        <v>-6.4253704621336505E-2</v>
      </c>
      <c r="V126" s="13">
        <v>9.7466401662620328E-3</v>
      </c>
      <c r="W126" s="13">
        <v>5.5692013476071889E-3</v>
      </c>
      <c r="X126" s="13">
        <v>9.1498631921684836E-3</v>
      </c>
      <c r="Y126" s="13">
        <v>1.2432136549682893E-2</v>
      </c>
      <c r="Z126" s="154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272</v>
      </c>
      <c r="C127" s="47"/>
      <c r="D127" s="45">
        <v>0.76</v>
      </c>
      <c r="E127" s="45">
        <v>0.21</v>
      </c>
      <c r="F127" s="45">
        <v>3.85</v>
      </c>
      <c r="G127" s="45">
        <v>1.66</v>
      </c>
      <c r="H127" s="45">
        <v>1.96</v>
      </c>
      <c r="I127" s="45">
        <v>2.21</v>
      </c>
      <c r="J127" s="45">
        <v>0.46</v>
      </c>
      <c r="K127" s="45">
        <v>0.28999999999999998</v>
      </c>
      <c r="L127" s="45">
        <v>0.69</v>
      </c>
      <c r="M127" s="45">
        <v>0.25</v>
      </c>
      <c r="N127" s="45">
        <v>0.66</v>
      </c>
      <c r="O127" s="45">
        <v>1.97</v>
      </c>
      <c r="P127" s="45">
        <v>0.35</v>
      </c>
      <c r="Q127" s="45">
        <v>1.33</v>
      </c>
      <c r="R127" s="45">
        <v>0.3</v>
      </c>
      <c r="S127" s="45">
        <v>3.04</v>
      </c>
      <c r="T127" s="45">
        <v>1.06</v>
      </c>
      <c r="U127" s="45">
        <v>2.0299999999999998</v>
      </c>
      <c r="V127" s="45">
        <v>0.34</v>
      </c>
      <c r="W127" s="45">
        <v>0.21</v>
      </c>
      <c r="X127" s="45">
        <v>0.33</v>
      </c>
      <c r="Y127" s="45">
        <v>0.43</v>
      </c>
      <c r="Z127" s="154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5"/>
    </row>
    <row r="129" spans="1:65" ht="15">
      <c r="B129" s="8" t="s">
        <v>478</v>
      </c>
      <c r="BM129" s="28" t="s">
        <v>66</v>
      </c>
    </row>
    <row r="130" spans="1:65" ht="15">
      <c r="A130" s="25" t="s">
        <v>19</v>
      </c>
      <c r="B130" s="18" t="s">
        <v>110</v>
      </c>
      <c r="C130" s="15" t="s">
        <v>111</v>
      </c>
      <c r="D130" s="16" t="s">
        <v>230</v>
      </c>
      <c r="E130" s="17" t="s">
        <v>230</v>
      </c>
      <c r="F130" s="17" t="s">
        <v>230</v>
      </c>
      <c r="G130" s="17" t="s">
        <v>230</v>
      </c>
      <c r="H130" s="17" t="s">
        <v>230</v>
      </c>
      <c r="I130" s="17" t="s">
        <v>230</v>
      </c>
      <c r="J130" s="17" t="s">
        <v>230</v>
      </c>
      <c r="K130" s="17" t="s">
        <v>230</v>
      </c>
      <c r="L130" s="17" t="s">
        <v>230</v>
      </c>
      <c r="M130" s="17" t="s">
        <v>230</v>
      </c>
      <c r="N130" s="17" t="s">
        <v>230</v>
      </c>
      <c r="O130" s="17" t="s">
        <v>230</v>
      </c>
      <c r="P130" s="17" t="s">
        <v>230</v>
      </c>
      <c r="Q130" s="17" t="s">
        <v>230</v>
      </c>
      <c r="R130" s="17" t="s">
        <v>230</v>
      </c>
      <c r="S130" s="17" t="s">
        <v>230</v>
      </c>
      <c r="T130" s="17" t="s">
        <v>230</v>
      </c>
      <c r="U130" s="17" t="s">
        <v>230</v>
      </c>
      <c r="V130" s="17" t="s">
        <v>230</v>
      </c>
      <c r="W130" s="17" t="s">
        <v>230</v>
      </c>
      <c r="X130" s="17" t="s">
        <v>230</v>
      </c>
      <c r="Y130" s="17" t="s">
        <v>230</v>
      </c>
      <c r="Z130" s="154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231</v>
      </c>
      <c r="C131" s="9" t="s">
        <v>231</v>
      </c>
      <c r="D131" s="152" t="s">
        <v>233</v>
      </c>
      <c r="E131" s="153" t="s">
        <v>234</v>
      </c>
      <c r="F131" s="153" t="s">
        <v>235</v>
      </c>
      <c r="G131" s="153" t="s">
        <v>236</v>
      </c>
      <c r="H131" s="153" t="s">
        <v>237</v>
      </c>
      <c r="I131" s="153" t="s">
        <v>239</v>
      </c>
      <c r="J131" s="153" t="s">
        <v>240</v>
      </c>
      <c r="K131" s="153" t="s">
        <v>242</v>
      </c>
      <c r="L131" s="153" t="s">
        <v>243</v>
      </c>
      <c r="M131" s="153" t="s">
        <v>244</v>
      </c>
      <c r="N131" s="153" t="s">
        <v>245</v>
      </c>
      <c r="O131" s="153" t="s">
        <v>246</v>
      </c>
      <c r="P131" s="153" t="s">
        <v>248</v>
      </c>
      <c r="Q131" s="153" t="s">
        <v>249</v>
      </c>
      <c r="R131" s="153" t="s">
        <v>250</v>
      </c>
      <c r="S131" s="153" t="s">
        <v>251</v>
      </c>
      <c r="T131" s="153" t="s">
        <v>252</v>
      </c>
      <c r="U131" s="153" t="s">
        <v>254</v>
      </c>
      <c r="V131" s="153" t="s">
        <v>255</v>
      </c>
      <c r="W131" s="153" t="s">
        <v>256</v>
      </c>
      <c r="X131" s="153" t="s">
        <v>257</v>
      </c>
      <c r="Y131" s="153" t="s">
        <v>258</v>
      </c>
      <c r="Z131" s="154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3</v>
      </c>
    </row>
    <row r="132" spans="1:65">
      <c r="A132" s="30"/>
      <c r="B132" s="19"/>
      <c r="C132" s="9"/>
      <c r="D132" s="10" t="s">
        <v>291</v>
      </c>
      <c r="E132" s="11" t="s">
        <v>292</v>
      </c>
      <c r="F132" s="11" t="s">
        <v>114</v>
      </c>
      <c r="G132" s="11" t="s">
        <v>291</v>
      </c>
      <c r="H132" s="11" t="s">
        <v>292</v>
      </c>
      <c r="I132" s="11" t="s">
        <v>291</v>
      </c>
      <c r="J132" s="11" t="s">
        <v>292</v>
      </c>
      <c r="K132" s="11" t="s">
        <v>292</v>
      </c>
      <c r="L132" s="11" t="s">
        <v>114</v>
      </c>
      <c r="M132" s="11" t="s">
        <v>114</v>
      </c>
      <c r="N132" s="11" t="s">
        <v>292</v>
      </c>
      <c r="O132" s="11" t="s">
        <v>291</v>
      </c>
      <c r="P132" s="11" t="s">
        <v>292</v>
      </c>
      <c r="Q132" s="11" t="s">
        <v>292</v>
      </c>
      <c r="R132" s="11" t="s">
        <v>291</v>
      </c>
      <c r="S132" s="11" t="s">
        <v>292</v>
      </c>
      <c r="T132" s="11" t="s">
        <v>291</v>
      </c>
      <c r="U132" s="11" t="s">
        <v>114</v>
      </c>
      <c r="V132" s="11" t="s">
        <v>292</v>
      </c>
      <c r="W132" s="11" t="s">
        <v>291</v>
      </c>
      <c r="X132" s="11" t="s">
        <v>291</v>
      </c>
      <c r="Y132" s="11" t="s">
        <v>291</v>
      </c>
      <c r="Z132" s="154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154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0.8</v>
      </c>
      <c r="E134" s="148">
        <v>1</v>
      </c>
      <c r="F134" s="148">
        <v>1.0715740740740742</v>
      </c>
      <c r="G134" s="22">
        <v>0.76</v>
      </c>
      <c r="H134" s="22">
        <v>0.75</v>
      </c>
      <c r="I134" s="148">
        <v>0.7</v>
      </c>
      <c r="J134" s="22">
        <v>0.78</v>
      </c>
      <c r="K134" s="22">
        <v>0.91</v>
      </c>
      <c r="L134" s="22">
        <v>0.86</v>
      </c>
      <c r="M134" s="148" t="s">
        <v>103</v>
      </c>
      <c r="N134" s="22">
        <v>0.71</v>
      </c>
      <c r="O134" s="148">
        <v>1</v>
      </c>
      <c r="P134" s="22">
        <v>0.83</v>
      </c>
      <c r="Q134" s="148">
        <v>1</v>
      </c>
      <c r="R134" s="22">
        <v>0.72</v>
      </c>
      <c r="S134" s="22">
        <v>0.92</v>
      </c>
      <c r="T134" s="22">
        <v>0.68</v>
      </c>
      <c r="U134" s="148" t="s">
        <v>101</v>
      </c>
      <c r="V134" s="22">
        <v>0.95</v>
      </c>
      <c r="W134" s="22">
        <v>0.75</v>
      </c>
      <c r="X134" s="22">
        <v>0.73</v>
      </c>
      <c r="Y134" s="22">
        <v>0.78</v>
      </c>
      <c r="Z134" s="154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0.78</v>
      </c>
      <c r="E135" s="149">
        <v>0.5</v>
      </c>
      <c r="F135" s="149">
        <v>1.0810586419753088</v>
      </c>
      <c r="G135" s="11">
        <v>0.79</v>
      </c>
      <c r="H135" s="11">
        <v>0.75</v>
      </c>
      <c r="I135" s="149">
        <v>0.9</v>
      </c>
      <c r="J135" s="11">
        <v>0.85</v>
      </c>
      <c r="K135" s="11">
        <v>0.95</v>
      </c>
      <c r="L135" s="11">
        <v>0.82</v>
      </c>
      <c r="M135" s="149" t="s">
        <v>103</v>
      </c>
      <c r="N135" s="11">
        <v>0.75</v>
      </c>
      <c r="O135" s="149">
        <v>1</v>
      </c>
      <c r="P135" s="11">
        <v>0.87</v>
      </c>
      <c r="Q135" s="149">
        <v>1</v>
      </c>
      <c r="R135" s="11">
        <v>0.71</v>
      </c>
      <c r="S135" s="11">
        <v>0.85</v>
      </c>
      <c r="T135" s="11">
        <v>0.74</v>
      </c>
      <c r="U135" s="149" t="s">
        <v>101</v>
      </c>
      <c r="V135" s="11">
        <v>0.88</v>
      </c>
      <c r="W135" s="11">
        <v>0.79</v>
      </c>
      <c r="X135" s="11">
        <v>0.74</v>
      </c>
      <c r="Y135" s="150">
        <v>0.71</v>
      </c>
      <c r="Z135" s="154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23</v>
      </c>
    </row>
    <row r="136" spans="1:65">
      <c r="A136" s="30"/>
      <c r="B136" s="19">
        <v>1</v>
      </c>
      <c r="C136" s="9">
        <v>3</v>
      </c>
      <c r="D136" s="11">
        <v>0.83</v>
      </c>
      <c r="E136" s="149">
        <v>0.5</v>
      </c>
      <c r="F136" s="149">
        <v>1.0851111111111111</v>
      </c>
      <c r="G136" s="11">
        <v>0.75</v>
      </c>
      <c r="H136" s="11">
        <v>0.75</v>
      </c>
      <c r="I136" s="149">
        <v>0.8</v>
      </c>
      <c r="J136" s="11">
        <v>0.89</v>
      </c>
      <c r="K136" s="11">
        <v>0.83</v>
      </c>
      <c r="L136" s="11">
        <v>0.81</v>
      </c>
      <c r="M136" s="149" t="s">
        <v>103</v>
      </c>
      <c r="N136" s="11">
        <v>0.75</v>
      </c>
      <c r="O136" s="149">
        <v>0.9</v>
      </c>
      <c r="P136" s="11">
        <v>0.83</v>
      </c>
      <c r="Q136" s="149">
        <v>1</v>
      </c>
      <c r="R136" s="11">
        <v>0.71</v>
      </c>
      <c r="S136" s="11">
        <v>0.87</v>
      </c>
      <c r="T136" s="11">
        <v>0.7</v>
      </c>
      <c r="U136" s="149" t="s">
        <v>101</v>
      </c>
      <c r="V136" s="11">
        <v>0.94</v>
      </c>
      <c r="W136" s="11">
        <v>0.74</v>
      </c>
      <c r="X136" s="11">
        <v>0.72</v>
      </c>
      <c r="Y136" s="11">
        <v>0.77</v>
      </c>
      <c r="Z136" s="154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0.81</v>
      </c>
      <c r="E137" s="149">
        <v>0.5</v>
      </c>
      <c r="F137" s="149">
        <v>1.0907906378600825</v>
      </c>
      <c r="G137" s="11">
        <v>0.76</v>
      </c>
      <c r="H137" s="11">
        <v>0.73</v>
      </c>
      <c r="I137" s="149">
        <v>0.7</v>
      </c>
      <c r="J137" s="11">
        <v>0.8</v>
      </c>
      <c r="K137" s="11">
        <v>0.83</v>
      </c>
      <c r="L137" s="11">
        <v>0.85</v>
      </c>
      <c r="M137" s="149" t="s">
        <v>103</v>
      </c>
      <c r="N137" s="11">
        <v>0.73</v>
      </c>
      <c r="O137" s="149">
        <v>0.9</v>
      </c>
      <c r="P137" s="11">
        <v>0.83</v>
      </c>
      <c r="Q137" s="149">
        <v>1</v>
      </c>
      <c r="R137" s="11">
        <v>0.7</v>
      </c>
      <c r="S137" s="11">
        <v>0.91</v>
      </c>
      <c r="T137" s="11">
        <v>0.71</v>
      </c>
      <c r="U137" s="149" t="s">
        <v>101</v>
      </c>
      <c r="V137" s="11">
        <v>0.96</v>
      </c>
      <c r="W137" s="11">
        <v>0.81</v>
      </c>
      <c r="X137" s="11">
        <v>0.73</v>
      </c>
      <c r="Y137" s="11">
        <v>0.77</v>
      </c>
      <c r="Z137" s="154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0.79468888888888878</v>
      </c>
    </row>
    <row r="138" spans="1:65">
      <c r="A138" s="30"/>
      <c r="B138" s="19">
        <v>1</v>
      </c>
      <c r="C138" s="9">
        <v>5</v>
      </c>
      <c r="D138" s="11">
        <v>0.84</v>
      </c>
      <c r="E138" s="149">
        <v>1</v>
      </c>
      <c r="F138" s="149">
        <v>1.0676666666666668</v>
      </c>
      <c r="G138" s="150">
        <v>0.7</v>
      </c>
      <c r="H138" s="11">
        <v>0.73</v>
      </c>
      <c r="I138" s="149">
        <v>0.9</v>
      </c>
      <c r="J138" s="11">
        <v>0.76</v>
      </c>
      <c r="K138" s="11">
        <v>0.85</v>
      </c>
      <c r="L138" s="11">
        <v>0.88</v>
      </c>
      <c r="M138" s="149" t="s">
        <v>103</v>
      </c>
      <c r="N138" s="11">
        <v>0.77</v>
      </c>
      <c r="O138" s="149">
        <v>0.8</v>
      </c>
      <c r="P138" s="11">
        <v>0.78</v>
      </c>
      <c r="Q138" s="149">
        <v>1.1000000000000001</v>
      </c>
      <c r="R138" s="11">
        <v>0.7</v>
      </c>
      <c r="S138" s="11">
        <v>0.9</v>
      </c>
      <c r="T138" s="11">
        <v>0.7</v>
      </c>
      <c r="U138" s="149" t="s">
        <v>101</v>
      </c>
      <c r="V138" s="11">
        <v>0.93</v>
      </c>
      <c r="W138" s="11">
        <v>0.74</v>
      </c>
      <c r="X138" s="11">
        <v>0.76</v>
      </c>
      <c r="Y138" s="11">
        <v>0.77</v>
      </c>
      <c r="Z138" s="154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22</v>
      </c>
    </row>
    <row r="139" spans="1:65">
      <c r="A139" s="30"/>
      <c r="B139" s="19">
        <v>1</v>
      </c>
      <c r="C139" s="9">
        <v>6</v>
      </c>
      <c r="D139" s="11">
        <v>0.84</v>
      </c>
      <c r="E139" s="149">
        <v>1</v>
      </c>
      <c r="F139" s="149">
        <v>1.0835890775034294</v>
      </c>
      <c r="G139" s="11">
        <v>0.76</v>
      </c>
      <c r="H139" s="11">
        <v>0.76</v>
      </c>
      <c r="I139" s="149">
        <v>0.7</v>
      </c>
      <c r="J139" s="11">
        <v>0.82</v>
      </c>
      <c r="K139" s="11">
        <v>0.87</v>
      </c>
      <c r="L139" s="11">
        <v>0.81</v>
      </c>
      <c r="M139" s="149" t="s">
        <v>103</v>
      </c>
      <c r="N139" s="11">
        <v>0.71</v>
      </c>
      <c r="O139" s="149">
        <v>0.9</v>
      </c>
      <c r="P139" s="11">
        <v>0.81</v>
      </c>
      <c r="Q139" s="149">
        <v>1</v>
      </c>
      <c r="R139" s="11">
        <v>0.72</v>
      </c>
      <c r="S139" s="11">
        <v>0.93</v>
      </c>
      <c r="T139" s="11">
        <v>0.65</v>
      </c>
      <c r="U139" s="149" t="s">
        <v>101</v>
      </c>
      <c r="V139" s="11">
        <v>0.91</v>
      </c>
      <c r="W139" s="11">
        <v>0.78</v>
      </c>
      <c r="X139" s="11">
        <v>0.74</v>
      </c>
      <c r="Y139" s="11">
        <v>0.75</v>
      </c>
      <c r="Z139" s="154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268</v>
      </c>
      <c r="C140" s="12"/>
      <c r="D140" s="23">
        <v>0.81666666666666676</v>
      </c>
      <c r="E140" s="23">
        <v>0.75</v>
      </c>
      <c r="F140" s="23">
        <v>1.079965034865112</v>
      </c>
      <c r="G140" s="23">
        <v>0.7533333333333333</v>
      </c>
      <c r="H140" s="23">
        <v>0.745</v>
      </c>
      <c r="I140" s="23">
        <v>0.78333333333333355</v>
      </c>
      <c r="J140" s="23">
        <v>0.81666666666666676</v>
      </c>
      <c r="K140" s="23">
        <v>0.87333333333333341</v>
      </c>
      <c r="L140" s="23">
        <v>0.83833333333333349</v>
      </c>
      <c r="M140" s="23" t="s">
        <v>671</v>
      </c>
      <c r="N140" s="23">
        <v>0.73666666666666669</v>
      </c>
      <c r="O140" s="23">
        <v>0.91666666666666663</v>
      </c>
      <c r="P140" s="23">
        <v>0.82499999999999984</v>
      </c>
      <c r="Q140" s="23">
        <v>1.0166666666666666</v>
      </c>
      <c r="R140" s="23">
        <v>0.71</v>
      </c>
      <c r="S140" s="23">
        <v>0.89666666666666661</v>
      </c>
      <c r="T140" s="23">
        <v>0.69666666666666677</v>
      </c>
      <c r="U140" s="23" t="s">
        <v>671</v>
      </c>
      <c r="V140" s="23">
        <v>0.92833333333333334</v>
      </c>
      <c r="W140" s="23">
        <v>0.76833333333333342</v>
      </c>
      <c r="X140" s="23">
        <v>0.73666666666666669</v>
      </c>
      <c r="Y140" s="23">
        <v>0.7583333333333333</v>
      </c>
      <c r="Z140" s="154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269</v>
      </c>
      <c r="C141" s="29"/>
      <c r="D141" s="11">
        <v>0.82000000000000006</v>
      </c>
      <c r="E141" s="11">
        <v>0.75</v>
      </c>
      <c r="F141" s="11">
        <v>1.0823238597393692</v>
      </c>
      <c r="G141" s="11">
        <v>0.76</v>
      </c>
      <c r="H141" s="11">
        <v>0.75</v>
      </c>
      <c r="I141" s="11">
        <v>0.75</v>
      </c>
      <c r="J141" s="11">
        <v>0.81</v>
      </c>
      <c r="K141" s="11">
        <v>0.86</v>
      </c>
      <c r="L141" s="11">
        <v>0.83499999999999996</v>
      </c>
      <c r="M141" s="11" t="s">
        <v>671</v>
      </c>
      <c r="N141" s="11">
        <v>0.74</v>
      </c>
      <c r="O141" s="11">
        <v>0.9</v>
      </c>
      <c r="P141" s="11">
        <v>0.83</v>
      </c>
      <c r="Q141" s="11">
        <v>1</v>
      </c>
      <c r="R141" s="11">
        <v>0.71</v>
      </c>
      <c r="S141" s="11">
        <v>0.90500000000000003</v>
      </c>
      <c r="T141" s="11">
        <v>0.7</v>
      </c>
      <c r="U141" s="11" t="s">
        <v>671</v>
      </c>
      <c r="V141" s="11">
        <v>0.93500000000000005</v>
      </c>
      <c r="W141" s="11">
        <v>0.76500000000000001</v>
      </c>
      <c r="X141" s="11">
        <v>0.73499999999999999</v>
      </c>
      <c r="Y141" s="11">
        <v>0.77</v>
      </c>
      <c r="Z141" s="154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270</v>
      </c>
      <c r="C142" s="29"/>
      <c r="D142" s="24">
        <v>2.4221202832779898E-2</v>
      </c>
      <c r="E142" s="24">
        <v>0.27386127875258304</v>
      </c>
      <c r="F142" s="24">
        <v>8.7139374089033658E-3</v>
      </c>
      <c r="G142" s="24">
        <v>2.9439202887759516E-2</v>
      </c>
      <c r="H142" s="24">
        <v>1.2247448713915901E-2</v>
      </c>
      <c r="I142" s="24">
        <v>9.8319208025015703E-2</v>
      </c>
      <c r="J142" s="24">
        <v>4.7609522856952323E-2</v>
      </c>
      <c r="K142" s="24">
        <v>4.8027769744874341E-2</v>
      </c>
      <c r="L142" s="24">
        <v>2.9268868558020238E-2</v>
      </c>
      <c r="M142" s="24" t="s">
        <v>671</v>
      </c>
      <c r="N142" s="24">
        <v>2.4221202832779957E-2</v>
      </c>
      <c r="O142" s="24">
        <v>7.5277265270908097E-2</v>
      </c>
      <c r="P142" s="24">
        <v>2.9495762407505229E-2</v>
      </c>
      <c r="Q142" s="24">
        <v>4.0824829046386339E-2</v>
      </c>
      <c r="R142" s="24">
        <v>8.9442719099991665E-3</v>
      </c>
      <c r="S142" s="24">
        <v>3.076794869123823E-2</v>
      </c>
      <c r="T142" s="24">
        <v>3.0110906108363217E-2</v>
      </c>
      <c r="U142" s="24" t="s">
        <v>671</v>
      </c>
      <c r="V142" s="24">
        <v>2.9268868558020231E-2</v>
      </c>
      <c r="W142" s="24">
        <v>2.9268868558020283E-2</v>
      </c>
      <c r="X142" s="24">
        <v>1.3662601021279476E-2</v>
      </c>
      <c r="Y142" s="24">
        <v>2.5625508125043446E-2</v>
      </c>
      <c r="Z142" s="204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86</v>
      </c>
      <c r="C143" s="29"/>
      <c r="D143" s="13">
        <v>2.9658615713608033E-2</v>
      </c>
      <c r="E143" s="13">
        <v>0.36514837167011072</v>
      </c>
      <c r="F143" s="13">
        <v>8.0687217896751075E-3</v>
      </c>
      <c r="G143" s="13">
        <v>3.9078587904105552E-2</v>
      </c>
      <c r="H143" s="13">
        <v>1.64395284750549E-2</v>
      </c>
      <c r="I143" s="13">
        <v>0.12551388258512639</v>
      </c>
      <c r="J143" s="13">
        <v>5.8297374926880391E-2</v>
      </c>
      <c r="K143" s="13">
        <v>5.4993629478863743E-2</v>
      </c>
      <c r="L143" s="13">
        <v>3.4913163289884967E-2</v>
      </c>
      <c r="M143" s="13" t="s">
        <v>671</v>
      </c>
      <c r="N143" s="13">
        <v>3.2879460858977319E-2</v>
      </c>
      <c r="O143" s="13">
        <v>8.212065302280884E-2</v>
      </c>
      <c r="P143" s="13">
        <v>3.5752439281824526E-2</v>
      </c>
      <c r="Q143" s="13">
        <v>4.0155569553822629E-2</v>
      </c>
      <c r="R143" s="13">
        <v>1.2597566070421362E-2</v>
      </c>
      <c r="S143" s="13">
        <v>3.4313697425172748E-2</v>
      </c>
      <c r="T143" s="13">
        <v>4.3221396327794086E-2</v>
      </c>
      <c r="U143" s="13" t="s">
        <v>671</v>
      </c>
      <c r="V143" s="13">
        <v>3.1528404191763261E-2</v>
      </c>
      <c r="W143" s="13">
        <v>3.8093972092868043E-2</v>
      </c>
      <c r="X143" s="13">
        <v>1.8546517223456301E-2</v>
      </c>
      <c r="Y143" s="13">
        <v>3.379187884621114E-2</v>
      </c>
      <c r="Z143" s="154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271</v>
      </c>
      <c r="C144" s="29"/>
      <c r="D144" s="13">
        <v>2.7655826179357579E-2</v>
      </c>
      <c r="E144" s="13">
        <v>-5.6234445345487938E-2</v>
      </c>
      <c r="F144" s="13">
        <v>0.35897840018260241</v>
      </c>
      <c r="G144" s="13">
        <v>-5.2039931769245706E-2</v>
      </c>
      <c r="H144" s="13">
        <v>-6.2526215709851396E-2</v>
      </c>
      <c r="I144" s="13">
        <v>-1.4289309583064957E-2</v>
      </c>
      <c r="J144" s="13">
        <v>2.7655826179357579E-2</v>
      </c>
      <c r="K144" s="13">
        <v>9.8962556975476401E-2</v>
      </c>
      <c r="L144" s="13">
        <v>5.4920164424932638E-2</v>
      </c>
      <c r="M144" s="13" t="s">
        <v>671</v>
      </c>
      <c r="N144" s="13">
        <v>-7.3012499650457086E-2</v>
      </c>
      <c r="O144" s="13">
        <v>0.15349123346662585</v>
      </c>
      <c r="P144" s="13">
        <v>3.8142110119963046E-2</v>
      </c>
      <c r="Q144" s="13">
        <v>0.27932664075389391</v>
      </c>
      <c r="R144" s="13">
        <v>-0.10656860826039527</v>
      </c>
      <c r="S144" s="13">
        <v>0.12832415200917202</v>
      </c>
      <c r="T144" s="13">
        <v>-0.12334666256536431</v>
      </c>
      <c r="U144" s="13" t="s">
        <v>671</v>
      </c>
      <c r="V144" s="13">
        <v>0.16817203098347377</v>
      </c>
      <c r="W144" s="13">
        <v>-3.3164620676155332E-2</v>
      </c>
      <c r="X144" s="13">
        <v>-7.3012499650457086E-2</v>
      </c>
      <c r="Y144" s="13">
        <v>-4.5748161404882359E-2</v>
      </c>
      <c r="Z144" s="154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272</v>
      </c>
      <c r="C145" s="47"/>
      <c r="D145" s="45">
        <v>0.28999999999999998</v>
      </c>
      <c r="E145" s="45" t="s">
        <v>273</v>
      </c>
      <c r="F145" s="45">
        <v>3.47</v>
      </c>
      <c r="G145" s="45">
        <v>0.47</v>
      </c>
      <c r="H145" s="45">
        <v>0.56999999999999995</v>
      </c>
      <c r="I145" s="45" t="s">
        <v>273</v>
      </c>
      <c r="J145" s="45">
        <v>0.28999999999999998</v>
      </c>
      <c r="K145" s="45">
        <v>0.98</v>
      </c>
      <c r="L145" s="45">
        <v>0.55000000000000004</v>
      </c>
      <c r="M145" s="45">
        <v>20.62</v>
      </c>
      <c r="N145" s="45">
        <v>0.67</v>
      </c>
      <c r="O145" s="45" t="s">
        <v>273</v>
      </c>
      <c r="P145" s="45">
        <v>0.39</v>
      </c>
      <c r="Q145" s="45" t="s">
        <v>273</v>
      </c>
      <c r="R145" s="45">
        <v>1</v>
      </c>
      <c r="S145" s="45">
        <v>1.26</v>
      </c>
      <c r="T145" s="45">
        <v>1.1599999999999999</v>
      </c>
      <c r="U145" s="45">
        <v>3.53</v>
      </c>
      <c r="V145" s="45">
        <v>1.64</v>
      </c>
      <c r="W145" s="45">
        <v>0.28999999999999998</v>
      </c>
      <c r="X145" s="45">
        <v>0.67</v>
      </c>
      <c r="Y145" s="45">
        <v>0.41</v>
      </c>
      <c r="Z145" s="154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 t="s">
        <v>296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BM146" s="55"/>
    </row>
    <row r="147" spans="1:65">
      <c r="BM147" s="55"/>
    </row>
    <row r="148" spans="1:65" ht="15">
      <c r="B148" s="8" t="s">
        <v>479</v>
      </c>
      <c r="BM148" s="28" t="s">
        <v>66</v>
      </c>
    </row>
    <row r="149" spans="1:65" ht="15">
      <c r="A149" s="25" t="s">
        <v>22</v>
      </c>
      <c r="B149" s="18" t="s">
        <v>110</v>
      </c>
      <c r="C149" s="15" t="s">
        <v>111</v>
      </c>
      <c r="D149" s="16" t="s">
        <v>230</v>
      </c>
      <c r="E149" s="17" t="s">
        <v>230</v>
      </c>
      <c r="F149" s="17" t="s">
        <v>230</v>
      </c>
      <c r="G149" s="17" t="s">
        <v>230</v>
      </c>
      <c r="H149" s="17" t="s">
        <v>230</v>
      </c>
      <c r="I149" s="17" t="s">
        <v>230</v>
      </c>
      <c r="J149" s="17" t="s">
        <v>230</v>
      </c>
      <c r="K149" s="17" t="s">
        <v>230</v>
      </c>
      <c r="L149" s="17" t="s">
        <v>230</v>
      </c>
      <c r="M149" s="17" t="s">
        <v>230</v>
      </c>
      <c r="N149" s="17" t="s">
        <v>230</v>
      </c>
      <c r="O149" s="17" t="s">
        <v>230</v>
      </c>
      <c r="P149" s="17" t="s">
        <v>230</v>
      </c>
      <c r="Q149" s="17" t="s">
        <v>230</v>
      </c>
      <c r="R149" s="17" t="s">
        <v>230</v>
      </c>
      <c r="S149" s="17" t="s">
        <v>230</v>
      </c>
      <c r="T149" s="17" t="s">
        <v>230</v>
      </c>
      <c r="U149" s="17" t="s">
        <v>230</v>
      </c>
      <c r="V149" s="17" t="s">
        <v>230</v>
      </c>
      <c r="W149" s="154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231</v>
      </c>
      <c r="C150" s="9" t="s">
        <v>231</v>
      </c>
      <c r="D150" s="152" t="s">
        <v>233</v>
      </c>
      <c r="E150" s="153" t="s">
        <v>234</v>
      </c>
      <c r="F150" s="153" t="s">
        <v>236</v>
      </c>
      <c r="G150" s="153" t="s">
        <v>237</v>
      </c>
      <c r="H150" s="153" t="s">
        <v>239</v>
      </c>
      <c r="I150" s="153" t="s">
        <v>240</v>
      </c>
      <c r="J150" s="153" t="s">
        <v>242</v>
      </c>
      <c r="K150" s="153" t="s">
        <v>244</v>
      </c>
      <c r="L150" s="153" t="s">
        <v>246</v>
      </c>
      <c r="M150" s="153" t="s">
        <v>247</v>
      </c>
      <c r="N150" s="153" t="s">
        <v>248</v>
      </c>
      <c r="O150" s="153" t="s">
        <v>249</v>
      </c>
      <c r="P150" s="153" t="s">
        <v>250</v>
      </c>
      <c r="Q150" s="153" t="s">
        <v>252</v>
      </c>
      <c r="R150" s="153" t="s">
        <v>254</v>
      </c>
      <c r="S150" s="153" t="s">
        <v>255</v>
      </c>
      <c r="T150" s="153" t="s">
        <v>256</v>
      </c>
      <c r="U150" s="153" t="s">
        <v>257</v>
      </c>
      <c r="V150" s="153" t="s">
        <v>258</v>
      </c>
      <c r="W150" s="154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291</v>
      </c>
      <c r="E151" s="11" t="s">
        <v>292</v>
      </c>
      <c r="F151" s="11" t="s">
        <v>291</v>
      </c>
      <c r="G151" s="11" t="s">
        <v>292</v>
      </c>
      <c r="H151" s="11" t="s">
        <v>291</v>
      </c>
      <c r="I151" s="11" t="s">
        <v>292</v>
      </c>
      <c r="J151" s="11" t="s">
        <v>292</v>
      </c>
      <c r="K151" s="11" t="s">
        <v>114</v>
      </c>
      <c r="L151" s="11" t="s">
        <v>291</v>
      </c>
      <c r="M151" s="11" t="s">
        <v>292</v>
      </c>
      <c r="N151" s="11" t="s">
        <v>292</v>
      </c>
      <c r="O151" s="11" t="s">
        <v>292</v>
      </c>
      <c r="P151" s="11" t="s">
        <v>291</v>
      </c>
      <c r="Q151" s="11" t="s">
        <v>291</v>
      </c>
      <c r="R151" s="11" t="s">
        <v>114</v>
      </c>
      <c r="S151" s="11" t="s">
        <v>292</v>
      </c>
      <c r="T151" s="11" t="s">
        <v>291</v>
      </c>
      <c r="U151" s="11" t="s">
        <v>291</v>
      </c>
      <c r="V151" s="11" t="s">
        <v>291</v>
      </c>
      <c r="W151" s="154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154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8">
        <v>1</v>
      </c>
      <c r="C153" s="14">
        <v>1</v>
      </c>
      <c r="D153" s="226">
        <v>16.8</v>
      </c>
      <c r="E153" s="226">
        <v>15.7</v>
      </c>
      <c r="F153" s="226">
        <v>15.77</v>
      </c>
      <c r="G153" s="226">
        <v>17.399999999999999</v>
      </c>
      <c r="H153" s="227">
        <v>15</v>
      </c>
      <c r="I153" s="226">
        <v>15.03</v>
      </c>
      <c r="J153" s="226">
        <v>14.7</v>
      </c>
      <c r="K153" s="226">
        <v>12.815</v>
      </c>
      <c r="L153" s="226">
        <v>14.5</v>
      </c>
      <c r="M153" s="226">
        <v>13.061336967221031</v>
      </c>
      <c r="N153" s="226">
        <v>12.68</v>
      </c>
      <c r="O153" s="226">
        <v>14.6</v>
      </c>
      <c r="P153" s="226">
        <v>15</v>
      </c>
      <c r="Q153" s="226">
        <v>12.87</v>
      </c>
      <c r="R153" s="227">
        <v>17</v>
      </c>
      <c r="S153" s="226">
        <v>16.14</v>
      </c>
      <c r="T153" s="226">
        <v>16.100000000000001</v>
      </c>
      <c r="U153" s="226">
        <v>15.82</v>
      </c>
      <c r="V153" s="226">
        <v>14.95</v>
      </c>
      <c r="W153" s="217"/>
      <c r="X153" s="218"/>
      <c r="Y153" s="218"/>
      <c r="Z153" s="218"/>
      <c r="AA153" s="218"/>
      <c r="AB153" s="218"/>
      <c r="AC153" s="218"/>
      <c r="AD153" s="218"/>
      <c r="AE153" s="218"/>
      <c r="AF153" s="218"/>
      <c r="AG153" s="218"/>
      <c r="AH153" s="218"/>
      <c r="AI153" s="218"/>
      <c r="AJ153" s="218"/>
      <c r="AK153" s="218"/>
      <c r="AL153" s="218"/>
      <c r="AM153" s="218"/>
      <c r="AN153" s="218"/>
      <c r="AO153" s="218"/>
      <c r="AP153" s="218"/>
      <c r="AQ153" s="218"/>
      <c r="AR153" s="218"/>
      <c r="AS153" s="218"/>
      <c r="AT153" s="218"/>
      <c r="AU153" s="218"/>
      <c r="AV153" s="218"/>
      <c r="AW153" s="218"/>
      <c r="AX153" s="218"/>
      <c r="AY153" s="218"/>
      <c r="AZ153" s="218"/>
      <c r="BA153" s="218"/>
      <c r="BB153" s="218"/>
      <c r="BC153" s="218"/>
      <c r="BD153" s="218"/>
      <c r="BE153" s="218"/>
      <c r="BF153" s="218"/>
      <c r="BG153" s="218"/>
      <c r="BH153" s="218"/>
      <c r="BI153" s="218"/>
      <c r="BJ153" s="218"/>
      <c r="BK153" s="218"/>
      <c r="BL153" s="218"/>
      <c r="BM153" s="228">
        <v>1</v>
      </c>
    </row>
    <row r="154" spans="1:65">
      <c r="A154" s="30"/>
      <c r="B154" s="19">
        <v>1</v>
      </c>
      <c r="C154" s="9">
        <v>2</v>
      </c>
      <c r="D154" s="216">
        <v>16</v>
      </c>
      <c r="E154" s="216">
        <v>15.9</v>
      </c>
      <c r="F154" s="216">
        <v>16.12</v>
      </c>
      <c r="G154" s="216">
        <v>17.3</v>
      </c>
      <c r="H154" s="229">
        <v>15</v>
      </c>
      <c r="I154" s="216">
        <v>14.87</v>
      </c>
      <c r="J154" s="216">
        <v>15.03</v>
      </c>
      <c r="K154" s="216">
        <v>11.037000000000001</v>
      </c>
      <c r="L154" s="216">
        <v>14.9</v>
      </c>
      <c r="M154" s="216">
        <v>13.419716798048578</v>
      </c>
      <c r="N154" s="216">
        <v>12.78</v>
      </c>
      <c r="O154" s="216">
        <v>14.1</v>
      </c>
      <c r="P154" s="216">
        <v>15.400000000000002</v>
      </c>
      <c r="Q154" s="216">
        <v>13.65</v>
      </c>
      <c r="R154" s="229">
        <v>18</v>
      </c>
      <c r="S154" s="216">
        <v>15.929999999999998</v>
      </c>
      <c r="T154" s="216">
        <v>15.65</v>
      </c>
      <c r="U154" s="216">
        <v>15.979999999999999</v>
      </c>
      <c r="V154" s="216">
        <v>14.2</v>
      </c>
      <c r="W154" s="217"/>
      <c r="X154" s="218"/>
      <c r="Y154" s="218"/>
      <c r="Z154" s="218"/>
      <c r="AA154" s="218"/>
      <c r="AB154" s="218"/>
      <c r="AC154" s="218"/>
      <c r="AD154" s="218"/>
      <c r="AE154" s="218"/>
      <c r="AF154" s="218"/>
      <c r="AG154" s="218"/>
      <c r="AH154" s="218"/>
      <c r="AI154" s="218"/>
      <c r="AJ154" s="218"/>
      <c r="AK154" s="218"/>
      <c r="AL154" s="218"/>
      <c r="AM154" s="218"/>
      <c r="AN154" s="218"/>
      <c r="AO154" s="218"/>
      <c r="AP154" s="218"/>
      <c r="AQ154" s="218"/>
      <c r="AR154" s="218"/>
      <c r="AS154" s="218"/>
      <c r="AT154" s="218"/>
      <c r="AU154" s="218"/>
      <c r="AV154" s="218"/>
      <c r="AW154" s="218"/>
      <c r="AX154" s="218"/>
      <c r="AY154" s="218"/>
      <c r="AZ154" s="218"/>
      <c r="BA154" s="218"/>
      <c r="BB154" s="218"/>
      <c r="BC154" s="218"/>
      <c r="BD154" s="218"/>
      <c r="BE154" s="218"/>
      <c r="BF154" s="218"/>
      <c r="BG154" s="218"/>
      <c r="BH154" s="218"/>
      <c r="BI154" s="218"/>
      <c r="BJ154" s="218"/>
      <c r="BK154" s="218"/>
      <c r="BL154" s="218"/>
      <c r="BM154" s="228">
        <v>24</v>
      </c>
    </row>
    <row r="155" spans="1:65">
      <c r="A155" s="30"/>
      <c r="B155" s="19">
        <v>1</v>
      </c>
      <c r="C155" s="9">
        <v>3</v>
      </c>
      <c r="D155" s="216">
        <v>16.95</v>
      </c>
      <c r="E155" s="216">
        <v>15.6</v>
      </c>
      <c r="F155" s="216">
        <v>15.370000000000001</v>
      </c>
      <c r="G155" s="230">
        <v>18.8</v>
      </c>
      <c r="H155" s="229">
        <v>15</v>
      </c>
      <c r="I155" s="216">
        <v>14.9</v>
      </c>
      <c r="J155" s="216">
        <v>14.67</v>
      </c>
      <c r="K155" s="216">
        <v>11.55</v>
      </c>
      <c r="L155" s="216">
        <v>15</v>
      </c>
      <c r="M155" s="216">
        <v>12.97449454001833</v>
      </c>
      <c r="N155" s="216">
        <v>12.88</v>
      </c>
      <c r="O155" s="230">
        <v>1.3</v>
      </c>
      <c r="P155" s="216">
        <v>15.15</v>
      </c>
      <c r="Q155" s="216">
        <v>13.92</v>
      </c>
      <c r="R155" s="229">
        <v>19</v>
      </c>
      <c r="S155" s="216">
        <v>16.809999999999999</v>
      </c>
      <c r="T155" s="216">
        <v>15.949999999999998</v>
      </c>
      <c r="U155" s="216">
        <v>15.959999999999999</v>
      </c>
      <c r="V155" s="216">
        <v>14.65</v>
      </c>
      <c r="W155" s="217"/>
      <c r="X155" s="218"/>
      <c r="Y155" s="218"/>
      <c r="Z155" s="218"/>
      <c r="AA155" s="218"/>
      <c r="AB155" s="218"/>
      <c r="AC155" s="218"/>
      <c r="AD155" s="218"/>
      <c r="AE155" s="218"/>
      <c r="AF155" s="218"/>
      <c r="AG155" s="218"/>
      <c r="AH155" s="218"/>
      <c r="AI155" s="218"/>
      <c r="AJ155" s="218"/>
      <c r="AK155" s="218"/>
      <c r="AL155" s="218"/>
      <c r="AM155" s="218"/>
      <c r="AN155" s="218"/>
      <c r="AO155" s="218"/>
      <c r="AP155" s="218"/>
      <c r="AQ155" s="218"/>
      <c r="AR155" s="218"/>
      <c r="AS155" s="218"/>
      <c r="AT155" s="218"/>
      <c r="AU155" s="218"/>
      <c r="AV155" s="218"/>
      <c r="AW155" s="218"/>
      <c r="AX155" s="218"/>
      <c r="AY155" s="218"/>
      <c r="AZ155" s="218"/>
      <c r="BA155" s="218"/>
      <c r="BB155" s="218"/>
      <c r="BC155" s="218"/>
      <c r="BD155" s="218"/>
      <c r="BE155" s="218"/>
      <c r="BF155" s="218"/>
      <c r="BG155" s="218"/>
      <c r="BH155" s="218"/>
      <c r="BI155" s="218"/>
      <c r="BJ155" s="218"/>
      <c r="BK155" s="218"/>
      <c r="BL155" s="218"/>
      <c r="BM155" s="228">
        <v>16</v>
      </c>
    </row>
    <row r="156" spans="1:65">
      <c r="A156" s="30"/>
      <c r="B156" s="19">
        <v>1</v>
      </c>
      <c r="C156" s="9">
        <v>4</v>
      </c>
      <c r="D156" s="216">
        <v>16.05</v>
      </c>
      <c r="E156" s="216">
        <v>16</v>
      </c>
      <c r="F156" s="216">
        <v>15.65</v>
      </c>
      <c r="G156" s="216">
        <v>17.7</v>
      </c>
      <c r="H156" s="229">
        <v>15</v>
      </c>
      <c r="I156" s="216">
        <v>14.93</v>
      </c>
      <c r="J156" s="216">
        <v>14.57</v>
      </c>
      <c r="K156" s="216">
        <v>11.78</v>
      </c>
      <c r="L156" s="216">
        <v>14.4</v>
      </c>
      <c r="M156" s="216">
        <v>13.312432933725638</v>
      </c>
      <c r="N156" s="216">
        <v>13.06</v>
      </c>
      <c r="O156" s="216">
        <v>13.4</v>
      </c>
      <c r="P156" s="216">
        <v>14.65</v>
      </c>
      <c r="Q156" s="216">
        <v>14.7</v>
      </c>
      <c r="R156" s="229">
        <v>14</v>
      </c>
      <c r="S156" s="216">
        <v>16.55</v>
      </c>
      <c r="T156" s="216">
        <v>16.55</v>
      </c>
      <c r="U156" s="216">
        <v>15.82</v>
      </c>
      <c r="V156" s="216">
        <v>14.7</v>
      </c>
      <c r="W156" s="217"/>
      <c r="X156" s="218"/>
      <c r="Y156" s="218"/>
      <c r="Z156" s="218"/>
      <c r="AA156" s="218"/>
      <c r="AB156" s="218"/>
      <c r="AC156" s="218"/>
      <c r="AD156" s="218"/>
      <c r="AE156" s="218"/>
      <c r="AF156" s="218"/>
      <c r="AG156" s="218"/>
      <c r="AH156" s="218"/>
      <c r="AI156" s="218"/>
      <c r="AJ156" s="218"/>
      <c r="AK156" s="218"/>
      <c r="AL156" s="218"/>
      <c r="AM156" s="218"/>
      <c r="AN156" s="218"/>
      <c r="AO156" s="218"/>
      <c r="AP156" s="218"/>
      <c r="AQ156" s="218"/>
      <c r="AR156" s="218"/>
      <c r="AS156" s="218"/>
      <c r="AT156" s="218"/>
      <c r="AU156" s="218"/>
      <c r="AV156" s="218"/>
      <c r="AW156" s="218"/>
      <c r="AX156" s="218"/>
      <c r="AY156" s="218"/>
      <c r="AZ156" s="218"/>
      <c r="BA156" s="218"/>
      <c r="BB156" s="218"/>
      <c r="BC156" s="218"/>
      <c r="BD156" s="218"/>
      <c r="BE156" s="218"/>
      <c r="BF156" s="218"/>
      <c r="BG156" s="218"/>
      <c r="BH156" s="218"/>
      <c r="BI156" s="218"/>
      <c r="BJ156" s="218"/>
      <c r="BK156" s="218"/>
      <c r="BL156" s="218"/>
      <c r="BM156" s="228">
        <v>14.88728772829116</v>
      </c>
    </row>
    <row r="157" spans="1:65">
      <c r="A157" s="30"/>
      <c r="B157" s="19">
        <v>1</v>
      </c>
      <c r="C157" s="9">
        <v>5</v>
      </c>
      <c r="D157" s="216">
        <v>16</v>
      </c>
      <c r="E157" s="216">
        <v>15.8</v>
      </c>
      <c r="F157" s="216">
        <v>14.81</v>
      </c>
      <c r="G157" s="216">
        <v>17.100000000000001</v>
      </c>
      <c r="H157" s="229">
        <v>15</v>
      </c>
      <c r="I157" s="216">
        <v>15.06</v>
      </c>
      <c r="J157" s="216">
        <v>14.32</v>
      </c>
      <c r="K157" s="216">
        <v>11.98</v>
      </c>
      <c r="L157" s="216">
        <v>14.8</v>
      </c>
      <c r="M157" s="216">
        <v>13.273738284272179</v>
      </c>
      <c r="N157" s="216">
        <v>13.08</v>
      </c>
      <c r="O157" s="216">
        <v>14.3</v>
      </c>
      <c r="P157" s="216">
        <v>14.6</v>
      </c>
      <c r="Q157" s="216">
        <v>14.38</v>
      </c>
      <c r="R157" s="229">
        <v>17</v>
      </c>
      <c r="S157" s="216">
        <v>16.55</v>
      </c>
      <c r="T157" s="216">
        <v>15.7</v>
      </c>
      <c r="U157" s="216">
        <v>16.04</v>
      </c>
      <c r="V157" s="216">
        <v>14.8</v>
      </c>
      <c r="W157" s="217"/>
      <c r="X157" s="218"/>
      <c r="Y157" s="218"/>
      <c r="Z157" s="218"/>
      <c r="AA157" s="218"/>
      <c r="AB157" s="218"/>
      <c r="AC157" s="218"/>
      <c r="AD157" s="218"/>
      <c r="AE157" s="218"/>
      <c r="AF157" s="218"/>
      <c r="AG157" s="218"/>
      <c r="AH157" s="218"/>
      <c r="AI157" s="218"/>
      <c r="AJ157" s="218"/>
      <c r="AK157" s="218"/>
      <c r="AL157" s="218"/>
      <c r="AM157" s="218"/>
      <c r="AN157" s="218"/>
      <c r="AO157" s="218"/>
      <c r="AP157" s="218"/>
      <c r="AQ157" s="218"/>
      <c r="AR157" s="218"/>
      <c r="AS157" s="218"/>
      <c r="AT157" s="218"/>
      <c r="AU157" s="218"/>
      <c r="AV157" s="218"/>
      <c r="AW157" s="218"/>
      <c r="AX157" s="218"/>
      <c r="AY157" s="218"/>
      <c r="AZ157" s="218"/>
      <c r="BA157" s="218"/>
      <c r="BB157" s="218"/>
      <c r="BC157" s="218"/>
      <c r="BD157" s="218"/>
      <c r="BE157" s="218"/>
      <c r="BF157" s="218"/>
      <c r="BG157" s="218"/>
      <c r="BH157" s="218"/>
      <c r="BI157" s="218"/>
      <c r="BJ157" s="218"/>
      <c r="BK157" s="218"/>
      <c r="BL157" s="218"/>
      <c r="BM157" s="228">
        <v>23</v>
      </c>
    </row>
    <row r="158" spans="1:65">
      <c r="A158" s="30"/>
      <c r="B158" s="19">
        <v>1</v>
      </c>
      <c r="C158" s="9">
        <v>6</v>
      </c>
      <c r="D158" s="216">
        <v>16.3</v>
      </c>
      <c r="E158" s="216">
        <v>16.2</v>
      </c>
      <c r="F158" s="216">
        <v>15.24</v>
      </c>
      <c r="G158" s="216">
        <v>17.7</v>
      </c>
      <c r="H158" s="229">
        <v>15</v>
      </c>
      <c r="I158" s="216">
        <v>14.76</v>
      </c>
      <c r="J158" s="216">
        <v>14.27</v>
      </c>
      <c r="K158" s="216">
        <v>12.24</v>
      </c>
      <c r="L158" s="216">
        <v>14.9</v>
      </c>
      <c r="M158" s="216">
        <v>13.339628762412325</v>
      </c>
      <c r="N158" s="216">
        <v>12.91</v>
      </c>
      <c r="O158" s="216">
        <v>13.4</v>
      </c>
      <c r="P158" s="216">
        <v>15.1</v>
      </c>
      <c r="Q158" s="216">
        <v>13.08</v>
      </c>
      <c r="R158" s="229">
        <v>19</v>
      </c>
      <c r="S158" s="216">
        <v>16.16</v>
      </c>
      <c r="T158" s="216">
        <v>16.25</v>
      </c>
      <c r="U158" s="216">
        <v>16</v>
      </c>
      <c r="V158" s="216">
        <v>14.3</v>
      </c>
      <c r="W158" s="217"/>
      <c r="X158" s="218"/>
      <c r="Y158" s="218"/>
      <c r="Z158" s="218"/>
      <c r="AA158" s="218"/>
      <c r="AB158" s="218"/>
      <c r="AC158" s="218"/>
      <c r="AD158" s="218"/>
      <c r="AE158" s="218"/>
      <c r="AF158" s="218"/>
      <c r="AG158" s="218"/>
      <c r="AH158" s="218"/>
      <c r="AI158" s="218"/>
      <c r="AJ158" s="218"/>
      <c r="AK158" s="218"/>
      <c r="AL158" s="218"/>
      <c r="AM158" s="218"/>
      <c r="AN158" s="218"/>
      <c r="AO158" s="218"/>
      <c r="AP158" s="218"/>
      <c r="AQ158" s="218"/>
      <c r="AR158" s="218"/>
      <c r="AS158" s="218"/>
      <c r="AT158" s="218"/>
      <c r="AU158" s="218"/>
      <c r="AV158" s="218"/>
      <c r="AW158" s="218"/>
      <c r="AX158" s="218"/>
      <c r="AY158" s="218"/>
      <c r="AZ158" s="218"/>
      <c r="BA158" s="218"/>
      <c r="BB158" s="218"/>
      <c r="BC158" s="218"/>
      <c r="BD158" s="218"/>
      <c r="BE158" s="218"/>
      <c r="BF158" s="218"/>
      <c r="BG158" s="218"/>
      <c r="BH158" s="218"/>
      <c r="BI158" s="218"/>
      <c r="BJ158" s="218"/>
      <c r="BK158" s="218"/>
      <c r="BL158" s="218"/>
      <c r="BM158" s="219"/>
    </row>
    <row r="159" spans="1:65">
      <c r="A159" s="30"/>
      <c r="B159" s="20" t="s">
        <v>268</v>
      </c>
      <c r="C159" s="12"/>
      <c r="D159" s="231">
        <v>16.349999999999998</v>
      </c>
      <c r="E159" s="231">
        <v>15.866666666666667</v>
      </c>
      <c r="F159" s="231">
        <v>15.493333333333332</v>
      </c>
      <c r="G159" s="231">
        <v>17.666666666666668</v>
      </c>
      <c r="H159" s="231">
        <v>15</v>
      </c>
      <c r="I159" s="231">
        <v>14.924999999999999</v>
      </c>
      <c r="J159" s="231">
        <v>14.593333333333332</v>
      </c>
      <c r="K159" s="231">
        <v>11.900333333333334</v>
      </c>
      <c r="L159" s="231">
        <v>14.75</v>
      </c>
      <c r="M159" s="231">
        <v>13.230224714283011</v>
      </c>
      <c r="N159" s="231">
        <v>12.898333333333333</v>
      </c>
      <c r="O159" s="231">
        <v>11.850000000000001</v>
      </c>
      <c r="P159" s="231">
        <v>14.983333333333333</v>
      </c>
      <c r="Q159" s="231">
        <v>13.766666666666666</v>
      </c>
      <c r="R159" s="231">
        <v>17.333333333333332</v>
      </c>
      <c r="S159" s="231">
        <v>16.356666666666666</v>
      </c>
      <c r="T159" s="231">
        <v>16.033333333333335</v>
      </c>
      <c r="U159" s="231">
        <v>15.936666666666667</v>
      </c>
      <c r="V159" s="231">
        <v>14.6</v>
      </c>
      <c r="W159" s="217"/>
      <c r="X159" s="218"/>
      <c r="Y159" s="218"/>
      <c r="Z159" s="218"/>
      <c r="AA159" s="218"/>
      <c r="AB159" s="218"/>
      <c r="AC159" s="218"/>
      <c r="AD159" s="218"/>
      <c r="AE159" s="218"/>
      <c r="AF159" s="218"/>
      <c r="AG159" s="218"/>
      <c r="AH159" s="218"/>
      <c r="AI159" s="218"/>
      <c r="AJ159" s="218"/>
      <c r="AK159" s="218"/>
      <c r="AL159" s="218"/>
      <c r="AM159" s="218"/>
      <c r="AN159" s="218"/>
      <c r="AO159" s="218"/>
      <c r="AP159" s="218"/>
      <c r="AQ159" s="218"/>
      <c r="AR159" s="218"/>
      <c r="AS159" s="218"/>
      <c r="AT159" s="218"/>
      <c r="AU159" s="218"/>
      <c r="AV159" s="218"/>
      <c r="AW159" s="218"/>
      <c r="AX159" s="218"/>
      <c r="AY159" s="218"/>
      <c r="AZ159" s="218"/>
      <c r="BA159" s="218"/>
      <c r="BB159" s="218"/>
      <c r="BC159" s="218"/>
      <c r="BD159" s="218"/>
      <c r="BE159" s="218"/>
      <c r="BF159" s="218"/>
      <c r="BG159" s="218"/>
      <c r="BH159" s="218"/>
      <c r="BI159" s="218"/>
      <c r="BJ159" s="218"/>
      <c r="BK159" s="218"/>
      <c r="BL159" s="218"/>
      <c r="BM159" s="219"/>
    </row>
    <row r="160" spans="1:65">
      <c r="A160" s="30"/>
      <c r="B160" s="3" t="s">
        <v>269</v>
      </c>
      <c r="C160" s="29"/>
      <c r="D160" s="216">
        <v>16.175000000000001</v>
      </c>
      <c r="E160" s="216">
        <v>15.850000000000001</v>
      </c>
      <c r="F160" s="216">
        <v>15.510000000000002</v>
      </c>
      <c r="G160" s="216">
        <v>17.549999999999997</v>
      </c>
      <c r="H160" s="216">
        <v>15</v>
      </c>
      <c r="I160" s="216">
        <v>14.914999999999999</v>
      </c>
      <c r="J160" s="216">
        <v>14.620000000000001</v>
      </c>
      <c r="K160" s="216">
        <v>11.879999999999999</v>
      </c>
      <c r="L160" s="216">
        <v>14.850000000000001</v>
      </c>
      <c r="M160" s="216">
        <v>13.293085608998908</v>
      </c>
      <c r="N160" s="216">
        <v>12.895</v>
      </c>
      <c r="O160" s="216">
        <v>13.75</v>
      </c>
      <c r="P160" s="216">
        <v>15.05</v>
      </c>
      <c r="Q160" s="216">
        <v>13.785</v>
      </c>
      <c r="R160" s="216">
        <v>17.5</v>
      </c>
      <c r="S160" s="216">
        <v>16.355</v>
      </c>
      <c r="T160" s="216">
        <v>16.024999999999999</v>
      </c>
      <c r="U160" s="216">
        <v>15.969999999999999</v>
      </c>
      <c r="V160" s="216">
        <v>14.675000000000001</v>
      </c>
      <c r="W160" s="217"/>
      <c r="X160" s="218"/>
      <c r="Y160" s="218"/>
      <c r="Z160" s="218"/>
      <c r="AA160" s="218"/>
      <c r="AB160" s="218"/>
      <c r="AC160" s="218"/>
      <c r="AD160" s="218"/>
      <c r="AE160" s="218"/>
      <c r="AF160" s="218"/>
      <c r="AG160" s="218"/>
      <c r="AH160" s="218"/>
      <c r="AI160" s="218"/>
      <c r="AJ160" s="218"/>
      <c r="AK160" s="218"/>
      <c r="AL160" s="218"/>
      <c r="AM160" s="218"/>
      <c r="AN160" s="218"/>
      <c r="AO160" s="218"/>
      <c r="AP160" s="218"/>
      <c r="AQ160" s="218"/>
      <c r="AR160" s="218"/>
      <c r="AS160" s="218"/>
      <c r="AT160" s="218"/>
      <c r="AU160" s="218"/>
      <c r="AV160" s="218"/>
      <c r="AW160" s="218"/>
      <c r="AX160" s="218"/>
      <c r="AY160" s="218"/>
      <c r="AZ160" s="218"/>
      <c r="BA160" s="218"/>
      <c r="BB160" s="218"/>
      <c r="BC160" s="218"/>
      <c r="BD160" s="218"/>
      <c r="BE160" s="218"/>
      <c r="BF160" s="218"/>
      <c r="BG160" s="218"/>
      <c r="BH160" s="218"/>
      <c r="BI160" s="218"/>
      <c r="BJ160" s="218"/>
      <c r="BK160" s="218"/>
      <c r="BL160" s="218"/>
      <c r="BM160" s="219"/>
    </row>
    <row r="161" spans="1:65">
      <c r="A161" s="30"/>
      <c r="B161" s="3" t="s">
        <v>270</v>
      </c>
      <c r="C161" s="29"/>
      <c r="D161" s="24">
        <v>0.42426406871192834</v>
      </c>
      <c r="E161" s="24">
        <v>0.21602468994692864</v>
      </c>
      <c r="F161" s="24">
        <v>0.45609940436999774</v>
      </c>
      <c r="G161" s="24">
        <v>0.60221812216726489</v>
      </c>
      <c r="H161" s="24">
        <v>0</v>
      </c>
      <c r="I161" s="24">
        <v>0.10968135666557023</v>
      </c>
      <c r="J161" s="24">
        <v>0.27847202133547738</v>
      </c>
      <c r="K161" s="24">
        <v>0.60677727929337144</v>
      </c>
      <c r="L161" s="24">
        <v>0.2428991560298224</v>
      </c>
      <c r="M161" s="24">
        <v>0.17346418120819196</v>
      </c>
      <c r="N161" s="24">
        <v>0.15574551892965252</v>
      </c>
      <c r="O161" s="24">
        <v>5.191049990127234</v>
      </c>
      <c r="P161" s="24">
        <v>0.30767948691238262</v>
      </c>
      <c r="Q161" s="24">
        <v>0.71553243578936854</v>
      </c>
      <c r="R161" s="24">
        <v>1.8618986725025255</v>
      </c>
      <c r="S161" s="24">
        <v>0.33103876912933755</v>
      </c>
      <c r="T161" s="24">
        <v>0.34156502553198703</v>
      </c>
      <c r="U161" s="24">
        <v>9.4162979278836406E-2</v>
      </c>
      <c r="V161" s="24">
        <v>0.29154759474226494</v>
      </c>
      <c r="W161" s="154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86</v>
      </c>
      <c r="C162" s="29"/>
      <c r="D162" s="13">
        <v>2.5948872704093479E-2</v>
      </c>
      <c r="E162" s="13">
        <v>1.3615001467243402E-2</v>
      </c>
      <c r="F162" s="13">
        <v>2.9438429714070423E-2</v>
      </c>
      <c r="G162" s="13">
        <v>3.4087818235882916E-2</v>
      </c>
      <c r="H162" s="13">
        <v>0</v>
      </c>
      <c r="I162" s="13">
        <v>7.3488346174586426E-3</v>
      </c>
      <c r="J162" s="13">
        <v>1.9082139424541622E-2</v>
      </c>
      <c r="K162" s="13">
        <v>5.0988259093025803E-2</v>
      </c>
      <c r="L162" s="13">
        <v>1.6467739391852365E-2</v>
      </c>
      <c r="M162" s="13">
        <v>1.3111204454518787E-2</v>
      </c>
      <c r="N162" s="13">
        <v>1.2074856099985981E-2</v>
      </c>
      <c r="O162" s="13">
        <v>0.43806329030609564</v>
      </c>
      <c r="P162" s="13">
        <v>2.0534782218846449E-2</v>
      </c>
      <c r="Q162" s="13">
        <v>5.1975721728041303E-2</v>
      </c>
      <c r="R162" s="13">
        <v>0.10741723110591495</v>
      </c>
      <c r="S162" s="13">
        <v>2.023876721801534E-2</v>
      </c>
      <c r="T162" s="13">
        <v>2.1303431945861973E-2</v>
      </c>
      <c r="U162" s="13">
        <v>5.9085743115772681E-3</v>
      </c>
      <c r="V162" s="13">
        <v>1.9969013338511296E-2</v>
      </c>
      <c r="W162" s="154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271</v>
      </c>
      <c r="C163" s="29"/>
      <c r="D163" s="13">
        <v>9.8252435124845716E-2</v>
      </c>
      <c r="E163" s="13">
        <v>6.5786257124213376E-2</v>
      </c>
      <c r="F163" s="13">
        <v>4.0708933427172855E-2</v>
      </c>
      <c r="G163" s="13">
        <v>0.18669478209208634</v>
      </c>
      <c r="H163" s="13">
        <v>7.5710413989411585E-3</v>
      </c>
      <c r="I163" s="13">
        <v>2.5331861919464238E-3</v>
      </c>
      <c r="J163" s="13">
        <v>-1.9745329056763627E-2</v>
      </c>
      <c r="K163" s="13">
        <v>-0.20063791668925335</v>
      </c>
      <c r="L163" s="13">
        <v>-9.2218092910412164E-3</v>
      </c>
      <c r="M163" s="13">
        <v>-0.11130724711252393</v>
      </c>
      <c r="N163" s="13">
        <v>-0.1336008567348439</v>
      </c>
      <c r="O163" s="13">
        <v>-0.20401887729483636</v>
      </c>
      <c r="P163" s="13">
        <v>6.4515180196089705E-3</v>
      </c>
      <c r="Q163" s="13">
        <v>-7.5273688671638528E-2</v>
      </c>
      <c r="R163" s="13">
        <v>0.16430431450544303</v>
      </c>
      <c r="S163" s="13">
        <v>9.8700244476578547E-2</v>
      </c>
      <c r="T163" s="13">
        <v>7.6981490917535034E-2</v>
      </c>
      <c r="U163" s="13">
        <v>7.0488255317408433E-2</v>
      </c>
      <c r="V163" s="13">
        <v>-1.9297519705030686E-2</v>
      </c>
      <c r="W163" s="154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272</v>
      </c>
      <c r="C164" s="47"/>
      <c r="D164" s="45">
        <v>0.87</v>
      </c>
      <c r="E164" s="45">
        <v>0.56999999999999995</v>
      </c>
      <c r="F164" s="45">
        <v>0.35</v>
      </c>
      <c r="G164" s="45">
        <v>1.67</v>
      </c>
      <c r="H164" s="45" t="s">
        <v>273</v>
      </c>
      <c r="I164" s="45">
        <v>0</v>
      </c>
      <c r="J164" s="45">
        <v>0.2</v>
      </c>
      <c r="K164" s="45">
        <v>1.84</v>
      </c>
      <c r="L164" s="45">
        <v>0.11</v>
      </c>
      <c r="M164" s="45">
        <v>1.03</v>
      </c>
      <c r="N164" s="45">
        <v>1.23</v>
      </c>
      <c r="O164" s="45">
        <v>1.87</v>
      </c>
      <c r="P164" s="45">
        <v>0.04</v>
      </c>
      <c r="Q164" s="45">
        <v>0.7</v>
      </c>
      <c r="R164" s="45" t="s">
        <v>273</v>
      </c>
      <c r="S164" s="45">
        <v>0.87</v>
      </c>
      <c r="T164" s="45">
        <v>0.67</v>
      </c>
      <c r="U164" s="45">
        <v>0.62</v>
      </c>
      <c r="V164" s="45">
        <v>0.2</v>
      </c>
      <c r="W164" s="154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297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BM165" s="55"/>
    </row>
    <row r="166" spans="1:65">
      <c r="BM166" s="55"/>
    </row>
    <row r="167" spans="1:65" ht="15">
      <c r="B167" s="8" t="s">
        <v>480</v>
      </c>
      <c r="BM167" s="28" t="s">
        <v>66</v>
      </c>
    </row>
    <row r="168" spans="1:65" ht="15">
      <c r="A168" s="25" t="s">
        <v>25</v>
      </c>
      <c r="B168" s="18" t="s">
        <v>110</v>
      </c>
      <c r="C168" s="15" t="s">
        <v>111</v>
      </c>
      <c r="D168" s="16" t="s">
        <v>230</v>
      </c>
      <c r="E168" s="17" t="s">
        <v>230</v>
      </c>
      <c r="F168" s="17" t="s">
        <v>230</v>
      </c>
      <c r="G168" s="17" t="s">
        <v>230</v>
      </c>
      <c r="H168" s="17" t="s">
        <v>230</v>
      </c>
      <c r="I168" s="17" t="s">
        <v>230</v>
      </c>
      <c r="J168" s="17" t="s">
        <v>230</v>
      </c>
      <c r="K168" s="17" t="s">
        <v>230</v>
      </c>
      <c r="L168" s="17" t="s">
        <v>230</v>
      </c>
      <c r="M168" s="17" t="s">
        <v>230</v>
      </c>
      <c r="N168" s="17" t="s">
        <v>230</v>
      </c>
      <c r="O168" s="17" t="s">
        <v>230</v>
      </c>
      <c r="P168" s="17" t="s">
        <v>230</v>
      </c>
      <c r="Q168" s="17" t="s">
        <v>230</v>
      </c>
      <c r="R168" s="17" t="s">
        <v>230</v>
      </c>
      <c r="S168" s="17" t="s">
        <v>230</v>
      </c>
      <c r="T168" s="17" t="s">
        <v>230</v>
      </c>
      <c r="U168" s="17" t="s">
        <v>230</v>
      </c>
      <c r="V168" s="17" t="s">
        <v>230</v>
      </c>
      <c r="W168" s="17" t="s">
        <v>230</v>
      </c>
      <c r="X168" s="17" t="s">
        <v>230</v>
      </c>
      <c r="Y168" s="17" t="s">
        <v>230</v>
      </c>
      <c r="Z168" s="17" t="s">
        <v>230</v>
      </c>
      <c r="AA168" s="154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231</v>
      </c>
      <c r="C169" s="9" t="s">
        <v>231</v>
      </c>
      <c r="D169" s="152" t="s">
        <v>233</v>
      </c>
      <c r="E169" s="153" t="s">
        <v>234</v>
      </c>
      <c r="F169" s="153" t="s">
        <v>235</v>
      </c>
      <c r="G169" s="153" t="s">
        <v>236</v>
      </c>
      <c r="H169" s="153" t="s">
        <v>237</v>
      </c>
      <c r="I169" s="153" t="s">
        <v>239</v>
      </c>
      <c r="J169" s="153" t="s">
        <v>240</v>
      </c>
      <c r="K169" s="153" t="s">
        <v>242</v>
      </c>
      <c r="L169" s="153" t="s">
        <v>243</v>
      </c>
      <c r="M169" s="153" t="s">
        <v>244</v>
      </c>
      <c r="N169" s="153" t="s">
        <v>245</v>
      </c>
      <c r="O169" s="153" t="s">
        <v>246</v>
      </c>
      <c r="P169" s="153" t="s">
        <v>247</v>
      </c>
      <c r="Q169" s="153" t="s">
        <v>248</v>
      </c>
      <c r="R169" s="153" t="s">
        <v>249</v>
      </c>
      <c r="S169" s="153" t="s">
        <v>250</v>
      </c>
      <c r="T169" s="153" t="s">
        <v>251</v>
      </c>
      <c r="U169" s="153" t="s">
        <v>252</v>
      </c>
      <c r="V169" s="153" t="s">
        <v>254</v>
      </c>
      <c r="W169" s="153" t="s">
        <v>255</v>
      </c>
      <c r="X169" s="153" t="s">
        <v>256</v>
      </c>
      <c r="Y169" s="153" t="s">
        <v>257</v>
      </c>
      <c r="Z169" s="153" t="s">
        <v>258</v>
      </c>
      <c r="AA169" s="154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291</v>
      </c>
      <c r="E170" s="11" t="s">
        <v>114</v>
      </c>
      <c r="F170" s="11" t="s">
        <v>114</v>
      </c>
      <c r="G170" s="11" t="s">
        <v>291</v>
      </c>
      <c r="H170" s="11" t="s">
        <v>292</v>
      </c>
      <c r="I170" s="11" t="s">
        <v>291</v>
      </c>
      <c r="J170" s="11" t="s">
        <v>292</v>
      </c>
      <c r="K170" s="11" t="s">
        <v>292</v>
      </c>
      <c r="L170" s="11" t="s">
        <v>114</v>
      </c>
      <c r="M170" s="11" t="s">
        <v>114</v>
      </c>
      <c r="N170" s="11" t="s">
        <v>292</v>
      </c>
      <c r="O170" s="11" t="s">
        <v>291</v>
      </c>
      <c r="P170" s="11" t="s">
        <v>114</v>
      </c>
      <c r="Q170" s="11" t="s">
        <v>292</v>
      </c>
      <c r="R170" s="11" t="s">
        <v>292</v>
      </c>
      <c r="S170" s="11" t="s">
        <v>291</v>
      </c>
      <c r="T170" s="11" t="s">
        <v>292</v>
      </c>
      <c r="U170" s="11" t="s">
        <v>291</v>
      </c>
      <c r="V170" s="11" t="s">
        <v>114</v>
      </c>
      <c r="W170" s="11" t="s">
        <v>292</v>
      </c>
      <c r="X170" s="11" t="s">
        <v>291</v>
      </c>
      <c r="Y170" s="11" t="s">
        <v>291</v>
      </c>
      <c r="Z170" s="11" t="s">
        <v>291</v>
      </c>
      <c r="AA170" s="154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154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2</v>
      </c>
    </row>
    <row r="172" spans="1:65">
      <c r="A172" s="30"/>
      <c r="B172" s="18">
        <v>1</v>
      </c>
      <c r="C172" s="14">
        <v>1</v>
      </c>
      <c r="D172" s="226">
        <v>40.799999999999997</v>
      </c>
      <c r="E172" s="226">
        <v>40</v>
      </c>
      <c r="F172" s="227">
        <v>30.58925</v>
      </c>
      <c r="G172" s="226">
        <v>39.700000000000003</v>
      </c>
      <c r="H172" s="227">
        <v>49.1</v>
      </c>
      <c r="I172" s="226">
        <v>41.4</v>
      </c>
      <c r="J172" s="226">
        <v>38.6</v>
      </c>
      <c r="K172" s="226">
        <v>43.3</v>
      </c>
      <c r="L172" s="226">
        <v>42.2</v>
      </c>
      <c r="M172" s="226">
        <v>37.591000000000001</v>
      </c>
      <c r="N172" s="232">
        <v>39.700000000000003</v>
      </c>
      <c r="O172" s="226">
        <v>38.9</v>
      </c>
      <c r="P172" s="226">
        <v>39.807900000000004</v>
      </c>
      <c r="Q172" s="226">
        <v>41</v>
      </c>
      <c r="R172" s="226">
        <v>36.9</v>
      </c>
      <c r="S172" s="226">
        <v>36.700000000000003</v>
      </c>
      <c r="T172" s="226">
        <v>38</v>
      </c>
      <c r="U172" s="226">
        <v>38</v>
      </c>
      <c r="V172" s="226">
        <v>37</v>
      </c>
      <c r="W172" s="226">
        <v>39.6</v>
      </c>
      <c r="X172" s="226">
        <v>38.299999999999997</v>
      </c>
      <c r="Y172" s="226">
        <v>40.799999999999997</v>
      </c>
      <c r="Z172" s="226">
        <v>40.9</v>
      </c>
      <c r="AA172" s="217"/>
      <c r="AB172" s="218"/>
      <c r="AC172" s="218"/>
      <c r="AD172" s="218"/>
      <c r="AE172" s="218"/>
      <c r="AF172" s="218"/>
      <c r="AG172" s="218"/>
      <c r="AH172" s="218"/>
      <c r="AI172" s="218"/>
      <c r="AJ172" s="218"/>
      <c r="AK172" s="218"/>
      <c r="AL172" s="218"/>
      <c r="AM172" s="218"/>
      <c r="AN172" s="218"/>
      <c r="AO172" s="218"/>
      <c r="AP172" s="218"/>
      <c r="AQ172" s="218"/>
      <c r="AR172" s="218"/>
      <c r="AS172" s="218"/>
      <c r="AT172" s="218"/>
      <c r="AU172" s="218"/>
      <c r="AV172" s="218"/>
      <c r="AW172" s="218"/>
      <c r="AX172" s="218"/>
      <c r="AY172" s="218"/>
      <c r="AZ172" s="218"/>
      <c r="BA172" s="218"/>
      <c r="BB172" s="218"/>
      <c r="BC172" s="218"/>
      <c r="BD172" s="218"/>
      <c r="BE172" s="218"/>
      <c r="BF172" s="218"/>
      <c r="BG172" s="218"/>
      <c r="BH172" s="218"/>
      <c r="BI172" s="218"/>
      <c r="BJ172" s="218"/>
      <c r="BK172" s="218"/>
      <c r="BL172" s="218"/>
      <c r="BM172" s="228">
        <v>1</v>
      </c>
    </row>
    <row r="173" spans="1:65">
      <c r="A173" s="30"/>
      <c r="B173" s="19">
        <v>1</v>
      </c>
      <c r="C173" s="9">
        <v>2</v>
      </c>
      <c r="D173" s="216">
        <v>39.4</v>
      </c>
      <c r="E173" s="216">
        <v>45</v>
      </c>
      <c r="F173" s="229">
        <v>30.569499999999998</v>
      </c>
      <c r="G173" s="216">
        <v>41.5</v>
      </c>
      <c r="H173" s="229">
        <v>51</v>
      </c>
      <c r="I173" s="216">
        <v>41.1</v>
      </c>
      <c r="J173" s="216">
        <v>38.4</v>
      </c>
      <c r="K173" s="216">
        <v>41.2</v>
      </c>
      <c r="L173" s="216">
        <v>41.9</v>
      </c>
      <c r="M173" s="216">
        <v>36.238999999999997</v>
      </c>
      <c r="N173" s="216">
        <v>38.9</v>
      </c>
      <c r="O173" s="216">
        <v>40.200000000000003</v>
      </c>
      <c r="P173" s="216">
        <v>40.167300000000004</v>
      </c>
      <c r="Q173" s="216">
        <v>38.799999999999997</v>
      </c>
      <c r="R173" s="216">
        <v>37.200000000000003</v>
      </c>
      <c r="S173" s="216">
        <v>37.299999999999997</v>
      </c>
      <c r="T173" s="216">
        <v>38</v>
      </c>
      <c r="U173" s="216">
        <v>39.700000000000003</v>
      </c>
      <c r="V173" s="216">
        <v>38</v>
      </c>
      <c r="W173" s="216">
        <v>39.6</v>
      </c>
      <c r="X173" s="216">
        <v>37.799999999999997</v>
      </c>
      <c r="Y173" s="216">
        <v>41.3</v>
      </c>
      <c r="Z173" s="216">
        <v>38.200000000000003</v>
      </c>
      <c r="AA173" s="217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28">
        <v>10</v>
      </c>
    </row>
    <row r="174" spans="1:65">
      <c r="A174" s="30"/>
      <c r="B174" s="19">
        <v>1</v>
      </c>
      <c r="C174" s="9">
        <v>3</v>
      </c>
      <c r="D174" s="216">
        <v>41.4</v>
      </c>
      <c r="E174" s="216">
        <v>40</v>
      </c>
      <c r="F174" s="229">
        <v>30.374749999999999</v>
      </c>
      <c r="G174" s="216">
        <v>38.799999999999997</v>
      </c>
      <c r="H174" s="229">
        <v>48.5</v>
      </c>
      <c r="I174" s="216">
        <v>39.799999999999997</v>
      </c>
      <c r="J174" s="216">
        <v>37.700000000000003</v>
      </c>
      <c r="K174" s="216">
        <v>41.6</v>
      </c>
      <c r="L174" s="216">
        <v>41.8</v>
      </c>
      <c r="M174" s="216">
        <v>36.880000000000003</v>
      </c>
      <c r="N174" s="216">
        <v>38.200000000000003</v>
      </c>
      <c r="O174" s="216">
        <v>40.9</v>
      </c>
      <c r="P174" s="216">
        <v>39.943799999999996</v>
      </c>
      <c r="Q174" s="216">
        <v>39.700000000000003</v>
      </c>
      <c r="R174" s="216">
        <v>36.6</v>
      </c>
      <c r="S174" s="216">
        <v>36.5</v>
      </c>
      <c r="T174" s="216">
        <v>39</v>
      </c>
      <c r="U174" s="216">
        <v>38.1</v>
      </c>
      <c r="V174" s="216">
        <v>37</v>
      </c>
      <c r="W174" s="216">
        <v>40.5</v>
      </c>
      <c r="X174" s="216">
        <v>38.299999999999997</v>
      </c>
      <c r="Y174" s="216">
        <v>40.799999999999997</v>
      </c>
      <c r="Z174" s="216">
        <v>40.1</v>
      </c>
      <c r="AA174" s="217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28">
        <v>16</v>
      </c>
    </row>
    <row r="175" spans="1:65">
      <c r="A175" s="30"/>
      <c r="B175" s="19">
        <v>1</v>
      </c>
      <c r="C175" s="9">
        <v>4</v>
      </c>
      <c r="D175" s="216">
        <v>40</v>
      </c>
      <c r="E175" s="216">
        <v>45</v>
      </c>
      <c r="F175" s="229">
        <v>30.013249999999999</v>
      </c>
      <c r="G175" s="216">
        <v>38.700000000000003</v>
      </c>
      <c r="H175" s="229">
        <v>51</v>
      </c>
      <c r="I175" s="216">
        <v>40</v>
      </c>
      <c r="J175" s="216">
        <v>37.700000000000003</v>
      </c>
      <c r="K175" s="216">
        <v>41.1</v>
      </c>
      <c r="L175" s="216">
        <v>42</v>
      </c>
      <c r="M175" s="216">
        <v>36.79</v>
      </c>
      <c r="N175" s="216">
        <v>38.4</v>
      </c>
      <c r="O175" s="216">
        <v>38.299999999999997</v>
      </c>
      <c r="P175" s="216">
        <v>40.125399999999999</v>
      </c>
      <c r="Q175" s="216">
        <v>40.700000000000003</v>
      </c>
      <c r="R175" s="216">
        <v>36.4</v>
      </c>
      <c r="S175" s="216">
        <v>36.299999999999997</v>
      </c>
      <c r="T175" s="216">
        <v>38</v>
      </c>
      <c r="U175" s="216">
        <v>40.700000000000003</v>
      </c>
      <c r="V175" s="216">
        <v>36</v>
      </c>
      <c r="W175" s="216">
        <v>40.700000000000003</v>
      </c>
      <c r="X175" s="216">
        <v>39.5</v>
      </c>
      <c r="Y175" s="216">
        <v>40.9</v>
      </c>
      <c r="Z175" s="216">
        <v>39.5</v>
      </c>
      <c r="AA175" s="217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28">
        <v>39.341291269841271</v>
      </c>
    </row>
    <row r="176" spans="1:65">
      <c r="A176" s="30"/>
      <c r="B176" s="19">
        <v>1</v>
      </c>
      <c r="C176" s="9">
        <v>5</v>
      </c>
      <c r="D176" s="216">
        <v>40</v>
      </c>
      <c r="E176" s="216">
        <v>45</v>
      </c>
      <c r="F176" s="229">
        <v>30.122250000000001</v>
      </c>
      <c r="G176" s="216">
        <v>36.299999999999997</v>
      </c>
      <c r="H176" s="229">
        <v>49.4</v>
      </c>
      <c r="I176" s="216">
        <v>40.200000000000003</v>
      </c>
      <c r="J176" s="216">
        <v>37.299999999999997</v>
      </c>
      <c r="K176" s="216">
        <v>41.8</v>
      </c>
      <c r="L176" s="216">
        <v>41.5</v>
      </c>
      <c r="M176" s="216">
        <v>37.229999999999997</v>
      </c>
      <c r="N176" s="216">
        <v>38</v>
      </c>
      <c r="O176" s="216">
        <v>40.1</v>
      </c>
      <c r="P176" s="216">
        <v>39.657550000000001</v>
      </c>
      <c r="Q176" s="216">
        <v>39.4</v>
      </c>
      <c r="R176" s="230">
        <v>40.200000000000003</v>
      </c>
      <c r="S176" s="216">
        <v>37.1</v>
      </c>
      <c r="T176" s="216">
        <v>38</v>
      </c>
      <c r="U176" s="216">
        <v>40.200000000000003</v>
      </c>
      <c r="V176" s="216">
        <v>38</v>
      </c>
      <c r="W176" s="216">
        <v>40.799999999999997</v>
      </c>
      <c r="X176" s="216">
        <v>38.1</v>
      </c>
      <c r="Y176" s="216">
        <v>40.4</v>
      </c>
      <c r="Z176" s="216">
        <v>39.9</v>
      </c>
      <c r="AA176" s="217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28">
        <v>24</v>
      </c>
    </row>
    <row r="177" spans="1:65">
      <c r="A177" s="30"/>
      <c r="B177" s="19">
        <v>1</v>
      </c>
      <c r="C177" s="9">
        <v>6</v>
      </c>
      <c r="D177" s="216">
        <v>40.1</v>
      </c>
      <c r="E177" s="216">
        <v>45</v>
      </c>
      <c r="F177" s="229">
        <v>30.00225</v>
      </c>
      <c r="G177" s="216">
        <v>38.4</v>
      </c>
      <c r="H177" s="229">
        <v>50.5</v>
      </c>
      <c r="I177" s="216">
        <v>39.799999999999997</v>
      </c>
      <c r="J177" s="216">
        <v>37.799999999999997</v>
      </c>
      <c r="K177" s="216">
        <v>39.4</v>
      </c>
      <c r="L177" s="216">
        <v>41.4</v>
      </c>
      <c r="M177" s="216">
        <v>37.33</v>
      </c>
      <c r="N177" s="216">
        <v>38.299999999999997</v>
      </c>
      <c r="O177" s="216">
        <v>40.4</v>
      </c>
      <c r="P177" s="216">
        <v>40.560749999999999</v>
      </c>
      <c r="Q177" s="216">
        <v>39.5</v>
      </c>
      <c r="R177" s="216">
        <v>37</v>
      </c>
      <c r="S177" s="216">
        <v>35.6</v>
      </c>
      <c r="T177" s="216">
        <v>38</v>
      </c>
      <c r="U177" s="216">
        <v>38.700000000000003</v>
      </c>
      <c r="V177" s="216">
        <v>37</v>
      </c>
      <c r="W177" s="216">
        <v>40.200000000000003</v>
      </c>
      <c r="X177" s="216">
        <v>38.9</v>
      </c>
      <c r="Y177" s="216">
        <v>40</v>
      </c>
      <c r="Z177" s="216">
        <v>39.6</v>
      </c>
      <c r="AA177" s="217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19"/>
    </row>
    <row r="178" spans="1:65">
      <c r="A178" s="30"/>
      <c r="B178" s="20" t="s">
        <v>268</v>
      </c>
      <c r="C178" s="12"/>
      <c r="D178" s="231">
        <v>40.283333333333331</v>
      </c>
      <c r="E178" s="231">
        <v>43.333333333333336</v>
      </c>
      <c r="F178" s="231">
        <v>30.278541666666669</v>
      </c>
      <c r="G178" s="231">
        <v>38.9</v>
      </c>
      <c r="H178" s="231">
        <v>49.916666666666664</v>
      </c>
      <c r="I178" s="231">
        <v>40.383333333333333</v>
      </c>
      <c r="J178" s="231">
        <v>37.916666666666664</v>
      </c>
      <c r="K178" s="231">
        <v>41.4</v>
      </c>
      <c r="L178" s="231">
        <v>41.8</v>
      </c>
      <c r="M178" s="231">
        <v>37.01</v>
      </c>
      <c r="N178" s="231">
        <v>38.583333333333336</v>
      </c>
      <c r="O178" s="231">
        <v>39.800000000000004</v>
      </c>
      <c r="P178" s="231">
        <v>40.04378333333333</v>
      </c>
      <c r="Q178" s="231">
        <v>39.85</v>
      </c>
      <c r="R178" s="231">
        <v>37.383333333333333</v>
      </c>
      <c r="S178" s="231">
        <v>36.583333333333336</v>
      </c>
      <c r="T178" s="231">
        <v>38.166666666666664</v>
      </c>
      <c r="U178" s="231">
        <v>39.233333333333327</v>
      </c>
      <c r="V178" s="231">
        <v>37.166666666666664</v>
      </c>
      <c r="W178" s="231">
        <v>40.233333333333327</v>
      </c>
      <c r="X178" s="231">
        <v>38.483333333333327</v>
      </c>
      <c r="Y178" s="231">
        <v>40.699999999999996</v>
      </c>
      <c r="Z178" s="231">
        <v>39.699999999999996</v>
      </c>
      <c r="AA178" s="217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8"/>
      <c r="AT178" s="218"/>
      <c r="AU178" s="218"/>
      <c r="AV178" s="218"/>
      <c r="AW178" s="218"/>
      <c r="AX178" s="218"/>
      <c r="AY178" s="218"/>
      <c r="AZ178" s="218"/>
      <c r="BA178" s="218"/>
      <c r="BB178" s="218"/>
      <c r="BC178" s="218"/>
      <c r="BD178" s="218"/>
      <c r="BE178" s="218"/>
      <c r="BF178" s="218"/>
      <c r="BG178" s="218"/>
      <c r="BH178" s="218"/>
      <c r="BI178" s="218"/>
      <c r="BJ178" s="218"/>
      <c r="BK178" s="218"/>
      <c r="BL178" s="218"/>
      <c r="BM178" s="219"/>
    </row>
    <row r="179" spans="1:65">
      <c r="A179" s="30"/>
      <c r="B179" s="3" t="s">
        <v>269</v>
      </c>
      <c r="C179" s="29"/>
      <c r="D179" s="216">
        <v>40.049999999999997</v>
      </c>
      <c r="E179" s="216">
        <v>45</v>
      </c>
      <c r="F179" s="216">
        <v>30.2485</v>
      </c>
      <c r="G179" s="216">
        <v>38.75</v>
      </c>
      <c r="H179" s="216">
        <v>49.95</v>
      </c>
      <c r="I179" s="216">
        <v>40.1</v>
      </c>
      <c r="J179" s="216">
        <v>37.75</v>
      </c>
      <c r="K179" s="216">
        <v>41.400000000000006</v>
      </c>
      <c r="L179" s="216">
        <v>41.849999999999994</v>
      </c>
      <c r="M179" s="216">
        <v>37.055</v>
      </c>
      <c r="N179" s="216">
        <v>38.349999999999994</v>
      </c>
      <c r="O179" s="216">
        <v>40.150000000000006</v>
      </c>
      <c r="P179" s="216">
        <v>40.034599999999998</v>
      </c>
      <c r="Q179" s="216">
        <v>39.6</v>
      </c>
      <c r="R179" s="216">
        <v>36.950000000000003</v>
      </c>
      <c r="S179" s="216">
        <v>36.6</v>
      </c>
      <c r="T179" s="216">
        <v>38</v>
      </c>
      <c r="U179" s="216">
        <v>39.200000000000003</v>
      </c>
      <c r="V179" s="216">
        <v>37</v>
      </c>
      <c r="W179" s="216">
        <v>40.35</v>
      </c>
      <c r="X179" s="216">
        <v>38.299999999999997</v>
      </c>
      <c r="Y179" s="216">
        <v>40.799999999999997</v>
      </c>
      <c r="Z179" s="216">
        <v>39.75</v>
      </c>
      <c r="AA179" s="217"/>
      <c r="AB179" s="218"/>
      <c r="AC179" s="218"/>
      <c r="AD179" s="218"/>
      <c r="AE179" s="218"/>
      <c r="AF179" s="218"/>
      <c r="AG179" s="218"/>
      <c r="AH179" s="218"/>
      <c r="AI179" s="218"/>
      <c r="AJ179" s="218"/>
      <c r="AK179" s="218"/>
      <c r="AL179" s="218"/>
      <c r="AM179" s="218"/>
      <c r="AN179" s="218"/>
      <c r="AO179" s="218"/>
      <c r="AP179" s="218"/>
      <c r="AQ179" s="218"/>
      <c r="AR179" s="218"/>
      <c r="AS179" s="218"/>
      <c r="AT179" s="218"/>
      <c r="AU179" s="218"/>
      <c r="AV179" s="218"/>
      <c r="AW179" s="218"/>
      <c r="AX179" s="218"/>
      <c r="AY179" s="218"/>
      <c r="AZ179" s="218"/>
      <c r="BA179" s="218"/>
      <c r="BB179" s="218"/>
      <c r="BC179" s="218"/>
      <c r="BD179" s="218"/>
      <c r="BE179" s="218"/>
      <c r="BF179" s="218"/>
      <c r="BG179" s="218"/>
      <c r="BH179" s="218"/>
      <c r="BI179" s="218"/>
      <c r="BJ179" s="218"/>
      <c r="BK179" s="218"/>
      <c r="BL179" s="218"/>
      <c r="BM179" s="219"/>
    </row>
    <row r="180" spans="1:65">
      <c r="A180" s="30"/>
      <c r="B180" s="3" t="s">
        <v>270</v>
      </c>
      <c r="C180" s="29"/>
      <c r="D180" s="24">
        <v>0.70545493595740461</v>
      </c>
      <c r="E180" s="24">
        <v>2.5819888974716112</v>
      </c>
      <c r="F180" s="24">
        <v>0.26892240594020117</v>
      </c>
      <c r="G180" s="24">
        <v>1.7005881335585065</v>
      </c>
      <c r="H180" s="24">
        <v>1.0609743949156674</v>
      </c>
      <c r="I180" s="24">
        <v>0.69402209378856772</v>
      </c>
      <c r="J180" s="24">
        <v>0.48751068364361733</v>
      </c>
      <c r="K180" s="24">
        <v>1.2601587201618685</v>
      </c>
      <c r="L180" s="24">
        <v>0.30331501776206304</v>
      </c>
      <c r="M180" s="24">
        <v>0.47918722854433482</v>
      </c>
      <c r="N180" s="24">
        <v>0.62423286253342014</v>
      </c>
      <c r="O180" s="24">
        <v>0.98792712281827844</v>
      </c>
      <c r="P180" s="24">
        <v>0.31748574246202982</v>
      </c>
      <c r="Q180" s="24">
        <v>0.83606219864314057</v>
      </c>
      <c r="R180" s="24">
        <v>1.4091368516459535</v>
      </c>
      <c r="S180" s="24">
        <v>0.60800219297850078</v>
      </c>
      <c r="T180" s="24">
        <v>0.40824829046386302</v>
      </c>
      <c r="U180" s="24">
        <v>1.1307814407155208</v>
      </c>
      <c r="V180" s="24">
        <v>0.752772652709081</v>
      </c>
      <c r="W180" s="24">
        <v>0.53166405433004948</v>
      </c>
      <c r="X180" s="24">
        <v>0.61454590281497068</v>
      </c>
      <c r="Y180" s="24">
        <v>0.44721359549995698</v>
      </c>
      <c r="Z180" s="24">
        <v>0.88769364084688451</v>
      </c>
      <c r="AA180" s="154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86</v>
      </c>
      <c r="C181" s="29"/>
      <c r="D181" s="13">
        <v>1.7512327744081208E-2</v>
      </c>
      <c r="E181" s="13">
        <v>5.9584359172421796E-2</v>
      </c>
      <c r="F181" s="13">
        <v>8.8816168526456817E-3</v>
      </c>
      <c r="G181" s="13">
        <v>4.3716918600475746E-2</v>
      </c>
      <c r="H181" s="13">
        <v>2.1254912752901516E-2</v>
      </c>
      <c r="I181" s="13">
        <v>1.7185854571735066E-2</v>
      </c>
      <c r="J181" s="13">
        <v>1.2857424623567931E-2</v>
      </c>
      <c r="K181" s="13">
        <v>3.0438616429030639E-2</v>
      </c>
      <c r="L181" s="13">
        <v>7.2563401378483985E-3</v>
      </c>
      <c r="M181" s="13">
        <v>1.2947506850698051E-2</v>
      </c>
      <c r="N181" s="13">
        <v>1.6178821491146956E-2</v>
      </c>
      <c r="O181" s="13">
        <v>2.4822289518047193E-2</v>
      </c>
      <c r="P181" s="13">
        <v>7.9284651956886311E-3</v>
      </c>
      <c r="Q181" s="13">
        <v>2.098023083169738E-2</v>
      </c>
      <c r="R181" s="13">
        <v>3.7694253722138749E-2</v>
      </c>
      <c r="S181" s="13">
        <v>1.6619649921963575E-2</v>
      </c>
      <c r="T181" s="13">
        <v>1.0696461758878508E-2</v>
      </c>
      <c r="U181" s="13">
        <v>2.8821956857659838E-2</v>
      </c>
      <c r="V181" s="13">
        <v>2.0253972718629984E-2</v>
      </c>
      <c r="W181" s="13">
        <v>1.3214516677631721E-2</v>
      </c>
      <c r="X181" s="13">
        <v>1.5969144291424101E-2</v>
      </c>
      <c r="Y181" s="13">
        <v>1.0988049029482973E-2</v>
      </c>
      <c r="Z181" s="13">
        <v>2.2360041331155784E-2</v>
      </c>
      <c r="AA181" s="154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271</v>
      </c>
      <c r="C182" s="29"/>
      <c r="D182" s="13">
        <v>2.3945377314400051E-2</v>
      </c>
      <c r="E182" s="13">
        <v>0.10147206496377348</v>
      </c>
      <c r="F182" s="13">
        <v>-0.23036228122288493</v>
      </c>
      <c r="G182" s="13">
        <v>-1.1217000144058908E-2</v>
      </c>
      <c r="H182" s="13">
        <v>0.26881109021788507</v>
      </c>
      <c r="I182" s="13">
        <v>2.6487235925855002E-2</v>
      </c>
      <c r="J182" s="13">
        <v>-3.6211943156698401E-2</v>
      </c>
      <c r="K182" s="13">
        <v>5.2329465142312737E-2</v>
      </c>
      <c r="L182" s="13">
        <v>6.2496899588132093E-2</v>
      </c>
      <c r="M182" s="13">
        <v>-5.9258127900555846E-2</v>
      </c>
      <c r="N182" s="13">
        <v>-1.9266219080332547E-2</v>
      </c>
      <c r="O182" s="13">
        <v>1.1659727359035088E-2</v>
      </c>
      <c r="P182" s="13">
        <v>1.7856355010659852E-2</v>
      </c>
      <c r="Q182" s="13">
        <v>1.2930656664762452E-2</v>
      </c>
      <c r="R182" s="13">
        <v>-4.976852241779095E-2</v>
      </c>
      <c r="S182" s="13">
        <v>-7.0103391309429774E-2</v>
      </c>
      <c r="T182" s="13">
        <v>-2.9857296628061247E-2</v>
      </c>
      <c r="U182" s="13">
        <v>-2.7441381058761483E-3</v>
      </c>
      <c r="V182" s="13">
        <v>-5.5275882742609861E-2</v>
      </c>
      <c r="W182" s="13">
        <v>2.2674448008672465E-2</v>
      </c>
      <c r="X182" s="13">
        <v>-2.1808077691787608E-2</v>
      </c>
      <c r="Y182" s="13">
        <v>3.4536454862128529E-2</v>
      </c>
      <c r="Z182" s="13">
        <v>9.1178687475799158E-3</v>
      </c>
      <c r="AA182" s="154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272</v>
      </c>
      <c r="C183" s="47"/>
      <c r="D183" s="45">
        <v>0.32</v>
      </c>
      <c r="E183" s="45">
        <v>2.0099999999999998</v>
      </c>
      <c r="F183" s="45">
        <v>5.22</v>
      </c>
      <c r="G183" s="45">
        <v>0.44</v>
      </c>
      <c r="H183" s="45">
        <v>5.66</v>
      </c>
      <c r="I183" s="45">
        <v>0.38</v>
      </c>
      <c r="J183" s="45">
        <v>0.99</v>
      </c>
      <c r="K183" s="45">
        <v>0.94</v>
      </c>
      <c r="L183" s="45">
        <v>1.1599999999999999</v>
      </c>
      <c r="M183" s="45">
        <v>1.49</v>
      </c>
      <c r="N183" s="45">
        <v>0.62</v>
      </c>
      <c r="O183" s="45">
        <v>0.06</v>
      </c>
      <c r="P183" s="45">
        <v>0.19</v>
      </c>
      <c r="Q183" s="45">
        <v>0.08</v>
      </c>
      <c r="R183" s="45">
        <v>1.28</v>
      </c>
      <c r="S183" s="45">
        <v>1.73</v>
      </c>
      <c r="T183" s="45">
        <v>0.85</v>
      </c>
      <c r="U183" s="45">
        <v>0.26</v>
      </c>
      <c r="V183" s="45">
        <v>1.4</v>
      </c>
      <c r="W183" s="45">
        <v>0.3</v>
      </c>
      <c r="X183" s="45">
        <v>0.67</v>
      </c>
      <c r="Y183" s="45">
        <v>0.55000000000000004</v>
      </c>
      <c r="Z183" s="45">
        <v>0</v>
      </c>
      <c r="AA183" s="154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BM184" s="55"/>
    </row>
    <row r="185" spans="1:65" ht="15">
      <c r="B185" s="8" t="s">
        <v>481</v>
      </c>
      <c r="BM185" s="28" t="s">
        <v>66</v>
      </c>
    </row>
    <row r="186" spans="1:65" ht="15">
      <c r="A186" s="25" t="s">
        <v>51</v>
      </c>
      <c r="B186" s="18" t="s">
        <v>110</v>
      </c>
      <c r="C186" s="15" t="s">
        <v>111</v>
      </c>
      <c r="D186" s="16" t="s">
        <v>230</v>
      </c>
      <c r="E186" s="17" t="s">
        <v>230</v>
      </c>
      <c r="F186" s="17" t="s">
        <v>230</v>
      </c>
      <c r="G186" s="17" t="s">
        <v>230</v>
      </c>
      <c r="H186" s="17" t="s">
        <v>230</v>
      </c>
      <c r="I186" s="17" t="s">
        <v>230</v>
      </c>
      <c r="J186" s="17" t="s">
        <v>230</v>
      </c>
      <c r="K186" s="17" t="s">
        <v>230</v>
      </c>
      <c r="L186" s="17" t="s">
        <v>230</v>
      </c>
      <c r="M186" s="17" t="s">
        <v>230</v>
      </c>
      <c r="N186" s="17" t="s">
        <v>230</v>
      </c>
      <c r="O186" s="17" t="s">
        <v>230</v>
      </c>
      <c r="P186" s="17" t="s">
        <v>230</v>
      </c>
      <c r="Q186" s="17" t="s">
        <v>230</v>
      </c>
      <c r="R186" s="17" t="s">
        <v>230</v>
      </c>
      <c r="S186" s="17" t="s">
        <v>230</v>
      </c>
      <c r="T186" s="17" t="s">
        <v>230</v>
      </c>
      <c r="U186" s="17" t="s">
        <v>230</v>
      </c>
      <c r="V186" s="17" t="s">
        <v>230</v>
      </c>
      <c r="W186" s="17" t="s">
        <v>230</v>
      </c>
      <c r="X186" s="17" t="s">
        <v>230</v>
      </c>
      <c r="Y186" s="17" t="s">
        <v>230</v>
      </c>
      <c r="Z186" s="154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231</v>
      </c>
      <c r="C187" s="9" t="s">
        <v>231</v>
      </c>
      <c r="D187" s="152" t="s">
        <v>233</v>
      </c>
      <c r="E187" s="153" t="s">
        <v>234</v>
      </c>
      <c r="F187" s="153" t="s">
        <v>235</v>
      </c>
      <c r="G187" s="153" t="s">
        <v>236</v>
      </c>
      <c r="H187" s="153" t="s">
        <v>237</v>
      </c>
      <c r="I187" s="153" t="s">
        <v>239</v>
      </c>
      <c r="J187" s="153" t="s">
        <v>240</v>
      </c>
      <c r="K187" s="153" t="s">
        <v>242</v>
      </c>
      <c r="L187" s="153" t="s">
        <v>243</v>
      </c>
      <c r="M187" s="153" t="s">
        <v>244</v>
      </c>
      <c r="N187" s="153" t="s">
        <v>245</v>
      </c>
      <c r="O187" s="153" t="s">
        <v>246</v>
      </c>
      <c r="P187" s="153" t="s">
        <v>248</v>
      </c>
      <c r="Q187" s="153" t="s">
        <v>249</v>
      </c>
      <c r="R187" s="153" t="s">
        <v>250</v>
      </c>
      <c r="S187" s="153" t="s">
        <v>251</v>
      </c>
      <c r="T187" s="153" t="s">
        <v>252</v>
      </c>
      <c r="U187" s="153" t="s">
        <v>254</v>
      </c>
      <c r="V187" s="153" t="s">
        <v>255</v>
      </c>
      <c r="W187" s="153" t="s">
        <v>256</v>
      </c>
      <c r="X187" s="153" t="s">
        <v>257</v>
      </c>
      <c r="Y187" s="153" t="s">
        <v>258</v>
      </c>
      <c r="Z187" s="154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291</v>
      </c>
      <c r="E188" s="11" t="s">
        <v>114</v>
      </c>
      <c r="F188" s="11" t="s">
        <v>114</v>
      </c>
      <c r="G188" s="11" t="s">
        <v>291</v>
      </c>
      <c r="H188" s="11" t="s">
        <v>114</v>
      </c>
      <c r="I188" s="11" t="s">
        <v>291</v>
      </c>
      <c r="J188" s="11" t="s">
        <v>292</v>
      </c>
      <c r="K188" s="11" t="s">
        <v>114</v>
      </c>
      <c r="L188" s="11" t="s">
        <v>114</v>
      </c>
      <c r="M188" s="11" t="s">
        <v>114</v>
      </c>
      <c r="N188" s="11" t="s">
        <v>114</v>
      </c>
      <c r="O188" s="11" t="s">
        <v>291</v>
      </c>
      <c r="P188" s="11" t="s">
        <v>291</v>
      </c>
      <c r="Q188" s="11" t="s">
        <v>292</v>
      </c>
      <c r="R188" s="11" t="s">
        <v>291</v>
      </c>
      <c r="S188" s="11" t="s">
        <v>114</v>
      </c>
      <c r="T188" s="11" t="s">
        <v>291</v>
      </c>
      <c r="U188" s="11" t="s">
        <v>114</v>
      </c>
      <c r="V188" s="11" t="s">
        <v>291</v>
      </c>
      <c r="W188" s="11" t="s">
        <v>291</v>
      </c>
      <c r="X188" s="11" t="s">
        <v>291</v>
      </c>
      <c r="Y188" s="11" t="s">
        <v>291</v>
      </c>
      <c r="Z188" s="154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0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154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8">
        <v>1</v>
      </c>
      <c r="C190" s="14">
        <v>1</v>
      </c>
      <c r="D190" s="206">
        <v>81</v>
      </c>
      <c r="E190" s="207">
        <v>70</v>
      </c>
      <c r="F190" s="206">
        <v>75.087999999999994</v>
      </c>
      <c r="G190" s="206">
        <v>86</v>
      </c>
      <c r="H190" s="206">
        <v>98.7</v>
      </c>
      <c r="I190" s="206">
        <v>98</v>
      </c>
      <c r="J190" s="206">
        <v>99</v>
      </c>
      <c r="K190" s="206">
        <v>86</v>
      </c>
      <c r="L190" s="206">
        <v>85</v>
      </c>
      <c r="M190" s="206">
        <v>87.013000000000005</v>
      </c>
      <c r="N190" s="206">
        <v>70</v>
      </c>
      <c r="O190" s="206">
        <v>73</v>
      </c>
      <c r="P190" s="206">
        <v>82</v>
      </c>
      <c r="Q190" s="206">
        <v>94</v>
      </c>
      <c r="R190" s="206">
        <v>82</v>
      </c>
      <c r="S190" s="206">
        <v>84</v>
      </c>
      <c r="T190" s="206">
        <v>88</v>
      </c>
      <c r="U190" s="206">
        <v>89</v>
      </c>
      <c r="V190" s="206">
        <v>85</v>
      </c>
      <c r="W190" s="206">
        <v>83</v>
      </c>
      <c r="X190" s="206">
        <v>82</v>
      </c>
      <c r="Y190" s="206">
        <v>80</v>
      </c>
      <c r="Z190" s="208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1</v>
      </c>
    </row>
    <row r="191" spans="1:65">
      <c r="A191" s="30"/>
      <c r="B191" s="19">
        <v>1</v>
      </c>
      <c r="C191" s="9">
        <v>2</v>
      </c>
      <c r="D191" s="211">
        <v>79</v>
      </c>
      <c r="E191" s="212">
        <v>70</v>
      </c>
      <c r="F191" s="211">
        <v>75.217416666666679</v>
      </c>
      <c r="G191" s="211">
        <v>87</v>
      </c>
      <c r="H191" s="211">
        <v>100</v>
      </c>
      <c r="I191" s="211">
        <v>95</v>
      </c>
      <c r="J191" s="211">
        <v>96</v>
      </c>
      <c r="K191" s="211">
        <v>83</v>
      </c>
      <c r="L191" s="211">
        <v>85</v>
      </c>
      <c r="M191" s="211">
        <v>85.793999999999997</v>
      </c>
      <c r="N191" s="211">
        <v>71</v>
      </c>
      <c r="O191" s="211">
        <v>82</v>
      </c>
      <c r="P191" s="213">
        <v>67</v>
      </c>
      <c r="Q191" s="211">
        <v>90</v>
      </c>
      <c r="R191" s="211">
        <v>82</v>
      </c>
      <c r="S191" s="211">
        <v>84</v>
      </c>
      <c r="T191" s="211">
        <v>87</v>
      </c>
      <c r="U191" s="211">
        <v>90</v>
      </c>
      <c r="V191" s="211">
        <v>84</v>
      </c>
      <c r="W191" s="211">
        <v>82</v>
      </c>
      <c r="X191" s="211">
        <v>77</v>
      </c>
      <c r="Y191" s="211">
        <v>78</v>
      </c>
      <c r="Z191" s="208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26</v>
      </c>
    </row>
    <row r="192" spans="1:65">
      <c r="A192" s="30"/>
      <c r="B192" s="19">
        <v>1</v>
      </c>
      <c r="C192" s="9">
        <v>3</v>
      </c>
      <c r="D192" s="211">
        <v>82</v>
      </c>
      <c r="E192" s="212">
        <v>70</v>
      </c>
      <c r="F192" s="211">
        <v>74.497500000000002</v>
      </c>
      <c r="G192" s="211">
        <v>85</v>
      </c>
      <c r="H192" s="211">
        <v>93.4</v>
      </c>
      <c r="I192" s="211">
        <v>101</v>
      </c>
      <c r="J192" s="211">
        <v>95</v>
      </c>
      <c r="K192" s="211">
        <v>84</v>
      </c>
      <c r="L192" s="211">
        <v>88</v>
      </c>
      <c r="M192" s="211">
        <v>86.102000000000004</v>
      </c>
      <c r="N192" s="211">
        <v>71</v>
      </c>
      <c r="O192" s="211">
        <v>78</v>
      </c>
      <c r="P192" s="211">
        <v>80</v>
      </c>
      <c r="Q192" s="211">
        <v>95</v>
      </c>
      <c r="R192" s="211">
        <v>84</v>
      </c>
      <c r="S192" s="211">
        <v>89</v>
      </c>
      <c r="T192" s="211">
        <v>88</v>
      </c>
      <c r="U192" s="211">
        <v>90</v>
      </c>
      <c r="V192" s="211">
        <v>84</v>
      </c>
      <c r="W192" s="211">
        <v>81</v>
      </c>
      <c r="X192" s="211">
        <v>81</v>
      </c>
      <c r="Y192" s="211">
        <v>79</v>
      </c>
      <c r="Z192" s="208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16</v>
      </c>
    </row>
    <row r="193" spans="1:65">
      <c r="A193" s="30"/>
      <c r="B193" s="19">
        <v>1</v>
      </c>
      <c r="C193" s="9">
        <v>4</v>
      </c>
      <c r="D193" s="211">
        <v>80</v>
      </c>
      <c r="E193" s="212">
        <v>70</v>
      </c>
      <c r="F193" s="211">
        <v>75.506</v>
      </c>
      <c r="G193" s="211">
        <v>82</v>
      </c>
      <c r="H193" s="211">
        <v>103</v>
      </c>
      <c r="I193" s="211">
        <v>97</v>
      </c>
      <c r="J193" s="211">
        <v>95</v>
      </c>
      <c r="K193" s="211">
        <v>88</v>
      </c>
      <c r="L193" s="211">
        <v>76</v>
      </c>
      <c r="M193" s="211">
        <v>86.546999999999997</v>
      </c>
      <c r="N193" s="211">
        <v>70</v>
      </c>
      <c r="O193" s="211">
        <v>77</v>
      </c>
      <c r="P193" s="211">
        <v>86</v>
      </c>
      <c r="Q193" s="211">
        <v>92</v>
      </c>
      <c r="R193" s="211">
        <v>82</v>
      </c>
      <c r="S193" s="211">
        <v>89</v>
      </c>
      <c r="T193" s="211">
        <v>88</v>
      </c>
      <c r="U193" s="213">
        <v>82</v>
      </c>
      <c r="V193" s="211">
        <v>88</v>
      </c>
      <c r="W193" s="211">
        <v>86</v>
      </c>
      <c r="X193" s="211">
        <v>79</v>
      </c>
      <c r="Y193" s="211">
        <v>82</v>
      </c>
      <c r="Z193" s="208"/>
      <c r="AA193" s="209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  <c r="BI193" s="209"/>
      <c r="BJ193" s="209"/>
      <c r="BK193" s="209"/>
      <c r="BL193" s="209"/>
      <c r="BM193" s="210">
        <v>84.759360449735453</v>
      </c>
    </row>
    <row r="194" spans="1:65">
      <c r="A194" s="30"/>
      <c r="B194" s="19">
        <v>1</v>
      </c>
      <c r="C194" s="9">
        <v>5</v>
      </c>
      <c r="D194" s="211">
        <v>80</v>
      </c>
      <c r="E194" s="212">
        <v>70</v>
      </c>
      <c r="F194" s="211">
        <v>74.208500000000001</v>
      </c>
      <c r="G194" s="211">
        <v>86</v>
      </c>
      <c r="H194" s="211">
        <v>91.6</v>
      </c>
      <c r="I194" s="211">
        <v>98</v>
      </c>
      <c r="J194" s="211">
        <v>93</v>
      </c>
      <c r="K194" s="211">
        <v>83</v>
      </c>
      <c r="L194" s="211">
        <v>76</v>
      </c>
      <c r="M194" s="211">
        <v>87.021000000000001</v>
      </c>
      <c r="N194" s="211">
        <v>69</v>
      </c>
      <c r="O194" s="211">
        <v>81</v>
      </c>
      <c r="P194" s="211">
        <v>79</v>
      </c>
      <c r="Q194" s="211">
        <v>93</v>
      </c>
      <c r="R194" s="211">
        <v>83</v>
      </c>
      <c r="S194" s="211">
        <v>89</v>
      </c>
      <c r="T194" s="211">
        <v>88</v>
      </c>
      <c r="U194" s="211">
        <v>88</v>
      </c>
      <c r="V194" s="213">
        <v>54</v>
      </c>
      <c r="W194" s="211">
        <v>82</v>
      </c>
      <c r="X194" s="211">
        <v>80</v>
      </c>
      <c r="Y194" s="211">
        <v>80</v>
      </c>
      <c r="Z194" s="208"/>
      <c r="AA194" s="209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10">
        <v>25</v>
      </c>
    </row>
    <row r="195" spans="1:65">
      <c r="A195" s="30"/>
      <c r="B195" s="19">
        <v>1</v>
      </c>
      <c r="C195" s="9">
        <v>6</v>
      </c>
      <c r="D195" s="211">
        <v>83</v>
      </c>
      <c r="E195" s="212">
        <v>70</v>
      </c>
      <c r="F195" s="211">
        <v>75.222000000000008</v>
      </c>
      <c r="G195" s="211">
        <v>87</v>
      </c>
      <c r="H195" s="211">
        <v>89.2</v>
      </c>
      <c r="I195" s="211">
        <v>93</v>
      </c>
      <c r="J195" s="211">
        <v>95</v>
      </c>
      <c r="K195" s="211">
        <v>88</v>
      </c>
      <c r="L195" s="211">
        <v>77</v>
      </c>
      <c r="M195" s="211">
        <v>86.563000000000002</v>
      </c>
      <c r="N195" s="211">
        <v>71</v>
      </c>
      <c r="O195" s="213">
        <v>95</v>
      </c>
      <c r="P195" s="211">
        <v>83</v>
      </c>
      <c r="Q195" s="211">
        <v>93</v>
      </c>
      <c r="R195" s="211">
        <v>82</v>
      </c>
      <c r="S195" s="211">
        <v>84</v>
      </c>
      <c r="T195" s="211">
        <v>85</v>
      </c>
      <c r="U195" s="211">
        <v>89</v>
      </c>
      <c r="V195" s="211">
        <v>87</v>
      </c>
      <c r="W195" s="211">
        <v>81</v>
      </c>
      <c r="X195" s="211">
        <v>84</v>
      </c>
      <c r="Y195" s="211">
        <v>79</v>
      </c>
      <c r="Z195" s="208"/>
      <c r="AA195" s="209"/>
      <c r="AB195" s="209"/>
      <c r="AC195" s="209"/>
      <c r="AD195" s="209"/>
      <c r="AE195" s="209"/>
      <c r="AF195" s="209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  <c r="BI195" s="209"/>
      <c r="BJ195" s="209"/>
      <c r="BK195" s="209"/>
      <c r="BL195" s="209"/>
      <c r="BM195" s="214"/>
    </row>
    <row r="196" spans="1:65">
      <c r="A196" s="30"/>
      <c r="B196" s="20" t="s">
        <v>268</v>
      </c>
      <c r="C196" s="12"/>
      <c r="D196" s="215">
        <v>80.833333333333329</v>
      </c>
      <c r="E196" s="215">
        <v>70</v>
      </c>
      <c r="F196" s="215">
        <v>74.95656944444444</v>
      </c>
      <c r="G196" s="215">
        <v>85.5</v>
      </c>
      <c r="H196" s="215">
        <v>95.983333333333348</v>
      </c>
      <c r="I196" s="215">
        <v>97</v>
      </c>
      <c r="J196" s="215">
        <v>95.5</v>
      </c>
      <c r="K196" s="215">
        <v>85.333333333333329</v>
      </c>
      <c r="L196" s="215">
        <v>81.166666666666671</v>
      </c>
      <c r="M196" s="215">
        <v>86.506666666666675</v>
      </c>
      <c r="N196" s="215">
        <v>70.333333333333329</v>
      </c>
      <c r="O196" s="215">
        <v>81</v>
      </c>
      <c r="P196" s="215">
        <v>79.5</v>
      </c>
      <c r="Q196" s="215">
        <v>92.833333333333329</v>
      </c>
      <c r="R196" s="215">
        <v>82.5</v>
      </c>
      <c r="S196" s="215">
        <v>86.5</v>
      </c>
      <c r="T196" s="215">
        <v>87.333333333333329</v>
      </c>
      <c r="U196" s="215">
        <v>88</v>
      </c>
      <c r="V196" s="215">
        <v>80.333333333333329</v>
      </c>
      <c r="W196" s="215">
        <v>82.5</v>
      </c>
      <c r="X196" s="215">
        <v>80.5</v>
      </c>
      <c r="Y196" s="215">
        <v>79.666666666666671</v>
      </c>
      <c r="Z196" s="208"/>
      <c r="AA196" s="209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14"/>
    </row>
    <row r="197" spans="1:65">
      <c r="A197" s="30"/>
      <c r="B197" s="3" t="s">
        <v>269</v>
      </c>
      <c r="C197" s="29"/>
      <c r="D197" s="211">
        <v>80.5</v>
      </c>
      <c r="E197" s="211">
        <v>70</v>
      </c>
      <c r="F197" s="211">
        <v>75.152708333333337</v>
      </c>
      <c r="G197" s="211">
        <v>86</v>
      </c>
      <c r="H197" s="211">
        <v>96.050000000000011</v>
      </c>
      <c r="I197" s="211">
        <v>97.5</v>
      </c>
      <c r="J197" s="211">
        <v>95</v>
      </c>
      <c r="K197" s="211">
        <v>85</v>
      </c>
      <c r="L197" s="211">
        <v>81</v>
      </c>
      <c r="M197" s="211">
        <v>86.555000000000007</v>
      </c>
      <c r="N197" s="211">
        <v>70.5</v>
      </c>
      <c r="O197" s="211">
        <v>79.5</v>
      </c>
      <c r="P197" s="211">
        <v>81</v>
      </c>
      <c r="Q197" s="211">
        <v>93</v>
      </c>
      <c r="R197" s="211">
        <v>82</v>
      </c>
      <c r="S197" s="211">
        <v>86.5</v>
      </c>
      <c r="T197" s="211">
        <v>88</v>
      </c>
      <c r="U197" s="211">
        <v>89</v>
      </c>
      <c r="V197" s="211">
        <v>84.5</v>
      </c>
      <c r="W197" s="211">
        <v>82</v>
      </c>
      <c r="X197" s="211">
        <v>80.5</v>
      </c>
      <c r="Y197" s="211">
        <v>79.5</v>
      </c>
      <c r="Z197" s="208"/>
      <c r="AA197" s="209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14"/>
    </row>
    <row r="198" spans="1:65">
      <c r="A198" s="30"/>
      <c r="B198" s="3" t="s">
        <v>270</v>
      </c>
      <c r="C198" s="29"/>
      <c r="D198" s="216">
        <v>1.4719601443879746</v>
      </c>
      <c r="E198" s="216">
        <v>0</v>
      </c>
      <c r="F198" s="216">
        <v>0.49557950482425434</v>
      </c>
      <c r="G198" s="216">
        <v>1.8708286933869707</v>
      </c>
      <c r="H198" s="216">
        <v>5.378630556811526</v>
      </c>
      <c r="I198" s="216">
        <v>2.7568097504180442</v>
      </c>
      <c r="J198" s="216">
        <v>1.9748417658131499</v>
      </c>
      <c r="K198" s="216">
        <v>2.3380903889000244</v>
      </c>
      <c r="L198" s="216">
        <v>5.4191020166321531</v>
      </c>
      <c r="M198" s="216">
        <v>0.48935903656381802</v>
      </c>
      <c r="N198" s="216">
        <v>0.81649658092772603</v>
      </c>
      <c r="O198" s="216">
        <v>7.5630681604756154</v>
      </c>
      <c r="P198" s="216">
        <v>6.5954529791364598</v>
      </c>
      <c r="Q198" s="216">
        <v>1.7224014243685082</v>
      </c>
      <c r="R198" s="216">
        <v>0.83666002653407556</v>
      </c>
      <c r="S198" s="216">
        <v>2.7386127875258306</v>
      </c>
      <c r="T198" s="216">
        <v>1.2110601416389968</v>
      </c>
      <c r="U198" s="216">
        <v>3.03315017762062</v>
      </c>
      <c r="V198" s="216">
        <v>13.002563849743909</v>
      </c>
      <c r="W198" s="216">
        <v>1.8708286933869707</v>
      </c>
      <c r="X198" s="216">
        <v>2.4289915602982237</v>
      </c>
      <c r="Y198" s="216">
        <v>1.3662601021279464</v>
      </c>
      <c r="Z198" s="217"/>
      <c r="AA198" s="218"/>
      <c r="AB198" s="218"/>
      <c r="AC198" s="218"/>
      <c r="AD198" s="218"/>
      <c r="AE198" s="218"/>
      <c r="AF198" s="218"/>
      <c r="AG198" s="218"/>
      <c r="AH198" s="218"/>
      <c r="AI198" s="218"/>
      <c r="AJ198" s="218"/>
      <c r="AK198" s="218"/>
      <c r="AL198" s="218"/>
      <c r="AM198" s="218"/>
      <c r="AN198" s="218"/>
      <c r="AO198" s="218"/>
      <c r="AP198" s="218"/>
      <c r="AQ198" s="218"/>
      <c r="AR198" s="218"/>
      <c r="AS198" s="218"/>
      <c r="AT198" s="218"/>
      <c r="AU198" s="218"/>
      <c r="AV198" s="218"/>
      <c r="AW198" s="218"/>
      <c r="AX198" s="218"/>
      <c r="AY198" s="218"/>
      <c r="AZ198" s="218"/>
      <c r="BA198" s="218"/>
      <c r="BB198" s="218"/>
      <c r="BC198" s="218"/>
      <c r="BD198" s="218"/>
      <c r="BE198" s="218"/>
      <c r="BF198" s="218"/>
      <c r="BG198" s="218"/>
      <c r="BH198" s="218"/>
      <c r="BI198" s="218"/>
      <c r="BJ198" s="218"/>
      <c r="BK198" s="218"/>
      <c r="BL198" s="218"/>
      <c r="BM198" s="219"/>
    </row>
    <row r="199" spans="1:65">
      <c r="A199" s="30"/>
      <c r="B199" s="3" t="s">
        <v>86</v>
      </c>
      <c r="C199" s="29"/>
      <c r="D199" s="13">
        <v>1.8209816219232677E-2</v>
      </c>
      <c r="E199" s="13">
        <v>0</v>
      </c>
      <c r="F199" s="13">
        <v>6.6115553112601156E-3</v>
      </c>
      <c r="G199" s="13">
        <v>2.1881037349555214E-2</v>
      </c>
      <c r="H199" s="13">
        <v>5.6037130301908579E-2</v>
      </c>
      <c r="I199" s="13">
        <v>2.8420719076474681E-2</v>
      </c>
      <c r="J199" s="13">
        <v>2.0678971369771204E-2</v>
      </c>
      <c r="K199" s="13">
        <v>2.7399496744922161E-2</v>
      </c>
      <c r="L199" s="13">
        <v>6.676511724803473E-2</v>
      </c>
      <c r="M199" s="13">
        <v>5.6568939183548623E-3</v>
      </c>
      <c r="N199" s="13">
        <v>1.1608956126934494E-2</v>
      </c>
      <c r="O199" s="13">
        <v>9.3371211857723652E-2</v>
      </c>
      <c r="P199" s="13">
        <v>8.2961672693540378E-2</v>
      </c>
      <c r="Q199" s="13">
        <v>1.8553695774167055E-2</v>
      </c>
      <c r="R199" s="13">
        <v>1.0141333654958491E-2</v>
      </c>
      <c r="S199" s="13">
        <v>3.1660263439604978E-2</v>
      </c>
      <c r="T199" s="13">
        <v>1.3867100858461797E-2</v>
      </c>
      <c r="U199" s="13">
        <v>3.4467615654779772E-2</v>
      </c>
      <c r="V199" s="13">
        <v>0.16185764128311922</v>
      </c>
      <c r="W199" s="13">
        <v>2.2676711434993585E-2</v>
      </c>
      <c r="X199" s="13">
        <v>3.0173808202462408E-2</v>
      </c>
      <c r="Y199" s="13">
        <v>1.7149708394911461E-2</v>
      </c>
      <c r="Z199" s="154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271</v>
      </c>
      <c r="C200" s="29"/>
      <c r="D200" s="13">
        <v>-4.6319687826459788E-2</v>
      </c>
      <c r="E200" s="13">
        <v>-0.17413251316930534</v>
      </c>
      <c r="F200" s="13">
        <v>-0.11565437673523182</v>
      </c>
      <c r="G200" s="13">
        <v>8.7381446289198639E-3</v>
      </c>
      <c r="H200" s="13">
        <v>0.13242163253761219</v>
      </c>
      <c r="I200" s="13">
        <v>0.1444163746082483</v>
      </c>
      <c r="J200" s="13">
        <v>0.12671921417616216</v>
      </c>
      <c r="K200" s="13">
        <v>6.771793469799281E-3</v>
      </c>
      <c r="L200" s="13">
        <v>-4.2386985508218178E-2</v>
      </c>
      <c r="M200" s="13">
        <v>2.0614905630009117E-2</v>
      </c>
      <c r="N200" s="13">
        <v>-0.17019981085106395</v>
      </c>
      <c r="O200" s="13">
        <v>-4.4353336667338983E-2</v>
      </c>
      <c r="P200" s="13">
        <v>-6.2050497099425339E-2</v>
      </c>
      <c r="Q200" s="13">
        <v>9.525759563023084E-2</v>
      </c>
      <c r="R200" s="13">
        <v>-2.6656176235252627E-2</v>
      </c>
      <c r="S200" s="13">
        <v>2.0536251583644249E-2</v>
      </c>
      <c r="T200" s="13">
        <v>3.0368007379247608E-2</v>
      </c>
      <c r="U200" s="13">
        <v>3.8233412015730384E-2</v>
      </c>
      <c r="V200" s="13">
        <v>-5.221874130382187E-2</v>
      </c>
      <c r="W200" s="13">
        <v>-2.6656176235252627E-2</v>
      </c>
      <c r="X200" s="13">
        <v>-5.0252390144701065E-2</v>
      </c>
      <c r="Y200" s="13">
        <v>-6.0084145940304534E-2</v>
      </c>
      <c r="Z200" s="154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272</v>
      </c>
      <c r="C201" s="47"/>
      <c r="D201" s="45">
        <v>0.37</v>
      </c>
      <c r="E201" s="45" t="s">
        <v>273</v>
      </c>
      <c r="F201" s="45">
        <v>1.7</v>
      </c>
      <c r="G201" s="45">
        <v>0.67</v>
      </c>
      <c r="H201" s="45">
        <v>3.03</v>
      </c>
      <c r="I201" s="45">
        <v>3.26</v>
      </c>
      <c r="J201" s="45">
        <v>2.92</v>
      </c>
      <c r="K201" s="45">
        <v>0.64</v>
      </c>
      <c r="L201" s="45">
        <v>0.3</v>
      </c>
      <c r="M201" s="45">
        <v>0.9</v>
      </c>
      <c r="N201" s="45">
        <v>2.73</v>
      </c>
      <c r="O201" s="45">
        <v>0.34</v>
      </c>
      <c r="P201" s="45">
        <v>0.67</v>
      </c>
      <c r="Q201" s="45">
        <v>2.3199999999999998</v>
      </c>
      <c r="R201" s="45">
        <v>0</v>
      </c>
      <c r="S201" s="45">
        <v>0.9</v>
      </c>
      <c r="T201" s="45">
        <v>1.0900000000000001</v>
      </c>
      <c r="U201" s="45">
        <v>1.24</v>
      </c>
      <c r="V201" s="45">
        <v>0.49</v>
      </c>
      <c r="W201" s="45">
        <v>0</v>
      </c>
      <c r="X201" s="45">
        <v>0.45</v>
      </c>
      <c r="Y201" s="45">
        <v>0.64</v>
      </c>
      <c r="Z201" s="154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 t="s">
        <v>298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BM202" s="55"/>
    </row>
    <row r="203" spans="1:65">
      <c r="BM203" s="55"/>
    </row>
    <row r="204" spans="1:65" ht="15">
      <c r="B204" s="8" t="s">
        <v>482</v>
      </c>
      <c r="BM204" s="28" t="s">
        <v>66</v>
      </c>
    </row>
    <row r="205" spans="1:65" ht="15">
      <c r="A205" s="25" t="s">
        <v>28</v>
      </c>
      <c r="B205" s="18" t="s">
        <v>110</v>
      </c>
      <c r="C205" s="15" t="s">
        <v>111</v>
      </c>
      <c r="D205" s="16" t="s">
        <v>230</v>
      </c>
      <c r="E205" s="17" t="s">
        <v>230</v>
      </c>
      <c r="F205" s="17" t="s">
        <v>230</v>
      </c>
      <c r="G205" s="17" t="s">
        <v>230</v>
      </c>
      <c r="H205" s="17" t="s">
        <v>230</v>
      </c>
      <c r="I205" s="17" t="s">
        <v>230</v>
      </c>
      <c r="J205" s="17" t="s">
        <v>230</v>
      </c>
      <c r="K205" s="17" t="s">
        <v>230</v>
      </c>
      <c r="L205" s="17" t="s">
        <v>230</v>
      </c>
      <c r="M205" s="17" t="s">
        <v>230</v>
      </c>
      <c r="N205" s="17" t="s">
        <v>230</v>
      </c>
      <c r="O205" s="17" t="s">
        <v>230</v>
      </c>
      <c r="P205" s="17" t="s">
        <v>230</v>
      </c>
      <c r="Q205" s="17" t="s">
        <v>230</v>
      </c>
      <c r="R205" s="17" t="s">
        <v>230</v>
      </c>
      <c r="S205" s="17" t="s">
        <v>230</v>
      </c>
      <c r="T205" s="17" t="s">
        <v>230</v>
      </c>
      <c r="U205" s="17" t="s">
        <v>230</v>
      </c>
      <c r="V205" s="17" t="s">
        <v>230</v>
      </c>
      <c r="W205" s="17" t="s">
        <v>230</v>
      </c>
      <c r="X205" s="154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231</v>
      </c>
      <c r="C206" s="9" t="s">
        <v>231</v>
      </c>
      <c r="D206" s="152" t="s">
        <v>233</v>
      </c>
      <c r="E206" s="153" t="s">
        <v>234</v>
      </c>
      <c r="F206" s="153" t="s">
        <v>236</v>
      </c>
      <c r="G206" s="153" t="s">
        <v>237</v>
      </c>
      <c r="H206" s="153" t="s">
        <v>239</v>
      </c>
      <c r="I206" s="153" t="s">
        <v>240</v>
      </c>
      <c r="J206" s="153" t="s">
        <v>242</v>
      </c>
      <c r="K206" s="153" t="s">
        <v>243</v>
      </c>
      <c r="L206" s="153" t="s">
        <v>245</v>
      </c>
      <c r="M206" s="153" t="s">
        <v>246</v>
      </c>
      <c r="N206" s="153" t="s">
        <v>247</v>
      </c>
      <c r="O206" s="153" t="s">
        <v>248</v>
      </c>
      <c r="P206" s="153" t="s">
        <v>249</v>
      </c>
      <c r="Q206" s="153" t="s">
        <v>250</v>
      </c>
      <c r="R206" s="153" t="s">
        <v>251</v>
      </c>
      <c r="S206" s="153" t="s">
        <v>252</v>
      </c>
      <c r="T206" s="153" t="s">
        <v>255</v>
      </c>
      <c r="U206" s="153" t="s">
        <v>256</v>
      </c>
      <c r="V206" s="153" t="s">
        <v>257</v>
      </c>
      <c r="W206" s="153" t="s">
        <v>258</v>
      </c>
      <c r="X206" s="154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291</v>
      </c>
      <c r="E207" s="11" t="s">
        <v>292</v>
      </c>
      <c r="F207" s="11" t="s">
        <v>291</v>
      </c>
      <c r="G207" s="11" t="s">
        <v>292</v>
      </c>
      <c r="H207" s="11" t="s">
        <v>291</v>
      </c>
      <c r="I207" s="11" t="s">
        <v>292</v>
      </c>
      <c r="J207" s="11" t="s">
        <v>292</v>
      </c>
      <c r="K207" s="11" t="s">
        <v>114</v>
      </c>
      <c r="L207" s="11" t="s">
        <v>292</v>
      </c>
      <c r="M207" s="11" t="s">
        <v>291</v>
      </c>
      <c r="N207" s="11" t="s">
        <v>292</v>
      </c>
      <c r="O207" s="11" t="s">
        <v>292</v>
      </c>
      <c r="P207" s="11" t="s">
        <v>292</v>
      </c>
      <c r="Q207" s="11" t="s">
        <v>291</v>
      </c>
      <c r="R207" s="11" t="s">
        <v>292</v>
      </c>
      <c r="S207" s="11" t="s">
        <v>291</v>
      </c>
      <c r="T207" s="11" t="s">
        <v>292</v>
      </c>
      <c r="U207" s="11" t="s">
        <v>291</v>
      </c>
      <c r="V207" s="11" t="s">
        <v>291</v>
      </c>
      <c r="W207" s="11" t="s">
        <v>291</v>
      </c>
      <c r="X207" s="154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</v>
      </c>
    </row>
    <row r="208" spans="1:65">
      <c r="A208" s="30"/>
      <c r="B208" s="19"/>
      <c r="C208" s="9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154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3</v>
      </c>
    </row>
    <row r="209" spans="1:65">
      <c r="A209" s="30"/>
      <c r="B209" s="18">
        <v>1</v>
      </c>
      <c r="C209" s="14">
        <v>1</v>
      </c>
      <c r="D209" s="22">
        <v>1.29</v>
      </c>
      <c r="E209" s="22">
        <v>1.2</v>
      </c>
      <c r="F209" s="22">
        <v>1.4</v>
      </c>
      <c r="G209" s="22">
        <v>1.4</v>
      </c>
      <c r="H209" s="22">
        <v>1.3</v>
      </c>
      <c r="I209" s="22">
        <v>1.25</v>
      </c>
      <c r="J209" s="22">
        <v>1.38</v>
      </c>
      <c r="K209" s="22">
        <v>1.2</v>
      </c>
      <c r="L209" s="22">
        <v>1.2</v>
      </c>
      <c r="M209" s="22">
        <v>1.25</v>
      </c>
      <c r="N209" s="22">
        <v>1.3296712115404712</v>
      </c>
      <c r="O209" s="148">
        <v>1</v>
      </c>
      <c r="P209" s="22">
        <v>1.3</v>
      </c>
      <c r="Q209" s="22">
        <v>1.1299999999999999</v>
      </c>
      <c r="R209" s="22">
        <v>1.2</v>
      </c>
      <c r="S209" s="22">
        <v>1.1000000000000001</v>
      </c>
      <c r="T209" s="22">
        <v>1.26</v>
      </c>
      <c r="U209" s="22">
        <v>1.3</v>
      </c>
      <c r="V209" s="22">
        <v>1.24</v>
      </c>
      <c r="W209" s="22">
        <v>1.26</v>
      </c>
      <c r="X209" s="154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1</v>
      </c>
    </row>
    <row r="210" spans="1:65">
      <c r="A210" s="30"/>
      <c r="B210" s="19">
        <v>1</v>
      </c>
      <c r="C210" s="9">
        <v>2</v>
      </c>
      <c r="D210" s="150">
        <v>1.24</v>
      </c>
      <c r="E210" s="11">
        <v>1.2</v>
      </c>
      <c r="F210" s="11">
        <v>1.45</v>
      </c>
      <c r="G210" s="11">
        <v>1.44</v>
      </c>
      <c r="H210" s="11">
        <v>1</v>
      </c>
      <c r="I210" s="11">
        <v>1.25</v>
      </c>
      <c r="J210" s="11">
        <v>1.46</v>
      </c>
      <c r="K210" s="11">
        <v>1.3</v>
      </c>
      <c r="L210" s="11">
        <v>1.2</v>
      </c>
      <c r="M210" s="11">
        <v>1.24</v>
      </c>
      <c r="N210" s="11">
        <v>1.386752232406095</v>
      </c>
      <c r="O210" s="149">
        <v>1</v>
      </c>
      <c r="P210" s="11">
        <v>1.3</v>
      </c>
      <c r="Q210" s="11">
        <v>1.17</v>
      </c>
      <c r="R210" s="11">
        <v>1.2</v>
      </c>
      <c r="S210" s="11">
        <v>1.1000000000000001</v>
      </c>
      <c r="T210" s="11">
        <v>1.25</v>
      </c>
      <c r="U210" s="11">
        <v>1.22</v>
      </c>
      <c r="V210" s="11">
        <v>1.26</v>
      </c>
      <c r="W210" s="150">
        <v>1.17</v>
      </c>
      <c r="X210" s="154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27</v>
      </c>
    </row>
    <row r="211" spans="1:65">
      <c r="A211" s="30"/>
      <c r="B211" s="19">
        <v>1</v>
      </c>
      <c r="C211" s="9">
        <v>3</v>
      </c>
      <c r="D211" s="11">
        <v>1.32</v>
      </c>
      <c r="E211" s="11">
        <v>1.2</v>
      </c>
      <c r="F211" s="11">
        <v>1.38</v>
      </c>
      <c r="G211" s="11">
        <v>1.39</v>
      </c>
      <c r="H211" s="150">
        <v>0.9</v>
      </c>
      <c r="I211" s="11">
        <v>1.21</v>
      </c>
      <c r="J211" s="11">
        <v>1.3</v>
      </c>
      <c r="K211" s="11">
        <v>1.2</v>
      </c>
      <c r="L211" s="11">
        <v>1.2</v>
      </c>
      <c r="M211" s="150">
        <v>1.37</v>
      </c>
      <c r="N211" s="11">
        <v>1.4039534378048761</v>
      </c>
      <c r="O211" s="149">
        <v>1</v>
      </c>
      <c r="P211" s="11">
        <v>1.3</v>
      </c>
      <c r="Q211" s="11">
        <v>1.1100000000000001</v>
      </c>
      <c r="R211" s="11">
        <v>1.2</v>
      </c>
      <c r="S211" s="11">
        <v>1.2</v>
      </c>
      <c r="T211" s="11">
        <v>1.35</v>
      </c>
      <c r="U211" s="11">
        <v>1.25</v>
      </c>
      <c r="V211" s="11">
        <v>1.25</v>
      </c>
      <c r="W211" s="11">
        <v>1.24</v>
      </c>
      <c r="X211" s="154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16</v>
      </c>
    </row>
    <row r="212" spans="1:65">
      <c r="A212" s="30"/>
      <c r="B212" s="19">
        <v>1</v>
      </c>
      <c r="C212" s="9">
        <v>4</v>
      </c>
      <c r="D212" s="11">
        <v>1.29</v>
      </c>
      <c r="E212" s="11">
        <v>1.2</v>
      </c>
      <c r="F212" s="11">
        <v>1.48</v>
      </c>
      <c r="G212" s="11">
        <v>1.42</v>
      </c>
      <c r="H212" s="11">
        <v>1.3</v>
      </c>
      <c r="I212" s="11">
        <v>1.25</v>
      </c>
      <c r="J212" s="11">
        <v>1.32</v>
      </c>
      <c r="K212" s="11">
        <v>1.3</v>
      </c>
      <c r="L212" s="11">
        <v>1.2</v>
      </c>
      <c r="M212" s="11">
        <v>1.3</v>
      </c>
      <c r="N212" s="11">
        <v>1.353908102640426</v>
      </c>
      <c r="O212" s="149">
        <v>1</v>
      </c>
      <c r="P212" s="11">
        <v>1.3</v>
      </c>
      <c r="Q212" s="11">
        <v>1.1299999999999999</v>
      </c>
      <c r="R212" s="11">
        <v>1.2</v>
      </c>
      <c r="S212" s="11">
        <v>1.2</v>
      </c>
      <c r="T212" s="11">
        <v>1.3</v>
      </c>
      <c r="U212" s="11">
        <v>1.33</v>
      </c>
      <c r="V212" s="11">
        <v>1.27</v>
      </c>
      <c r="W212" s="11">
        <v>1.24</v>
      </c>
      <c r="X212" s="154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1.2651548037161275</v>
      </c>
    </row>
    <row r="213" spans="1:65">
      <c r="A213" s="30"/>
      <c r="B213" s="19">
        <v>1</v>
      </c>
      <c r="C213" s="9">
        <v>5</v>
      </c>
      <c r="D213" s="11">
        <v>1.29</v>
      </c>
      <c r="E213" s="11">
        <v>1.2</v>
      </c>
      <c r="F213" s="11">
        <v>1.32</v>
      </c>
      <c r="G213" s="11">
        <v>1.39</v>
      </c>
      <c r="H213" s="11">
        <v>1</v>
      </c>
      <c r="I213" s="11">
        <v>1.24</v>
      </c>
      <c r="J213" s="11">
        <v>1.41</v>
      </c>
      <c r="K213" s="11">
        <v>1.3</v>
      </c>
      <c r="L213" s="11">
        <v>1.2</v>
      </c>
      <c r="M213" s="11">
        <v>1.24</v>
      </c>
      <c r="N213" s="11">
        <v>1.335147835507821</v>
      </c>
      <c r="O213" s="149">
        <v>1</v>
      </c>
      <c r="P213" s="11">
        <v>1.4</v>
      </c>
      <c r="Q213" s="11">
        <v>1.1200000000000001</v>
      </c>
      <c r="R213" s="11">
        <v>1.2</v>
      </c>
      <c r="S213" s="11">
        <v>1.2</v>
      </c>
      <c r="T213" s="11">
        <v>1.29</v>
      </c>
      <c r="U213" s="11">
        <v>1.26</v>
      </c>
      <c r="V213" s="11">
        <v>1.28</v>
      </c>
      <c r="W213" s="11">
        <v>1.24</v>
      </c>
      <c r="X213" s="154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>
        <v>26</v>
      </c>
    </row>
    <row r="214" spans="1:65">
      <c r="A214" s="30"/>
      <c r="B214" s="19">
        <v>1</v>
      </c>
      <c r="C214" s="9">
        <v>6</v>
      </c>
      <c r="D214" s="11">
        <v>1.3</v>
      </c>
      <c r="E214" s="11">
        <v>1.2</v>
      </c>
      <c r="F214" s="11">
        <v>1.51</v>
      </c>
      <c r="G214" s="11">
        <v>1.37</v>
      </c>
      <c r="H214" s="11">
        <v>1.2</v>
      </c>
      <c r="I214" s="11">
        <v>1.21</v>
      </c>
      <c r="J214" s="11">
        <v>1.33</v>
      </c>
      <c r="K214" s="11">
        <v>1.3</v>
      </c>
      <c r="L214" s="11">
        <v>1.2</v>
      </c>
      <c r="M214" s="11">
        <v>1.27</v>
      </c>
      <c r="N214" s="11">
        <v>1.392214803738876</v>
      </c>
      <c r="O214" s="149">
        <v>1</v>
      </c>
      <c r="P214" s="11">
        <v>1.3</v>
      </c>
      <c r="Q214" s="11">
        <v>1.1499999999999999</v>
      </c>
      <c r="R214" s="11">
        <v>1.2</v>
      </c>
      <c r="S214" s="11">
        <v>1.1000000000000001</v>
      </c>
      <c r="T214" s="11">
        <v>1.26</v>
      </c>
      <c r="U214" s="11">
        <v>1.29</v>
      </c>
      <c r="V214" s="11">
        <v>1.26</v>
      </c>
      <c r="W214" s="11">
        <v>1.21</v>
      </c>
      <c r="X214" s="154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20" t="s">
        <v>268</v>
      </c>
      <c r="C215" s="12"/>
      <c r="D215" s="23">
        <v>1.2883333333333333</v>
      </c>
      <c r="E215" s="23">
        <v>1.2</v>
      </c>
      <c r="F215" s="23">
        <v>1.4233333333333331</v>
      </c>
      <c r="G215" s="23">
        <v>1.4016666666666666</v>
      </c>
      <c r="H215" s="23">
        <v>1.1166666666666667</v>
      </c>
      <c r="I215" s="23">
        <v>1.2350000000000001</v>
      </c>
      <c r="J215" s="23">
        <v>1.3666666666666665</v>
      </c>
      <c r="K215" s="23">
        <v>1.2666666666666666</v>
      </c>
      <c r="L215" s="23">
        <v>1.2</v>
      </c>
      <c r="M215" s="23">
        <v>1.2783333333333333</v>
      </c>
      <c r="N215" s="23">
        <v>1.3669412706064277</v>
      </c>
      <c r="O215" s="23">
        <v>1</v>
      </c>
      <c r="P215" s="23">
        <v>1.3166666666666667</v>
      </c>
      <c r="Q215" s="23">
        <v>1.135</v>
      </c>
      <c r="R215" s="23">
        <v>1.2</v>
      </c>
      <c r="S215" s="23">
        <v>1.1500000000000001</v>
      </c>
      <c r="T215" s="23">
        <v>1.2849999999999999</v>
      </c>
      <c r="U215" s="23">
        <v>1.2749999999999999</v>
      </c>
      <c r="V215" s="23">
        <v>1.26</v>
      </c>
      <c r="W215" s="23">
        <v>1.2266666666666668</v>
      </c>
      <c r="X215" s="154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269</v>
      </c>
      <c r="C216" s="29"/>
      <c r="D216" s="11">
        <v>1.29</v>
      </c>
      <c r="E216" s="11">
        <v>1.2</v>
      </c>
      <c r="F216" s="11">
        <v>1.4249999999999998</v>
      </c>
      <c r="G216" s="11">
        <v>1.395</v>
      </c>
      <c r="H216" s="11">
        <v>1.1000000000000001</v>
      </c>
      <c r="I216" s="11">
        <v>1.2450000000000001</v>
      </c>
      <c r="J216" s="11">
        <v>1.355</v>
      </c>
      <c r="K216" s="11">
        <v>1.3</v>
      </c>
      <c r="L216" s="11">
        <v>1.2</v>
      </c>
      <c r="M216" s="11">
        <v>1.26</v>
      </c>
      <c r="N216" s="11">
        <v>1.3703301675232606</v>
      </c>
      <c r="O216" s="11">
        <v>1</v>
      </c>
      <c r="P216" s="11">
        <v>1.3</v>
      </c>
      <c r="Q216" s="11">
        <v>1.1299999999999999</v>
      </c>
      <c r="R216" s="11">
        <v>1.2</v>
      </c>
      <c r="S216" s="11">
        <v>1.1499999999999999</v>
      </c>
      <c r="T216" s="11">
        <v>1.2749999999999999</v>
      </c>
      <c r="U216" s="11">
        <v>1.2749999999999999</v>
      </c>
      <c r="V216" s="11">
        <v>1.26</v>
      </c>
      <c r="W216" s="11">
        <v>1.24</v>
      </c>
      <c r="X216" s="154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270</v>
      </c>
      <c r="C217" s="29"/>
      <c r="D217" s="24">
        <v>2.6394443859772226E-2</v>
      </c>
      <c r="E217" s="24">
        <v>0</v>
      </c>
      <c r="F217" s="24">
        <v>7.0047602861673053E-2</v>
      </c>
      <c r="G217" s="24">
        <v>2.4832774042918865E-2</v>
      </c>
      <c r="H217" s="24">
        <v>0.1722401424368514</v>
      </c>
      <c r="I217" s="24">
        <v>1.9748417658131515E-2</v>
      </c>
      <c r="J217" s="24">
        <v>6.1210020966069437E-2</v>
      </c>
      <c r="K217" s="24">
        <v>5.1639777949432274E-2</v>
      </c>
      <c r="L217" s="24">
        <v>0</v>
      </c>
      <c r="M217" s="24">
        <v>5.0365331992022762E-2</v>
      </c>
      <c r="N217" s="24">
        <v>3.1530523276755033E-2</v>
      </c>
      <c r="O217" s="24">
        <v>0</v>
      </c>
      <c r="P217" s="24">
        <v>4.0824829046386249E-2</v>
      </c>
      <c r="Q217" s="24">
        <v>2.1679483388678734E-2</v>
      </c>
      <c r="R217" s="24">
        <v>0</v>
      </c>
      <c r="S217" s="24">
        <v>5.4772255750516537E-2</v>
      </c>
      <c r="T217" s="24">
        <v>3.7282703764614532E-2</v>
      </c>
      <c r="U217" s="24">
        <v>3.937003937005909E-2</v>
      </c>
      <c r="V217" s="24">
        <v>1.4142135623730963E-2</v>
      </c>
      <c r="W217" s="24">
        <v>3.2041639575194465E-2</v>
      </c>
      <c r="X217" s="204"/>
      <c r="Y217" s="205"/>
      <c r="Z217" s="205"/>
      <c r="AA217" s="205"/>
      <c r="AB217" s="205"/>
      <c r="AC217" s="205"/>
      <c r="AD217" s="205"/>
      <c r="AE217" s="205"/>
      <c r="AF217" s="205"/>
      <c r="AG217" s="205"/>
      <c r="AH217" s="205"/>
      <c r="AI217" s="205"/>
      <c r="AJ217" s="205"/>
      <c r="AK217" s="205"/>
      <c r="AL217" s="205"/>
      <c r="AM217" s="205"/>
      <c r="AN217" s="205"/>
      <c r="AO217" s="205"/>
      <c r="AP217" s="205"/>
      <c r="AQ217" s="205"/>
      <c r="AR217" s="205"/>
      <c r="AS217" s="205"/>
      <c r="AT217" s="205"/>
      <c r="AU217" s="205"/>
      <c r="AV217" s="205"/>
      <c r="AW217" s="205"/>
      <c r="AX217" s="205"/>
      <c r="AY217" s="205"/>
      <c r="AZ217" s="205"/>
      <c r="BA217" s="205"/>
      <c r="BB217" s="205"/>
      <c r="BC217" s="205"/>
      <c r="BD217" s="205"/>
      <c r="BE217" s="205"/>
      <c r="BF217" s="205"/>
      <c r="BG217" s="205"/>
      <c r="BH217" s="205"/>
      <c r="BI217" s="205"/>
      <c r="BJ217" s="205"/>
      <c r="BK217" s="205"/>
      <c r="BL217" s="205"/>
      <c r="BM217" s="56"/>
    </row>
    <row r="218" spans="1:65">
      <c r="A218" s="30"/>
      <c r="B218" s="3" t="s">
        <v>86</v>
      </c>
      <c r="C218" s="29"/>
      <c r="D218" s="13">
        <v>2.048727854574817E-2</v>
      </c>
      <c r="E218" s="13">
        <v>0</v>
      </c>
      <c r="F218" s="13">
        <v>4.9213772502346417E-2</v>
      </c>
      <c r="G218" s="13">
        <v>1.7716604549050319E-2</v>
      </c>
      <c r="H218" s="13">
        <v>0.15424490367479229</v>
      </c>
      <c r="I218" s="13">
        <v>1.5990621585531588E-2</v>
      </c>
      <c r="J218" s="13">
        <v>4.4787820219075201E-2</v>
      </c>
      <c r="K218" s="13">
        <v>4.0768245749551797E-2</v>
      </c>
      <c r="L218" s="13">
        <v>0</v>
      </c>
      <c r="M218" s="13">
        <v>3.9399216682156006E-2</v>
      </c>
      <c r="N218" s="13">
        <v>2.3066479851593685E-2</v>
      </c>
      <c r="O218" s="13">
        <v>0</v>
      </c>
      <c r="P218" s="13">
        <v>3.1006199275736394E-2</v>
      </c>
      <c r="Q218" s="13">
        <v>1.9100866421743377E-2</v>
      </c>
      <c r="R218" s="13">
        <v>0</v>
      </c>
      <c r="S218" s="13">
        <v>4.7628048478710029E-2</v>
      </c>
      <c r="T218" s="13">
        <v>2.9013777248727265E-2</v>
      </c>
      <c r="U218" s="13">
        <v>3.087846225102674E-2</v>
      </c>
      <c r="V218" s="13">
        <v>1.122391716169124E-2</v>
      </c>
      <c r="W218" s="13">
        <v>2.6120901827604182E-2</v>
      </c>
      <c r="X218" s="154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271</v>
      </c>
      <c r="C219" s="29"/>
      <c r="D219" s="13">
        <v>1.8320706327102254E-2</v>
      </c>
      <c r="E219" s="13">
        <v>-5.1499471467640889E-2</v>
      </c>
      <c r="F219" s="13">
        <v>0.12502701578699238</v>
      </c>
      <c r="G219" s="13">
        <v>0.10790131179960283</v>
      </c>
      <c r="H219" s="13">
        <v>-0.11736756372683244</v>
      </c>
      <c r="I219" s="13">
        <v>-2.3834872718780376E-2</v>
      </c>
      <c r="J219" s="13">
        <v>8.0236713050742203E-2</v>
      </c>
      <c r="K219" s="13">
        <v>1.1950023397122589E-3</v>
      </c>
      <c r="L219" s="13">
        <v>-5.1499471467640889E-2</v>
      </c>
      <c r="M219" s="13">
        <v>1.0416535255999282E-2</v>
      </c>
      <c r="N219" s="13">
        <v>8.0453764702409281E-2</v>
      </c>
      <c r="O219" s="13">
        <v>-0.20958289288970078</v>
      </c>
      <c r="P219" s="13">
        <v>4.0715857695227342E-2</v>
      </c>
      <c r="Q219" s="13">
        <v>-0.10287658342981032</v>
      </c>
      <c r="R219" s="13">
        <v>-5.1499471467640889E-2</v>
      </c>
      <c r="S219" s="13">
        <v>-9.1020326823155751E-2</v>
      </c>
      <c r="T219" s="13">
        <v>1.5685982636734375E-2</v>
      </c>
      <c r="U219" s="13">
        <v>7.7818115656314024E-3</v>
      </c>
      <c r="V219" s="13">
        <v>-4.0744450410229449E-3</v>
      </c>
      <c r="W219" s="13">
        <v>-3.0421681944699519E-2</v>
      </c>
      <c r="X219" s="154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272</v>
      </c>
      <c r="C220" s="47"/>
      <c r="D220" s="45">
        <v>0.22</v>
      </c>
      <c r="E220" s="45">
        <v>0.67</v>
      </c>
      <c r="F220" s="45">
        <v>1.58</v>
      </c>
      <c r="G220" s="45">
        <v>1.37</v>
      </c>
      <c r="H220" s="45">
        <v>1.52</v>
      </c>
      <c r="I220" s="45">
        <v>0.32</v>
      </c>
      <c r="J220" s="45">
        <v>1.01</v>
      </c>
      <c r="K220" s="45">
        <v>0</v>
      </c>
      <c r="L220" s="45">
        <v>0.67</v>
      </c>
      <c r="M220" s="45">
        <v>0.12</v>
      </c>
      <c r="N220" s="45">
        <v>1.01</v>
      </c>
      <c r="O220" s="45" t="s">
        <v>273</v>
      </c>
      <c r="P220" s="45">
        <v>0.51</v>
      </c>
      <c r="Q220" s="45">
        <v>1.33</v>
      </c>
      <c r="R220" s="45">
        <v>0.67</v>
      </c>
      <c r="S220" s="45">
        <v>1.18</v>
      </c>
      <c r="T220" s="45">
        <v>0.19</v>
      </c>
      <c r="U220" s="45">
        <v>0.08</v>
      </c>
      <c r="V220" s="45">
        <v>7.0000000000000007E-2</v>
      </c>
      <c r="W220" s="45">
        <v>0.4</v>
      </c>
      <c r="X220" s="154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 t="s">
        <v>299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BM221" s="55"/>
    </row>
    <row r="222" spans="1:65">
      <c r="BM222" s="55"/>
    </row>
    <row r="223" spans="1:65" ht="15">
      <c r="B223" s="8" t="s">
        <v>483</v>
      </c>
      <c r="BM223" s="28" t="s">
        <v>66</v>
      </c>
    </row>
    <row r="224" spans="1:65" ht="15">
      <c r="A224" s="25" t="s">
        <v>0</v>
      </c>
      <c r="B224" s="18" t="s">
        <v>110</v>
      </c>
      <c r="C224" s="15" t="s">
        <v>111</v>
      </c>
      <c r="D224" s="16" t="s">
        <v>230</v>
      </c>
      <c r="E224" s="17" t="s">
        <v>230</v>
      </c>
      <c r="F224" s="17" t="s">
        <v>230</v>
      </c>
      <c r="G224" s="17" t="s">
        <v>230</v>
      </c>
      <c r="H224" s="17" t="s">
        <v>230</v>
      </c>
      <c r="I224" s="17" t="s">
        <v>230</v>
      </c>
      <c r="J224" s="17" t="s">
        <v>230</v>
      </c>
      <c r="K224" s="17" t="s">
        <v>230</v>
      </c>
      <c r="L224" s="17" t="s">
        <v>230</v>
      </c>
      <c r="M224" s="17" t="s">
        <v>230</v>
      </c>
      <c r="N224" s="17" t="s">
        <v>230</v>
      </c>
      <c r="O224" s="17" t="s">
        <v>230</v>
      </c>
      <c r="P224" s="17" t="s">
        <v>230</v>
      </c>
      <c r="Q224" s="17" t="s">
        <v>230</v>
      </c>
      <c r="R224" s="17" t="s">
        <v>230</v>
      </c>
      <c r="S224" s="17" t="s">
        <v>230</v>
      </c>
      <c r="T224" s="17" t="s">
        <v>230</v>
      </c>
      <c r="U224" s="17" t="s">
        <v>230</v>
      </c>
      <c r="V224" s="17" t="s">
        <v>230</v>
      </c>
      <c r="W224" s="17" t="s">
        <v>230</v>
      </c>
      <c r="X224" s="17" t="s">
        <v>230</v>
      </c>
      <c r="Y224" s="17" t="s">
        <v>230</v>
      </c>
      <c r="Z224" s="154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 t="s">
        <v>231</v>
      </c>
      <c r="C225" s="9" t="s">
        <v>231</v>
      </c>
      <c r="D225" s="152" t="s">
        <v>233</v>
      </c>
      <c r="E225" s="153" t="s">
        <v>234</v>
      </c>
      <c r="F225" s="153" t="s">
        <v>235</v>
      </c>
      <c r="G225" s="153" t="s">
        <v>236</v>
      </c>
      <c r="H225" s="153" t="s">
        <v>237</v>
      </c>
      <c r="I225" s="153" t="s">
        <v>239</v>
      </c>
      <c r="J225" s="153" t="s">
        <v>240</v>
      </c>
      <c r="K225" s="153" t="s">
        <v>242</v>
      </c>
      <c r="L225" s="153" t="s">
        <v>243</v>
      </c>
      <c r="M225" s="153" t="s">
        <v>245</v>
      </c>
      <c r="N225" s="153" t="s">
        <v>246</v>
      </c>
      <c r="O225" s="153" t="s">
        <v>247</v>
      </c>
      <c r="P225" s="153" t="s">
        <v>248</v>
      </c>
      <c r="Q225" s="153" t="s">
        <v>249</v>
      </c>
      <c r="R225" s="153" t="s">
        <v>250</v>
      </c>
      <c r="S225" s="153" t="s">
        <v>251</v>
      </c>
      <c r="T225" s="153" t="s">
        <v>252</v>
      </c>
      <c r="U225" s="153" t="s">
        <v>254</v>
      </c>
      <c r="V225" s="153" t="s">
        <v>255</v>
      </c>
      <c r="W225" s="153" t="s">
        <v>256</v>
      </c>
      <c r="X225" s="153" t="s">
        <v>257</v>
      </c>
      <c r="Y225" s="153" t="s">
        <v>258</v>
      </c>
      <c r="Z225" s="154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 t="s">
        <v>3</v>
      </c>
    </row>
    <row r="226" spans="1:65">
      <c r="A226" s="30"/>
      <c r="B226" s="19"/>
      <c r="C226" s="9"/>
      <c r="D226" s="10" t="s">
        <v>291</v>
      </c>
      <c r="E226" s="11" t="s">
        <v>114</v>
      </c>
      <c r="F226" s="11" t="s">
        <v>114</v>
      </c>
      <c r="G226" s="11" t="s">
        <v>291</v>
      </c>
      <c r="H226" s="11" t="s">
        <v>114</v>
      </c>
      <c r="I226" s="11" t="s">
        <v>291</v>
      </c>
      <c r="J226" s="11" t="s">
        <v>292</v>
      </c>
      <c r="K226" s="11" t="s">
        <v>292</v>
      </c>
      <c r="L226" s="11" t="s">
        <v>114</v>
      </c>
      <c r="M226" s="11" t="s">
        <v>114</v>
      </c>
      <c r="N226" s="11" t="s">
        <v>291</v>
      </c>
      <c r="O226" s="11" t="s">
        <v>292</v>
      </c>
      <c r="P226" s="11" t="s">
        <v>291</v>
      </c>
      <c r="Q226" s="11" t="s">
        <v>292</v>
      </c>
      <c r="R226" s="11" t="s">
        <v>291</v>
      </c>
      <c r="S226" s="11" t="s">
        <v>114</v>
      </c>
      <c r="T226" s="11" t="s">
        <v>291</v>
      </c>
      <c r="U226" s="11" t="s">
        <v>114</v>
      </c>
      <c r="V226" s="11" t="s">
        <v>291</v>
      </c>
      <c r="W226" s="11" t="s">
        <v>291</v>
      </c>
      <c r="X226" s="11" t="s">
        <v>291</v>
      </c>
      <c r="Y226" s="11" t="s">
        <v>291</v>
      </c>
      <c r="Z226" s="154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0</v>
      </c>
    </row>
    <row r="227" spans="1:65">
      <c r="A227" s="30"/>
      <c r="B227" s="19"/>
      <c r="C227" s="9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154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0</v>
      </c>
    </row>
    <row r="228" spans="1:65">
      <c r="A228" s="30"/>
      <c r="B228" s="18">
        <v>1</v>
      </c>
      <c r="C228" s="14">
        <v>1</v>
      </c>
      <c r="D228" s="206">
        <v>180.5</v>
      </c>
      <c r="E228" s="206">
        <v>168</v>
      </c>
      <c r="F228" s="206">
        <v>168</v>
      </c>
      <c r="G228" s="206">
        <v>172.9</v>
      </c>
      <c r="H228" s="206">
        <v>190</v>
      </c>
      <c r="I228" s="206">
        <v>164</v>
      </c>
      <c r="J228" s="206">
        <v>169.6</v>
      </c>
      <c r="K228" s="206">
        <v>179.4</v>
      </c>
      <c r="L228" s="206">
        <v>168</v>
      </c>
      <c r="M228" s="206">
        <v>174</v>
      </c>
      <c r="N228" s="206">
        <v>175</v>
      </c>
      <c r="O228" s="206">
        <v>173.55419054887301</v>
      </c>
      <c r="P228" s="206">
        <v>186</v>
      </c>
      <c r="Q228" s="206">
        <v>164</v>
      </c>
      <c r="R228" s="206">
        <v>170</v>
      </c>
      <c r="S228" s="206">
        <v>171</v>
      </c>
      <c r="T228" s="206">
        <v>160.69999999999999</v>
      </c>
      <c r="U228" s="206">
        <v>167</v>
      </c>
      <c r="V228" s="206">
        <v>171</v>
      </c>
      <c r="W228" s="206">
        <v>181</v>
      </c>
      <c r="X228" s="206">
        <v>180.6</v>
      </c>
      <c r="Y228" s="206">
        <v>180.5</v>
      </c>
      <c r="Z228" s="208"/>
      <c r="AA228" s="209"/>
      <c r="AB228" s="209"/>
      <c r="AC228" s="209"/>
      <c r="AD228" s="209"/>
      <c r="AE228" s="209"/>
      <c r="AF228" s="209"/>
      <c r="AG228" s="209"/>
      <c r="AH228" s="209"/>
      <c r="AI228" s="209"/>
      <c r="AJ228" s="209"/>
      <c r="AK228" s="209"/>
      <c r="AL228" s="209"/>
      <c r="AM228" s="209"/>
      <c r="AN228" s="209"/>
      <c r="AO228" s="209"/>
      <c r="AP228" s="209"/>
      <c r="AQ228" s="209"/>
      <c r="AR228" s="209"/>
      <c r="AS228" s="209"/>
      <c r="AT228" s="209"/>
      <c r="AU228" s="209"/>
      <c r="AV228" s="209"/>
      <c r="AW228" s="209"/>
      <c r="AX228" s="209"/>
      <c r="AY228" s="209"/>
      <c r="AZ228" s="209"/>
      <c r="BA228" s="209"/>
      <c r="BB228" s="209"/>
      <c r="BC228" s="209"/>
      <c r="BD228" s="209"/>
      <c r="BE228" s="209"/>
      <c r="BF228" s="209"/>
      <c r="BG228" s="209"/>
      <c r="BH228" s="209"/>
      <c r="BI228" s="209"/>
      <c r="BJ228" s="209"/>
      <c r="BK228" s="209"/>
      <c r="BL228" s="209"/>
      <c r="BM228" s="210">
        <v>1</v>
      </c>
    </row>
    <row r="229" spans="1:65">
      <c r="A229" s="30"/>
      <c r="B229" s="19">
        <v>1</v>
      </c>
      <c r="C229" s="9">
        <v>2</v>
      </c>
      <c r="D229" s="211">
        <v>177.5</v>
      </c>
      <c r="E229" s="211">
        <v>168</v>
      </c>
      <c r="F229" s="211">
        <v>166.90800000000002</v>
      </c>
      <c r="G229" s="211">
        <v>179</v>
      </c>
      <c r="H229" s="211">
        <v>191</v>
      </c>
      <c r="I229" s="211">
        <v>168</v>
      </c>
      <c r="J229" s="211">
        <v>170.8</v>
      </c>
      <c r="K229" s="211">
        <v>176.2</v>
      </c>
      <c r="L229" s="211">
        <v>169</v>
      </c>
      <c r="M229" s="211">
        <v>174</v>
      </c>
      <c r="N229" s="211">
        <v>179</v>
      </c>
      <c r="O229" s="211">
        <v>173.4509882278131</v>
      </c>
      <c r="P229" s="211">
        <v>186</v>
      </c>
      <c r="Q229" s="211">
        <v>160.4</v>
      </c>
      <c r="R229" s="211">
        <v>171.5</v>
      </c>
      <c r="S229" s="211">
        <v>173</v>
      </c>
      <c r="T229" s="211">
        <v>169.7</v>
      </c>
      <c r="U229" s="211">
        <v>167</v>
      </c>
      <c r="V229" s="211">
        <v>170</v>
      </c>
      <c r="W229" s="211">
        <v>183</v>
      </c>
      <c r="X229" s="211">
        <v>175.6</v>
      </c>
      <c r="Y229" s="211">
        <v>174</v>
      </c>
      <c r="Z229" s="208"/>
      <c r="AA229" s="209"/>
      <c r="AB229" s="209"/>
      <c r="AC229" s="209"/>
      <c r="AD229" s="209"/>
      <c r="AE229" s="209"/>
      <c r="AF229" s="209"/>
      <c r="AG229" s="209"/>
      <c r="AH229" s="209"/>
      <c r="AI229" s="209"/>
      <c r="AJ229" s="209"/>
      <c r="AK229" s="209"/>
      <c r="AL229" s="209"/>
      <c r="AM229" s="209"/>
      <c r="AN229" s="209"/>
      <c r="AO229" s="209"/>
      <c r="AP229" s="209"/>
      <c r="AQ229" s="209"/>
      <c r="AR229" s="209"/>
      <c r="AS229" s="209"/>
      <c r="AT229" s="209"/>
      <c r="AU229" s="209"/>
      <c r="AV229" s="209"/>
      <c r="AW229" s="209"/>
      <c r="AX229" s="209"/>
      <c r="AY229" s="209"/>
      <c r="AZ229" s="209"/>
      <c r="BA229" s="209"/>
      <c r="BB229" s="209"/>
      <c r="BC229" s="209"/>
      <c r="BD229" s="209"/>
      <c r="BE229" s="209"/>
      <c r="BF229" s="209"/>
      <c r="BG229" s="209"/>
      <c r="BH229" s="209"/>
      <c r="BI229" s="209"/>
      <c r="BJ229" s="209"/>
      <c r="BK229" s="209"/>
      <c r="BL229" s="209"/>
      <c r="BM229" s="210">
        <v>12</v>
      </c>
    </row>
    <row r="230" spans="1:65">
      <c r="A230" s="30"/>
      <c r="B230" s="19">
        <v>1</v>
      </c>
      <c r="C230" s="9">
        <v>3</v>
      </c>
      <c r="D230" s="211">
        <v>184.5</v>
      </c>
      <c r="E230" s="211">
        <v>170</v>
      </c>
      <c r="F230" s="211">
        <v>167</v>
      </c>
      <c r="G230" s="211">
        <v>178.2</v>
      </c>
      <c r="H230" s="211">
        <v>185</v>
      </c>
      <c r="I230" s="211">
        <v>165</v>
      </c>
      <c r="J230" s="211">
        <v>168.5</v>
      </c>
      <c r="K230" s="211">
        <v>177.2</v>
      </c>
      <c r="L230" s="211">
        <v>171</v>
      </c>
      <c r="M230" s="211">
        <v>172</v>
      </c>
      <c r="N230" s="213">
        <v>184</v>
      </c>
      <c r="O230" s="211">
        <v>174.11023433664542</v>
      </c>
      <c r="P230" s="211">
        <v>183</v>
      </c>
      <c r="Q230" s="211">
        <v>160.69999999999999</v>
      </c>
      <c r="R230" s="211">
        <v>172</v>
      </c>
      <c r="S230" s="211">
        <v>170</v>
      </c>
      <c r="T230" s="211">
        <v>166.8</v>
      </c>
      <c r="U230" s="211">
        <v>165</v>
      </c>
      <c r="V230" s="211">
        <v>173</v>
      </c>
      <c r="W230" s="211">
        <v>179.5</v>
      </c>
      <c r="X230" s="211">
        <v>178.4</v>
      </c>
      <c r="Y230" s="211">
        <v>179.5</v>
      </c>
      <c r="Z230" s="208"/>
      <c r="AA230" s="209"/>
      <c r="AB230" s="209"/>
      <c r="AC230" s="209"/>
      <c r="AD230" s="209"/>
      <c r="AE230" s="209"/>
      <c r="AF230" s="209"/>
      <c r="AG230" s="209"/>
      <c r="AH230" s="209"/>
      <c r="AI230" s="209"/>
      <c r="AJ230" s="209"/>
      <c r="AK230" s="209"/>
      <c r="AL230" s="209"/>
      <c r="AM230" s="209"/>
      <c r="AN230" s="209"/>
      <c r="AO230" s="209"/>
      <c r="AP230" s="209"/>
      <c r="AQ230" s="209"/>
      <c r="AR230" s="209"/>
      <c r="AS230" s="209"/>
      <c r="AT230" s="209"/>
      <c r="AU230" s="209"/>
      <c r="AV230" s="209"/>
      <c r="AW230" s="209"/>
      <c r="AX230" s="209"/>
      <c r="AY230" s="209"/>
      <c r="AZ230" s="209"/>
      <c r="BA230" s="209"/>
      <c r="BB230" s="209"/>
      <c r="BC230" s="209"/>
      <c r="BD230" s="209"/>
      <c r="BE230" s="209"/>
      <c r="BF230" s="209"/>
      <c r="BG230" s="209"/>
      <c r="BH230" s="209"/>
      <c r="BI230" s="209"/>
      <c r="BJ230" s="209"/>
      <c r="BK230" s="209"/>
      <c r="BL230" s="209"/>
      <c r="BM230" s="210">
        <v>16</v>
      </c>
    </row>
    <row r="231" spans="1:65">
      <c r="A231" s="30"/>
      <c r="B231" s="19">
        <v>1</v>
      </c>
      <c r="C231" s="9">
        <v>4</v>
      </c>
      <c r="D231" s="211">
        <v>179.5</v>
      </c>
      <c r="E231" s="211">
        <v>166</v>
      </c>
      <c r="F231" s="211">
        <v>165.00750000000002</v>
      </c>
      <c r="G231" s="211">
        <v>170.3</v>
      </c>
      <c r="H231" s="213">
        <v>198</v>
      </c>
      <c r="I231" s="211">
        <v>162</v>
      </c>
      <c r="J231" s="211">
        <v>167.9</v>
      </c>
      <c r="K231" s="211">
        <v>173.9</v>
      </c>
      <c r="L231" s="211">
        <v>173</v>
      </c>
      <c r="M231" s="211">
        <v>169</v>
      </c>
      <c r="N231" s="211">
        <v>173</v>
      </c>
      <c r="O231" s="211">
        <v>173.73159823438351</v>
      </c>
      <c r="P231" s="211">
        <v>183</v>
      </c>
      <c r="Q231" s="211">
        <v>159.30000000000001</v>
      </c>
      <c r="R231" s="211">
        <v>169.5</v>
      </c>
      <c r="S231" s="211">
        <v>172</v>
      </c>
      <c r="T231" s="211">
        <v>170.8</v>
      </c>
      <c r="U231" s="211">
        <v>161</v>
      </c>
      <c r="V231" s="211">
        <v>172</v>
      </c>
      <c r="W231" s="211">
        <v>187</v>
      </c>
      <c r="X231" s="211">
        <v>179</v>
      </c>
      <c r="Y231" s="211">
        <v>180.5</v>
      </c>
      <c r="Z231" s="208"/>
      <c r="AA231" s="209"/>
      <c r="AB231" s="209"/>
      <c r="AC231" s="209"/>
      <c r="AD231" s="209"/>
      <c r="AE231" s="209"/>
      <c r="AF231" s="209"/>
      <c r="AG231" s="209"/>
      <c r="AH231" s="209"/>
      <c r="AI231" s="209"/>
      <c r="AJ231" s="209"/>
      <c r="AK231" s="209"/>
      <c r="AL231" s="209"/>
      <c r="AM231" s="209"/>
      <c r="AN231" s="209"/>
      <c r="AO231" s="209"/>
      <c r="AP231" s="209"/>
      <c r="AQ231" s="209"/>
      <c r="AR231" s="209"/>
      <c r="AS231" s="209"/>
      <c r="AT231" s="209"/>
      <c r="AU231" s="209"/>
      <c r="AV231" s="209"/>
      <c r="AW231" s="209"/>
      <c r="AX231" s="209"/>
      <c r="AY231" s="209"/>
      <c r="AZ231" s="209"/>
      <c r="BA231" s="209"/>
      <c r="BB231" s="209"/>
      <c r="BC231" s="209"/>
      <c r="BD231" s="209"/>
      <c r="BE231" s="209"/>
      <c r="BF231" s="209"/>
      <c r="BG231" s="209"/>
      <c r="BH231" s="209"/>
      <c r="BI231" s="209"/>
      <c r="BJ231" s="209"/>
      <c r="BK231" s="209"/>
      <c r="BL231" s="209"/>
      <c r="BM231" s="210">
        <v>173.05324267376042</v>
      </c>
    </row>
    <row r="232" spans="1:65">
      <c r="A232" s="30"/>
      <c r="B232" s="19">
        <v>1</v>
      </c>
      <c r="C232" s="9">
        <v>5</v>
      </c>
      <c r="D232" s="211">
        <v>177</v>
      </c>
      <c r="E232" s="211">
        <v>172</v>
      </c>
      <c r="F232" s="211">
        <v>165.08100000000002</v>
      </c>
      <c r="G232" s="211">
        <v>170.6</v>
      </c>
      <c r="H232" s="211">
        <v>189</v>
      </c>
      <c r="I232" s="211">
        <v>163</v>
      </c>
      <c r="J232" s="211">
        <v>167.3</v>
      </c>
      <c r="K232" s="211">
        <v>179.5</v>
      </c>
      <c r="L232" s="211">
        <v>172</v>
      </c>
      <c r="M232" s="211">
        <v>171</v>
      </c>
      <c r="N232" s="211">
        <v>174</v>
      </c>
      <c r="O232" s="211">
        <v>168.8315420485583</v>
      </c>
      <c r="P232" s="211">
        <v>184</v>
      </c>
      <c r="Q232" s="213">
        <v>175.4</v>
      </c>
      <c r="R232" s="211">
        <v>173.5</v>
      </c>
      <c r="S232" s="211">
        <v>171</v>
      </c>
      <c r="T232" s="211">
        <v>169</v>
      </c>
      <c r="U232" s="211">
        <v>164</v>
      </c>
      <c r="V232" s="211">
        <v>176</v>
      </c>
      <c r="W232" s="211">
        <v>183</v>
      </c>
      <c r="X232" s="211">
        <v>175.8</v>
      </c>
      <c r="Y232" s="211">
        <v>178</v>
      </c>
      <c r="Z232" s="208"/>
      <c r="AA232" s="209"/>
      <c r="AB232" s="209"/>
      <c r="AC232" s="209"/>
      <c r="AD232" s="209"/>
      <c r="AE232" s="209"/>
      <c r="AF232" s="209"/>
      <c r="AG232" s="209"/>
      <c r="AH232" s="209"/>
      <c r="AI232" s="209"/>
      <c r="AJ232" s="209"/>
      <c r="AK232" s="209"/>
      <c r="AL232" s="209"/>
      <c r="AM232" s="209"/>
      <c r="AN232" s="209"/>
      <c r="AO232" s="209"/>
      <c r="AP232" s="209"/>
      <c r="AQ232" s="209"/>
      <c r="AR232" s="209"/>
      <c r="AS232" s="209"/>
      <c r="AT232" s="209"/>
      <c r="AU232" s="209"/>
      <c r="AV232" s="209"/>
      <c r="AW232" s="209"/>
      <c r="AX232" s="209"/>
      <c r="AY232" s="209"/>
      <c r="AZ232" s="209"/>
      <c r="BA232" s="209"/>
      <c r="BB232" s="209"/>
      <c r="BC232" s="209"/>
      <c r="BD232" s="209"/>
      <c r="BE232" s="209"/>
      <c r="BF232" s="209"/>
      <c r="BG232" s="209"/>
      <c r="BH232" s="209"/>
      <c r="BI232" s="209"/>
      <c r="BJ232" s="209"/>
      <c r="BK232" s="209"/>
      <c r="BL232" s="209"/>
      <c r="BM232" s="210">
        <v>27</v>
      </c>
    </row>
    <row r="233" spans="1:65">
      <c r="A233" s="30"/>
      <c r="B233" s="19">
        <v>1</v>
      </c>
      <c r="C233" s="9">
        <v>6</v>
      </c>
      <c r="D233" s="211">
        <v>179</v>
      </c>
      <c r="E233" s="211">
        <v>170</v>
      </c>
      <c r="F233" s="211">
        <v>162.4665</v>
      </c>
      <c r="G233" s="211">
        <v>171.3</v>
      </c>
      <c r="H233" s="211">
        <v>184</v>
      </c>
      <c r="I233" s="211">
        <v>161</v>
      </c>
      <c r="J233" s="211">
        <v>170.4</v>
      </c>
      <c r="K233" s="213">
        <v>165</v>
      </c>
      <c r="L233" s="211">
        <v>169</v>
      </c>
      <c r="M233" s="211">
        <v>170</v>
      </c>
      <c r="N233" s="211">
        <v>175</v>
      </c>
      <c r="O233" s="211">
        <v>170.08647954009763</v>
      </c>
      <c r="P233" s="211">
        <v>184</v>
      </c>
      <c r="Q233" s="211">
        <v>162.9</v>
      </c>
      <c r="R233" s="211">
        <v>170</v>
      </c>
      <c r="S233" s="211">
        <v>171</v>
      </c>
      <c r="T233" s="211">
        <v>163.69999999999999</v>
      </c>
      <c r="U233" s="211">
        <v>165</v>
      </c>
      <c r="V233" s="211">
        <v>175</v>
      </c>
      <c r="W233" s="211">
        <v>183</v>
      </c>
      <c r="X233" s="211">
        <v>180.7</v>
      </c>
      <c r="Y233" s="211">
        <v>174.5</v>
      </c>
      <c r="Z233" s="208"/>
      <c r="AA233" s="209"/>
      <c r="AB233" s="209"/>
      <c r="AC233" s="209"/>
      <c r="AD233" s="209"/>
      <c r="AE233" s="209"/>
      <c r="AF233" s="209"/>
      <c r="AG233" s="209"/>
      <c r="AH233" s="209"/>
      <c r="AI233" s="209"/>
      <c r="AJ233" s="209"/>
      <c r="AK233" s="209"/>
      <c r="AL233" s="209"/>
      <c r="AM233" s="209"/>
      <c r="AN233" s="209"/>
      <c r="AO233" s="209"/>
      <c r="AP233" s="209"/>
      <c r="AQ233" s="209"/>
      <c r="AR233" s="209"/>
      <c r="AS233" s="209"/>
      <c r="AT233" s="209"/>
      <c r="AU233" s="209"/>
      <c r="AV233" s="209"/>
      <c r="AW233" s="209"/>
      <c r="AX233" s="209"/>
      <c r="AY233" s="209"/>
      <c r="AZ233" s="209"/>
      <c r="BA233" s="209"/>
      <c r="BB233" s="209"/>
      <c r="BC233" s="209"/>
      <c r="BD233" s="209"/>
      <c r="BE233" s="209"/>
      <c r="BF233" s="209"/>
      <c r="BG233" s="209"/>
      <c r="BH233" s="209"/>
      <c r="BI233" s="209"/>
      <c r="BJ233" s="209"/>
      <c r="BK233" s="209"/>
      <c r="BL233" s="209"/>
      <c r="BM233" s="214"/>
    </row>
    <row r="234" spans="1:65">
      <c r="A234" s="30"/>
      <c r="B234" s="20" t="s">
        <v>268</v>
      </c>
      <c r="C234" s="12"/>
      <c r="D234" s="215">
        <v>179.66666666666666</v>
      </c>
      <c r="E234" s="215">
        <v>169</v>
      </c>
      <c r="F234" s="215">
        <v>165.74383333333336</v>
      </c>
      <c r="G234" s="215">
        <v>173.71666666666667</v>
      </c>
      <c r="H234" s="215">
        <v>189.5</v>
      </c>
      <c r="I234" s="215">
        <v>163.83333333333334</v>
      </c>
      <c r="J234" s="215">
        <v>169.08333333333331</v>
      </c>
      <c r="K234" s="215">
        <v>175.19999999999996</v>
      </c>
      <c r="L234" s="215">
        <v>170.33333333333334</v>
      </c>
      <c r="M234" s="215">
        <v>171.66666666666666</v>
      </c>
      <c r="N234" s="215">
        <v>176.66666666666666</v>
      </c>
      <c r="O234" s="215">
        <v>172.29417215606179</v>
      </c>
      <c r="P234" s="215">
        <v>184.33333333333334</v>
      </c>
      <c r="Q234" s="215">
        <v>163.78333333333333</v>
      </c>
      <c r="R234" s="215">
        <v>171.08333333333334</v>
      </c>
      <c r="S234" s="215">
        <v>171.33333333333334</v>
      </c>
      <c r="T234" s="215">
        <v>166.78333333333333</v>
      </c>
      <c r="U234" s="215">
        <v>164.83333333333334</v>
      </c>
      <c r="V234" s="215">
        <v>172.83333333333334</v>
      </c>
      <c r="W234" s="215">
        <v>182.75</v>
      </c>
      <c r="X234" s="215">
        <v>178.35000000000002</v>
      </c>
      <c r="Y234" s="215">
        <v>177.83333333333334</v>
      </c>
      <c r="Z234" s="208"/>
      <c r="AA234" s="209"/>
      <c r="AB234" s="209"/>
      <c r="AC234" s="209"/>
      <c r="AD234" s="209"/>
      <c r="AE234" s="209"/>
      <c r="AF234" s="209"/>
      <c r="AG234" s="209"/>
      <c r="AH234" s="209"/>
      <c r="AI234" s="209"/>
      <c r="AJ234" s="209"/>
      <c r="AK234" s="209"/>
      <c r="AL234" s="209"/>
      <c r="AM234" s="209"/>
      <c r="AN234" s="209"/>
      <c r="AO234" s="209"/>
      <c r="AP234" s="209"/>
      <c r="AQ234" s="209"/>
      <c r="AR234" s="209"/>
      <c r="AS234" s="209"/>
      <c r="AT234" s="209"/>
      <c r="AU234" s="209"/>
      <c r="AV234" s="209"/>
      <c r="AW234" s="209"/>
      <c r="AX234" s="209"/>
      <c r="AY234" s="209"/>
      <c r="AZ234" s="209"/>
      <c r="BA234" s="209"/>
      <c r="BB234" s="209"/>
      <c r="BC234" s="209"/>
      <c r="BD234" s="209"/>
      <c r="BE234" s="209"/>
      <c r="BF234" s="209"/>
      <c r="BG234" s="209"/>
      <c r="BH234" s="209"/>
      <c r="BI234" s="209"/>
      <c r="BJ234" s="209"/>
      <c r="BK234" s="209"/>
      <c r="BL234" s="209"/>
      <c r="BM234" s="214"/>
    </row>
    <row r="235" spans="1:65">
      <c r="A235" s="30"/>
      <c r="B235" s="3" t="s">
        <v>269</v>
      </c>
      <c r="C235" s="29"/>
      <c r="D235" s="211">
        <v>179.25</v>
      </c>
      <c r="E235" s="211">
        <v>169</v>
      </c>
      <c r="F235" s="211">
        <v>165.99450000000002</v>
      </c>
      <c r="G235" s="211">
        <v>172.10000000000002</v>
      </c>
      <c r="H235" s="211">
        <v>189.5</v>
      </c>
      <c r="I235" s="211">
        <v>163.5</v>
      </c>
      <c r="J235" s="211">
        <v>169.05</v>
      </c>
      <c r="K235" s="211">
        <v>176.7</v>
      </c>
      <c r="L235" s="211">
        <v>170</v>
      </c>
      <c r="M235" s="211">
        <v>171.5</v>
      </c>
      <c r="N235" s="211">
        <v>175</v>
      </c>
      <c r="O235" s="211">
        <v>173.50258938834304</v>
      </c>
      <c r="P235" s="211">
        <v>184</v>
      </c>
      <c r="Q235" s="211">
        <v>161.80000000000001</v>
      </c>
      <c r="R235" s="211">
        <v>170.75</v>
      </c>
      <c r="S235" s="211">
        <v>171</v>
      </c>
      <c r="T235" s="211">
        <v>167.9</v>
      </c>
      <c r="U235" s="211">
        <v>165</v>
      </c>
      <c r="V235" s="211">
        <v>172.5</v>
      </c>
      <c r="W235" s="211">
        <v>183</v>
      </c>
      <c r="X235" s="211">
        <v>178.7</v>
      </c>
      <c r="Y235" s="211">
        <v>178.75</v>
      </c>
      <c r="Z235" s="208"/>
      <c r="AA235" s="209"/>
      <c r="AB235" s="209"/>
      <c r="AC235" s="209"/>
      <c r="AD235" s="209"/>
      <c r="AE235" s="209"/>
      <c r="AF235" s="209"/>
      <c r="AG235" s="209"/>
      <c r="AH235" s="209"/>
      <c r="AI235" s="209"/>
      <c r="AJ235" s="209"/>
      <c r="AK235" s="209"/>
      <c r="AL235" s="209"/>
      <c r="AM235" s="209"/>
      <c r="AN235" s="209"/>
      <c r="AO235" s="209"/>
      <c r="AP235" s="209"/>
      <c r="AQ235" s="209"/>
      <c r="AR235" s="209"/>
      <c r="AS235" s="209"/>
      <c r="AT235" s="209"/>
      <c r="AU235" s="209"/>
      <c r="AV235" s="209"/>
      <c r="AW235" s="209"/>
      <c r="AX235" s="209"/>
      <c r="AY235" s="209"/>
      <c r="AZ235" s="209"/>
      <c r="BA235" s="209"/>
      <c r="BB235" s="209"/>
      <c r="BC235" s="209"/>
      <c r="BD235" s="209"/>
      <c r="BE235" s="209"/>
      <c r="BF235" s="209"/>
      <c r="BG235" s="209"/>
      <c r="BH235" s="209"/>
      <c r="BI235" s="209"/>
      <c r="BJ235" s="209"/>
      <c r="BK235" s="209"/>
      <c r="BL235" s="209"/>
      <c r="BM235" s="214"/>
    </row>
    <row r="236" spans="1:65">
      <c r="A236" s="30"/>
      <c r="B236" s="3" t="s">
        <v>270</v>
      </c>
      <c r="C236" s="29"/>
      <c r="D236" s="211">
        <v>2.6956755492207636</v>
      </c>
      <c r="E236" s="211">
        <v>2.0976176963403033</v>
      </c>
      <c r="F236" s="211">
        <v>1.9872581781607208</v>
      </c>
      <c r="G236" s="211">
        <v>3.8963658281360884</v>
      </c>
      <c r="H236" s="211">
        <v>5.0099900199501395</v>
      </c>
      <c r="I236" s="211">
        <v>2.4832774042918899</v>
      </c>
      <c r="J236" s="211">
        <v>1.4048724734532547</v>
      </c>
      <c r="K236" s="211">
        <v>5.4195940807407332</v>
      </c>
      <c r="L236" s="211">
        <v>1.9663841605003503</v>
      </c>
      <c r="M236" s="211">
        <v>2.0655911179772892</v>
      </c>
      <c r="N236" s="211">
        <v>4.1311822359545776</v>
      </c>
      <c r="O236" s="211">
        <v>2.2429382201229937</v>
      </c>
      <c r="P236" s="211">
        <v>1.3662601021279464</v>
      </c>
      <c r="Q236" s="211">
        <v>5.9469039564017407</v>
      </c>
      <c r="R236" s="211">
        <v>1.5302505241517372</v>
      </c>
      <c r="S236" s="211">
        <v>1.0327955589886446</v>
      </c>
      <c r="T236" s="211">
        <v>3.9004700571426913</v>
      </c>
      <c r="U236" s="211">
        <v>2.228601953392904</v>
      </c>
      <c r="V236" s="211">
        <v>2.3166067138525408</v>
      </c>
      <c r="W236" s="211">
        <v>2.5248762345905194</v>
      </c>
      <c r="X236" s="211">
        <v>2.2394195676558644</v>
      </c>
      <c r="Y236" s="211">
        <v>2.9268868558020253</v>
      </c>
      <c r="Z236" s="208"/>
      <c r="AA236" s="209"/>
      <c r="AB236" s="209"/>
      <c r="AC236" s="209"/>
      <c r="AD236" s="209"/>
      <c r="AE236" s="209"/>
      <c r="AF236" s="209"/>
      <c r="AG236" s="209"/>
      <c r="AH236" s="209"/>
      <c r="AI236" s="209"/>
      <c r="AJ236" s="209"/>
      <c r="AK236" s="209"/>
      <c r="AL236" s="209"/>
      <c r="AM236" s="209"/>
      <c r="AN236" s="209"/>
      <c r="AO236" s="209"/>
      <c r="AP236" s="209"/>
      <c r="AQ236" s="209"/>
      <c r="AR236" s="209"/>
      <c r="AS236" s="209"/>
      <c r="AT236" s="209"/>
      <c r="AU236" s="209"/>
      <c r="AV236" s="209"/>
      <c r="AW236" s="209"/>
      <c r="AX236" s="209"/>
      <c r="AY236" s="209"/>
      <c r="AZ236" s="209"/>
      <c r="BA236" s="209"/>
      <c r="BB236" s="209"/>
      <c r="BC236" s="209"/>
      <c r="BD236" s="209"/>
      <c r="BE236" s="209"/>
      <c r="BF236" s="209"/>
      <c r="BG236" s="209"/>
      <c r="BH236" s="209"/>
      <c r="BI236" s="209"/>
      <c r="BJ236" s="209"/>
      <c r="BK236" s="209"/>
      <c r="BL236" s="209"/>
      <c r="BM236" s="214"/>
    </row>
    <row r="237" spans="1:65">
      <c r="A237" s="30"/>
      <c r="B237" s="3" t="s">
        <v>86</v>
      </c>
      <c r="C237" s="29"/>
      <c r="D237" s="13">
        <v>1.5003760014215753E-2</v>
      </c>
      <c r="E237" s="13">
        <v>1.2411939031599428E-2</v>
      </c>
      <c r="F237" s="13">
        <v>1.1989937352082806E-2</v>
      </c>
      <c r="G237" s="13">
        <v>2.2429430076577311E-2</v>
      </c>
      <c r="H237" s="13">
        <v>2.6437942057784377E-2</v>
      </c>
      <c r="I237" s="13">
        <v>1.5157339192015604E-2</v>
      </c>
      <c r="J237" s="13">
        <v>8.3087578518674515E-3</v>
      </c>
      <c r="K237" s="13">
        <v>3.09337561686115E-2</v>
      </c>
      <c r="L237" s="13">
        <v>1.1544329709395403E-2</v>
      </c>
      <c r="M237" s="13">
        <v>1.203256961928518E-2</v>
      </c>
      <c r="N237" s="13">
        <v>2.3384050392195724E-2</v>
      </c>
      <c r="O237" s="13">
        <v>1.3018073635661744E-2</v>
      </c>
      <c r="P237" s="13">
        <v>7.411899288216707E-3</v>
      </c>
      <c r="Q237" s="13">
        <v>3.6309579463122466E-2</v>
      </c>
      <c r="R237" s="13">
        <v>8.9444745688362619E-3</v>
      </c>
      <c r="S237" s="13">
        <v>6.0279896439025945E-3</v>
      </c>
      <c r="T237" s="13">
        <v>2.3386449827976566E-2</v>
      </c>
      <c r="U237" s="13">
        <v>1.3520335409865948E-2</v>
      </c>
      <c r="V237" s="13">
        <v>1.3403703262406214E-2</v>
      </c>
      <c r="W237" s="13">
        <v>1.3816012227581501E-2</v>
      </c>
      <c r="X237" s="13">
        <v>1.2556319414947373E-2</v>
      </c>
      <c r="Y237" s="13">
        <v>1.645859525286987E-2</v>
      </c>
      <c r="Z237" s="154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271</v>
      </c>
      <c r="C238" s="29"/>
      <c r="D238" s="13">
        <v>3.8216122915268658E-2</v>
      </c>
      <c r="E238" s="13">
        <v>-2.342194004073983E-2</v>
      </c>
      <c r="F238" s="13">
        <v>-4.2237921852795068E-2</v>
      </c>
      <c r="G238" s="13">
        <v>3.833640922620063E-3</v>
      </c>
      <c r="H238" s="13">
        <v>9.5038712202839104E-2</v>
      </c>
      <c r="I238" s="13">
        <v>-5.3277876785056466E-2</v>
      </c>
      <c r="J238" s="13">
        <v>-2.2940392673896137E-2</v>
      </c>
      <c r="K238" s="13">
        <v>1.2405184052439955E-2</v>
      </c>
      <c r="L238" s="13">
        <v>-1.5717182171238742E-2</v>
      </c>
      <c r="M238" s="13">
        <v>-8.0124243017377639E-3</v>
      </c>
      <c r="N238" s="13">
        <v>2.0880417708891263E-2</v>
      </c>
      <c r="O238" s="13">
        <v>-4.3863409085586058E-3</v>
      </c>
      <c r="P238" s="13">
        <v>6.5182775458522357E-2</v>
      </c>
      <c r="Q238" s="13">
        <v>-5.3566805205162771E-2</v>
      </c>
      <c r="R238" s="13">
        <v>-1.1383255869644393E-2</v>
      </c>
      <c r="S238" s="13">
        <v>-9.9386137691129806E-3</v>
      </c>
      <c r="T238" s="13">
        <v>-3.6231099998785377E-2</v>
      </c>
      <c r="U238" s="13">
        <v>-4.7499308382930594E-2</v>
      </c>
      <c r="V238" s="13">
        <v>-1.2707611659242835E-3</v>
      </c>
      <c r="W238" s="13">
        <v>5.6033375488489856E-2</v>
      </c>
      <c r="X238" s="13">
        <v>3.0607674519136596E-2</v>
      </c>
      <c r="Y238" s="13">
        <v>2.7622080844704744E-2</v>
      </c>
      <c r="Z238" s="154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46" t="s">
        <v>272</v>
      </c>
      <c r="C239" s="47"/>
      <c r="D239" s="45">
        <v>1.05</v>
      </c>
      <c r="E239" s="45">
        <v>0.41</v>
      </c>
      <c r="F239" s="45">
        <v>0.85</v>
      </c>
      <c r="G239" s="45">
        <v>0.24</v>
      </c>
      <c r="H239" s="45">
        <v>2.39</v>
      </c>
      <c r="I239" s="45">
        <v>1.1100000000000001</v>
      </c>
      <c r="J239" s="45">
        <v>0.4</v>
      </c>
      <c r="K239" s="45">
        <v>0.44</v>
      </c>
      <c r="L239" s="45">
        <v>0.22</v>
      </c>
      <c r="M239" s="45">
        <v>0.04</v>
      </c>
      <c r="N239" s="45">
        <v>0.64</v>
      </c>
      <c r="O239" s="45">
        <v>0.04</v>
      </c>
      <c r="P239" s="45">
        <v>1.69</v>
      </c>
      <c r="Q239" s="45">
        <v>1.1200000000000001</v>
      </c>
      <c r="R239" s="45">
        <v>0.12</v>
      </c>
      <c r="S239" s="45">
        <v>0.09</v>
      </c>
      <c r="T239" s="45">
        <v>0.71</v>
      </c>
      <c r="U239" s="45">
        <v>0.98</v>
      </c>
      <c r="V239" s="45">
        <v>0.12</v>
      </c>
      <c r="W239" s="45">
        <v>1.47</v>
      </c>
      <c r="X239" s="45">
        <v>0.87</v>
      </c>
      <c r="Y239" s="45">
        <v>0.8</v>
      </c>
      <c r="Z239" s="154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1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BM240" s="55"/>
    </row>
    <row r="241" spans="1:65" ht="15">
      <c r="B241" s="8" t="s">
        <v>484</v>
      </c>
      <c r="BM241" s="28" t="s">
        <v>66</v>
      </c>
    </row>
    <row r="242" spans="1:65" ht="15">
      <c r="A242" s="25" t="s">
        <v>33</v>
      </c>
      <c r="B242" s="18" t="s">
        <v>110</v>
      </c>
      <c r="C242" s="15" t="s">
        <v>111</v>
      </c>
      <c r="D242" s="16" t="s">
        <v>230</v>
      </c>
      <c r="E242" s="17" t="s">
        <v>230</v>
      </c>
      <c r="F242" s="17" t="s">
        <v>230</v>
      </c>
      <c r="G242" s="17" t="s">
        <v>230</v>
      </c>
      <c r="H242" s="17" t="s">
        <v>230</v>
      </c>
      <c r="I242" s="17" t="s">
        <v>230</v>
      </c>
      <c r="J242" s="17" t="s">
        <v>230</v>
      </c>
      <c r="K242" s="17" t="s">
        <v>230</v>
      </c>
      <c r="L242" s="17" t="s">
        <v>230</v>
      </c>
      <c r="M242" s="17" t="s">
        <v>230</v>
      </c>
      <c r="N242" s="154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 t="s">
        <v>231</v>
      </c>
      <c r="C243" s="9" t="s">
        <v>231</v>
      </c>
      <c r="D243" s="152" t="s">
        <v>234</v>
      </c>
      <c r="E243" s="153" t="s">
        <v>237</v>
      </c>
      <c r="F243" s="153" t="s">
        <v>240</v>
      </c>
      <c r="G243" s="153" t="s">
        <v>242</v>
      </c>
      <c r="H243" s="153" t="s">
        <v>246</v>
      </c>
      <c r="I243" s="153" t="s">
        <v>247</v>
      </c>
      <c r="J243" s="153" t="s">
        <v>248</v>
      </c>
      <c r="K243" s="153" t="s">
        <v>249</v>
      </c>
      <c r="L243" s="153" t="s">
        <v>252</v>
      </c>
      <c r="M243" s="153" t="s">
        <v>255</v>
      </c>
      <c r="N243" s="154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s">
        <v>3</v>
      </c>
    </row>
    <row r="244" spans="1:65">
      <c r="A244" s="30"/>
      <c r="B244" s="19"/>
      <c r="C244" s="9"/>
      <c r="D244" s="10" t="s">
        <v>292</v>
      </c>
      <c r="E244" s="11" t="s">
        <v>292</v>
      </c>
      <c r="F244" s="11" t="s">
        <v>292</v>
      </c>
      <c r="G244" s="11" t="s">
        <v>292</v>
      </c>
      <c r="H244" s="11" t="s">
        <v>291</v>
      </c>
      <c r="I244" s="11" t="s">
        <v>292</v>
      </c>
      <c r="J244" s="11" t="s">
        <v>292</v>
      </c>
      <c r="K244" s="11" t="s">
        <v>292</v>
      </c>
      <c r="L244" s="11" t="s">
        <v>291</v>
      </c>
      <c r="M244" s="11" t="s">
        <v>292</v>
      </c>
      <c r="N244" s="154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</v>
      </c>
    </row>
    <row r="245" spans="1:65">
      <c r="A245" s="30"/>
      <c r="B245" s="19"/>
      <c r="C245" s="9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154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3</v>
      </c>
    </row>
    <row r="246" spans="1:65">
      <c r="A246" s="30"/>
      <c r="B246" s="18">
        <v>1</v>
      </c>
      <c r="C246" s="14">
        <v>1</v>
      </c>
      <c r="D246" s="22">
        <v>3.8500000000000005</v>
      </c>
      <c r="E246" s="22">
        <v>3.9399999999999995</v>
      </c>
      <c r="F246" s="22">
        <v>3.9</v>
      </c>
      <c r="G246" s="22">
        <v>3.69</v>
      </c>
      <c r="H246" s="22">
        <v>3.7</v>
      </c>
      <c r="I246" s="22">
        <v>3.5162858405124662</v>
      </c>
      <c r="J246" s="22">
        <v>3.68</v>
      </c>
      <c r="K246" s="22">
        <v>4.2</v>
      </c>
      <c r="L246" s="147">
        <v>3.1</v>
      </c>
      <c r="M246" s="22">
        <v>3.79</v>
      </c>
      <c r="N246" s="154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</v>
      </c>
    </row>
    <row r="247" spans="1:65">
      <c r="A247" s="30"/>
      <c r="B247" s="19">
        <v>1</v>
      </c>
      <c r="C247" s="9">
        <v>2</v>
      </c>
      <c r="D247" s="11">
        <v>3.75</v>
      </c>
      <c r="E247" s="11">
        <v>4.09</v>
      </c>
      <c r="F247" s="11">
        <v>3.84</v>
      </c>
      <c r="G247" s="11">
        <v>3.8800000000000003</v>
      </c>
      <c r="H247" s="11">
        <v>3.6</v>
      </c>
      <c r="I247" s="11">
        <v>3.5112798168960122</v>
      </c>
      <c r="J247" s="11">
        <v>3.67</v>
      </c>
      <c r="K247" s="11">
        <v>4.0999999999999996</v>
      </c>
      <c r="L247" s="149">
        <v>3.4</v>
      </c>
      <c r="M247" s="11">
        <v>3.8</v>
      </c>
      <c r="N247" s="154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29</v>
      </c>
    </row>
    <row r="248" spans="1:65">
      <c r="A248" s="30"/>
      <c r="B248" s="19">
        <v>1</v>
      </c>
      <c r="C248" s="9">
        <v>3</v>
      </c>
      <c r="D248" s="11">
        <v>3.8</v>
      </c>
      <c r="E248" s="11">
        <v>4.04</v>
      </c>
      <c r="F248" s="11">
        <v>3.68</v>
      </c>
      <c r="G248" s="11">
        <v>3.89</v>
      </c>
      <c r="H248" s="11">
        <v>3.8</v>
      </c>
      <c r="I248" s="11">
        <v>3.4996039538456327</v>
      </c>
      <c r="J248" s="11">
        <v>3.59</v>
      </c>
      <c r="K248" s="150">
        <v>0.4</v>
      </c>
      <c r="L248" s="149">
        <v>3.4</v>
      </c>
      <c r="M248" s="11">
        <v>3.9</v>
      </c>
      <c r="N248" s="154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16</v>
      </c>
    </row>
    <row r="249" spans="1:65">
      <c r="A249" s="30"/>
      <c r="B249" s="19">
        <v>1</v>
      </c>
      <c r="C249" s="9">
        <v>4</v>
      </c>
      <c r="D249" s="11">
        <v>3.8</v>
      </c>
      <c r="E249" s="11">
        <v>3.9899999999999998</v>
      </c>
      <c r="F249" s="11">
        <v>3.8</v>
      </c>
      <c r="G249" s="11">
        <v>3.78</v>
      </c>
      <c r="H249" s="11">
        <v>3.6</v>
      </c>
      <c r="I249" s="11">
        <v>3.57397399738029</v>
      </c>
      <c r="J249" s="11">
        <v>3.75</v>
      </c>
      <c r="K249" s="11">
        <v>3.7</v>
      </c>
      <c r="L249" s="149">
        <v>3.4</v>
      </c>
      <c r="M249" s="11">
        <v>3.9399999999999995</v>
      </c>
      <c r="N249" s="154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3.7910450527349462</v>
      </c>
    </row>
    <row r="250" spans="1:65">
      <c r="A250" s="30"/>
      <c r="B250" s="19">
        <v>1</v>
      </c>
      <c r="C250" s="9">
        <v>5</v>
      </c>
      <c r="D250" s="11">
        <v>3.75</v>
      </c>
      <c r="E250" s="11">
        <v>3.95</v>
      </c>
      <c r="F250" s="11">
        <v>3.6</v>
      </c>
      <c r="G250" s="11">
        <v>4.04</v>
      </c>
      <c r="H250" s="11">
        <v>3.8</v>
      </c>
      <c r="I250" s="11">
        <v>3.5065665932813985</v>
      </c>
      <c r="J250" s="11">
        <v>3.71</v>
      </c>
      <c r="K250" s="11">
        <v>4.0999999999999996</v>
      </c>
      <c r="L250" s="149">
        <v>3.4</v>
      </c>
      <c r="M250" s="11">
        <v>3.9099999999999997</v>
      </c>
      <c r="N250" s="154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>
        <v>28</v>
      </c>
    </row>
    <row r="251" spans="1:65">
      <c r="A251" s="30"/>
      <c r="B251" s="19">
        <v>1</v>
      </c>
      <c r="C251" s="9">
        <v>6</v>
      </c>
      <c r="D251" s="11">
        <v>3.8</v>
      </c>
      <c r="E251" s="11">
        <v>3.9</v>
      </c>
      <c r="F251" s="11">
        <v>3.61</v>
      </c>
      <c r="G251" s="11">
        <v>3.73</v>
      </c>
      <c r="H251" s="11">
        <v>3.8</v>
      </c>
      <c r="I251" s="11">
        <v>3.5287226457713059</v>
      </c>
      <c r="J251" s="11">
        <v>3.72</v>
      </c>
      <c r="K251" s="11">
        <v>3.8</v>
      </c>
      <c r="L251" s="149">
        <v>3.2</v>
      </c>
      <c r="M251" s="11">
        <v>3.84</v>
      </c>
      <c r="N251" s="154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20" t="s">
        <v>268</v>
      </c>
      <c r="C252" s="12"/>
      <c r="D252" s="23">
        <v>3.7916666666666665</v>
      </c>
      <c r="E252" s="23">
        <v>3.9849999999999994</v>
      </c>
      <c r="F252" s="23">
        <v>3.7383333333333333</v>
      </c>
      <c r="G252" s="23">
        <v>3.8350000000000004</v>
      </c>
      <c r="H252" s="23">
        <v>3.7166666666666668</v>
      </c>
      <c r="I252" s="23">
        <v>3.5227388079478512</v>
      </c>
      <c r="J252" s="23">
        <v>3.6866666666666661</v>
      </c>
      <c r="K252" s="23">
        <v>3.3833333333333333</v>
      </c>
      <c r="L252" s="23">
        <v>3.3166666666666664</v>
      </c>
      <c r="M252" s="23">
        <v>3.8633333333333333</v>
      </c>
      <c r="N252" s="154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269</v>
      </c>
      <c r="C253" s="29"/>
      <c r="D253" s="11">
        <v>3.8</v>
      </c>
      <c r="E253" s="11">
        <v>3.9699999999999998</v>
      </c>
      <c r="F253" s="11">
        <v>3.74</v>
      </c>
      <c r="G253" s="11">
        <v>3.83</v>
      </c>
      <c r="H253" s="11">
        <v>3.75</v>
      </c>
      <c r="I253" s="11">
        <v>3.5137828287042394</v>
      </c>
      <c r="J253" s="11">
        <v>3.6950000000000003</v>
      </c>
      <c r="K253" s="11">
        <v>3.9499999999999997</v>
      </c>
      <c r="L253" s="11">
        <v>3.4</v>
      </c>
      <c r="M253" s="11">
        <v>3.87</v>
      </c>
      <c r="N253" s="154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270</v>
      </c>
      <c r="C254" s="29"/>
      <c r="D254" s="24">
        <v>3.7638632635454194E-2</v>
      </c>
      <c r="E254" s="24">
        <v>7.0071392165419438E-2</v>
      </c>
      <c r="F254" s="24">
        <v>0.1259232570523279</v>
      </c>
      <c r="G254" s="24">
        <v>0.12817956155331481</v>
      </c>
      <c r="H254" s="24">
        <v>9.8319208025017354E-2</v>
      </c>
      <c r="I254" s="24">
        <v>2.694647367457316E-2</v>
      </c>
      <c r="J254" s="24">
        <v>5.5377492419453903E-2</v>
      </c>
      <c r="K254" s="24">
        <v>1.474336008739753</v>
      </c>
      <c r="L254" s="24">
        <v>0.13291601358251248</v>
      </c>
      <c r="M254" s="24">
        <v>6.218252702059196E-2</v>
      </c>
      <c r="N254" s="204"/>
      <c r="O254" s="205"/>
      <c r="P254" s="205"/>
      <c r="Q254" s="205"/>
      <c r="R254" s="205"/>
      <c r="S254" s="205"/>
      <c r="T254" s="205"/>
      <c r="U254" s="205"/>
      <c r="V254" s="205"/>
      <c r="W254" s="205"/>
      <c r="X254" s="205"/>
      <c r="Y254" s="205"/>
      <c r="Z254" s="205"/>
      <c r="AA254" s="205"/>
      <c r="AB254" s="205"/>
      <c r="AC254" s="205"/>
      <c r="AD254" s="205"/>
      <c r="AE254" s="205"/>
      <c r="AF254" s="205"/>
      <c r="AG254" s="205"/>
      <c r="AH254" s="205"/>
      <c r="AI254" s="205"/>
      <c r="AJ254" s="205"/>
      <c r="AK254" s="205"/>
      <c r="AL254" s="205"/>
      <c r="AM254" s="205"/>
      <c r="AN254" s="205"/>
      <c r="AO254" s="205"/>
      <c r="AP254" s="205"/>
      <c r="AQ254" s="205"/>
      <c r="AR254" s="205"/>
      <c r="AS254" s="205"/>
      <c r="AT254" s="205"/>
      <c r="AU254" s="205"/>
      <c r="AV254" s="205"/>
      <c r="AW254" s="205"/>
      <c r="AX254" s="205"/>
      <c r="AY254" s="205"/>
      <c r="AZ254" s="205"/>
      <c r="BA254" s="205"/>
      <c r="BB254" s="205"/>
      <c r="BC254" s="205"/>
      <c r="BD254" s="205"/>
      <c r="BE254" s="205"/>
      <c r="BF254" s="205"/>
      <c r="BG254" s="205"/>
      <c r="BH254" s="205"/>
      <c r="BI254" s="205"/>
      <c r="BJ254" s="205"/>
      <c r="BK254" s="205"/>
      <c r="BL254" s="205"/>
      <c r="BM254" s="56"/>
    </row>
    <row r="255" spans="1:65">
      <c r="A255" s="30"/>
      <c r="B255" s="3" t="s">
        <v>86</v>
      </c>
      <c r="C255" s="29"/>
      <c r="D255" s="13">
        <v>9.9266723434164907E-3</v>
      </c>
      <c r="E255" s="13">
        <v>1.7583787243518056E-2</v>
      </c>
      <c r="F255" s="13">
        <v>3.3684330910118923E-2</v>
      </c>
      <c r="G255" s="13">
        <v>3.3423614485870869E-2</v>
      </c>
      <c r="H255" s="13">
        <v>2.6453598571753549E-2</v>
      </c>
      <c r="I255" s="13">
        <v>7.6492965115034046E-3</v>
      </c>
      <c r="J255" s="13">
        <v>1.5021019643613177E-2</v>
      </c>
      <c r="K255" s="13">
        <v>0.43576433755854771</v>
      </c>
      <c r="L255" s="13">
        <v>4.0075179974626882E-2</v>
      </c>
      <c r="M255" s="13">
        <v>1.6095563508349946E-2</v>
      </c>
      <c r="N255" s="154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3" t="s">
        <v>271</v>
      </c>
      <c r="C256" s="29"/>
      <c r="D256" s="13">
        <v>1.6396901726922763E-4</v>
      </c>
      <c r="E256" s="13">
        <v>5.1161340624303442E-2</v>
      </c>
      <c r="F256" s="13">
        <v>-1.3904271426050552E-2</v>
      </c>
      <c r="G256" s="13">
        <v>1.1594414377466666E-2</v>
      </c>
      <c r="H256" s="13">
        <v>-1.961949410614916E-2</v>
      </c>
      <c r="I256" s="13">
        <v>-7.0773689327045308E-2</v>
      </c>
      <c r="J256" s="13">
        <v>-2.7532879355516848E-2</v>
      </c>
      <c r="K256" s="13">
        <v>-0.10754599687689814</v>
      </c>
      <c r="L256" s="13">
        <v>-0.12513129743104801</v>
      </c>
      <c r="M256" s="13">
        <v>1.9068167112980206E-2</v>
      </c>
      <c r="N256" s="154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46" t="s">
        <v>272</v>
      </c>
      <c r="C257" s="47"/>
      <c r="D257" s="45">
        <v>0.36</v>
      </c>
      <c r="E257" s="45">
        <v>1.43</v>
      </c>
      <c r="F257" s="45">
        <v>0.06</v>
      </c>
      <c r="G257" s="45">
        <v>0.6</v>
      </c>
      <c r="H257" s="45">
        <v>0.06</v>
      </c>
      <c r="I257" s="45">
        <v>1.1299999999999999</v>
      </c>
      <c r="J257" s="45">
        <v>0.23</v>
      </c>
      <c r="K257" s="45">
        <v>1.91</v>
      </c>
      <c r="L257" s="45">
        <v>2.2799999999999998</v>
      </c>
      <c r="M257" s="45">
        <v>0.75</v>
      </c>
      <c r="N257" s="154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BM258" s="55"/>
    </row>
    <row r="259" spans="1:65" ht="15">
      <c r="B259" s="8" t="s">
        <v>485</v>
      </c>
      <c r="BM259" s="28" t="s">
        <v>66</v>
      </c>
    </row>
    <row r="260" spans="1:65" ht="15">
      <c r="A260" s="25" t="s">
        <v>36</v>
      </c>
      <c r="B260" s="18" t="s">
        <v>110</v>
      </c>
      <c r="C260" s="15" t="s">
        <v>111</v>
      </c>
      <c r="D260" s="16" t="s">
        <v>230</v>
      </c>
      <c r="E260" s="17" t="s">
        <v>230</v>
      </c>
      <c r="F260" s="17" t="s">
        <v>230</v>
      </c>
      <c r="G260" s="17" t="s">
        <v>230</v>
      </c>
      <c r="H260" s="17" t="s">
        <v>230</v>
      </c>
      <c r="I260" s="17" t="s">
        <v>230</v>
      </c>
      <c r="J260" s="17" t="s">
        <v>230</v>
      </c>
      <c r="K260" s="17" t="s">
        <v>230</v>
      </c>
      <c r="L260" s="17" t="s">
        <v>230</v>
      </c>
      <c r="M260" s="17" t="s">
        <v>230</v>
      </c>
      <c r="N260" s="154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 t="s">
        <v>231</v>
      </c>
      <c r="C261" s="9" t="s">
        <v>231</v>
      </c>
      <c r="D261" s="152" t="s">
        <v>234</v>
      </c>
      <c r="E261" s="153" t="s">
        <v>237</v>
      </c>
      <c r="F261" s="153" t="s">
        <v>240</v>
      </c>
      <c r="G261" s="153" t="s">
        <v>242</v>
      </c>
      <c r="H261" s="153" t="s">
        <v>246</v>
      </c>
      <c r="I261" s="153" t="s">
        <v>247</v>
      </c>
      <c r="J261" s="153" t="s">
        <v>248</v>
      </c>
      <c r="K261" s="153" t="s">
        <v>249</v>
      </c>
      <c r="L261" s="153" t="s">
        <v>252</v>
      </c>
      <c r="M261" s="153" t="s">
        <v>255</v>
      </c>
      <c r="N261" s="154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3</v>
      </c>
    </row>
    <row r="262" spans="1:65">
      <c r="A262" s="30"/>
      <c r="B262" s="19"/>
      <c r="C262" s="9"/>
      <c r="D262" s="10" t="s">
        <v>292</v>
      </c>
      <c r="E262" s="11" t="s">
        <v>292</v>
      </c>
      <c r="F262" s="11" t="s">
        <v>292</v>
      </c>
      <c r="G262" s="11" t="s">
        <v>292</v>
      </c>
      <c r="H262" s="11" t="s">
        <v>291</v>
      </c>
      <c r="I262" s="11" t="s">
        <v>292</v>
      </c>
      <c r="J262" s="11" t="s">
        <v>292</v>
      </c>
      <c r="K262" s="11" t="s">
        <v>292</v>
      </c>
      <c r="L262" s="11" t="s">
        <v>291</v>
      </c>
      <c r="M262" s="11" t="s">
        <v>292</v>
      </c>
      <c r="N262" s="154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9"/>
      <c r="C263" s="9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154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</v>
      </c>
    </row>
    <row r="264" spans="1:65">
      <c r="A264" s="30"/>
      <c r="B264" s="18">
        <v>1</v>
      </c>
      <c r="C264" s="14">
        <v>1</v>
      </c>
      <c r="D264" s="22">
        <v>2.35</v>
      </c>
      <c r="E264" s="22">
        <v>2.34</v>
      </c>
      <c r="F264" s="22">
        <v>2.29</v>
      </c>
      <c r="G264" s="22">
        <v>2.42</v>
      </c>
      <c r="H264" s="22">
        <v>2.2000000000000002</v>
      </c>
      <c r="I264" s="22">
        <v>2.1828177118710168</v>
      </c>
      <c r="J264" s="22">
        <v>2.31</v>
      </c>
      <c r="K264" s="148">
        <v>1.7</v>
      </c>
      <c r="L264" s="22">
        <v>1.9</v>
      </c>
      <c r="M264" s="22">
        <v>2.4300000000000002</v>
      </c>
      <c r="N264" s="154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>
        <v>1</v>
      </c>
      <c r="C265" s="9">
        <v>2</v>
      </c>
      <c r="D265" s="11">
        <v>2.4500000000000002</v>
      </c>
      <c r="E265" s="11">
        <v>2.5</v>
      </c>
      <c r="F265" s="11">
        <v>2.2599999999999998</v>
      </c>
      <c r="G265" s="11">
        <v>2.42</v>
      </c>
      <c r="H265" s="11">
        <v>2.2999999999999998</v>
      </c>
      <c r="I265" s="11">
        <v>2.1865120558873725</v>
      </c>
      <c r="J265" s="11">
        <v>2.27</v>
      </c>
      <c r="K265" s="149">
        <v>1.7</v>
      </c>
      <c r="L265" s="11">
        <v>2</v>
      </c>
      <c r="M265" s="11">
        <v>2.4300000000000002</v>
      </c>
      <c r="N265" s="154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30</v>
      </c>
    </row>
    <row r="266" spans="1:65">
      <c r="A266" s="30"/>
      <c r="B266" s="19">
        <v>1</v>
      </c>
      <c r="C266" s="9">
        <v>3</v>
      </c>
      <c r="D266" s="150">
        <v>2.25</v>
      </c>
      <c r="E266" s="11">
        <v>2.38</v>
      </c>
      <c r="F266" s="11">
        <v>2.25</v>
      </c>
      <c r="G266" s="11">
        <v>2.4</v>
      </c>
      <c r="H266" s="11">
        <v>2.2000000000000002</v>
      </c>
      <c r="I266" s="11">
        <v>2.1969012468851177</v>
      </c>
      <c r="J266" s="11">
        <v>2.29</v>
      </c>
      <c r="K266" s="150">
        <v>0.2</v>
      </c>
      <c r="L266" s="11">
        <v>2.1</v>
      </c>
      <c r="M266" s="11">
        <v>2.46</v>
      </c>
      <c r="N266" s="154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16</v>
      </c>
    </row>
    <row r="267" spans="1:65">
      <c r="A267" s="30"/>
      <c r="B267" s="19">
        <v>1</v>
      </c>
      <c r="C267" s="9">
        <v>4</v>
      </c>
      <c r="D267" s="11">
        <v>2.4</v>
      </c>
      <c r="E267" s="11">
        <v>2.59</v>
      </c>
      <c r="F267" s="11">
        <v>2.33</v>
      </c>
      <c r="G267" s="11">
        <v>2.5299999999999998</v>
      </c>
      <c r="H267" s="11">
        <v>2.2000000000000002</v>
      </c>
      <c r="I267" s="11">
        <v>2.2142918142541141</v>
      </c>
      <c r="J267" s="11">
        <v>2.31</v>
      </c>
      <c r="K267" s="149">
        <v>1.7</v>
      </c>
      <c r="L267" s="11">
        <v>2.1</v>
      </c>
      <c r="M267" s="11">
        <v>2.4300000000000002</v>
      </c>
      <c r="N267" s="154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2.2994351209979311</v>
      </c>
    </row>
    <row r="268" spans="1:65">
      <c r="A268" s="30"/>
      <c r="B268" s="19">
        <v>1</v>
      </c>
      <c r="C268" s="9">
        <v>5</v>
      </c>
      <c r="D268" s="11">
        <v>2.4</v>
      </c>
      <c r="E268" s="11">
        <v>2.41</v>
      </c>
      <c r="F268" s="11">
        <v>2.25</v>
      </c>
      <c r="G268" s="11">
        <v>2.5499999999999998</v>
      </c>
      <c r="H268" s="11">
        <v>2.2999999999999998</v>
      </c>
      <c r="I268" s="11">
        <v>2.1289029755281788</v>
      </c>
      <c r="J268" s="11">
        <v>2.31</v>
      </c>
      <c r="K268" s="149">
        <v>1.7</v>
      </c>
      <c r="L268" s="11">
        <v>2</v>
      </c>
      <c r="M268" s="11">
        <v>2.4300000000000002</v>
      </c>
      <c r="N268" s="154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29</v>
      </c>
    </row>
    <row r="269" spans="1:65">
      <c r="A269" s="30"/>
      <c r="B269" s="19">
        <v>1</v>
      </c>
      <c r="C269" s="9">
        <v>6</v>
      </c>
      <c r="D269" s="11">
        <v>2.4</v>
      </c>
      <c r="E269" s="11">
        <v>2.36</v>
      </c>
      <c r="F269" s="11">
        <v>2.2400000000000002</v>
      </c>
      <c r="G269" s="11">
        <v>2.29</v>
      </c>
      <c r="H269" s="11">
        <v>2.2999999999999998</v>
      </c>
      <c r="I269" s="11">
        <v>2.1900707294624548</v>
      </c>
      <c r="J269" s="11">
        <v>2.2799999999999998</v>
      </c>
      <c r="K269" s="149">
        <v>1.7</v>
      </c>
      <c r="L269" s="11">
        <v>1.9</v>
      </c>
      <c r="M269" s="11">
        <v>2.41</v>
      </c>
      <c r="N269" s="154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20" t="s">
        <v>268</v>
      </c>
      <c r="C270" s="12"/>
      <c r="D270" s="23">
        <v>2.3750000000000004</v>
      </c>
      <c r="E270" s="23">
        <v>2.4299999999999997</v>
      </c>
      <c r="F270" s="23">
        <v>2.27</v>
      </c>
      <c r="G270" s="23">
        <v>2.4350000000000001</v>
      </c>
      <c r="H270" s="23">
        <v>2.25</v>
      </c>
      <c r="I270" s="23">
        <v>2.183249422314709</v>
      </c>
      <c r="J270" s="23">
        <v>2.2949999999999999</v>
      </c>
      <c r="K270" s="23">
        <v>1.45</v>
      </c>
      <c r="L270" s="23">
        <v>2</v>
      </c>
      <c r="M270" s="23">
        <v>2.4316666666666666</v>
      </c>
      <c r="N270" s="154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269</v>
      </c>
      <c r="C271" s="29"/>
      <c r="D271" s="11">
        <v>2.4</v>
      </c>
      <c r="E271" s="11">
        <v>2.395</v>
      </c>
      <c r="F271" s="11">
        <v>2.2549999999999999</v>
      </c>
      <c r="G271" s="11">
        <v>2.42</v>
      </c>
      <c r="H271" s="11">
        <v>2.25</v>
      </c>
      <c r="I271" s="11">
        <v>2.1882913926749135</v>
      </c>
      <c r="J271" s="11">
        <v>2.2999999999999998</v>
      </c>
      <c r="K271" s="11">
        <v>1.7</v>
      </c>
      <c r="L271" s="11">
        <v>2</v>
      </c>
      <c r="M271" s="11">
        <v>2.4300000000000002</v>
      </c>
      <c r="N271" s="154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270</v>
      </c>
      <c r="C272" s="29"/>
      <c r="D272" s="24">
        <v>6.8920243760451125E-2</v>
      </c>
      <c r="E272" s="24">
        <v>9.633275663033837E-2</v>
      </c>
      <c r="F272" s="24">
        <v>3.4058772731852809E-2</v>
      </c>
      <c r="G272" s="24">
        <v>9.4815610529068381E-2</v>
      </c>
      <c r="H272" s="24">
        <v>5.4772255750516412E-2</v>
      </c>
      <c r="I272" s="24">
        <v>2.8847530475527971E-2</v>
      </c>
      <c r="J272" s="24">
        <v>1.7606816861659064E-2</v>
      </c>
      <c r="K272" s="24">
        <v>0.6123724356957948</v>
      </c>
      <c r="L272" s="24">
        <v>8.9442719099991672E-2</v>
      </c>
      <c r="M272" s="24">
        <v>1.602081978759716E-2</v>
      </c>
      <c r="N272" s="204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56"/>
    </row>
    <row r="273" spans="1:65">
      <c r="A273" s="30"/>
      <c r="B273" s="3" t="s">
        <v>86</v>
      </c>
      <c r="C273" s="29"/>
      <c r="D273" s="13">
        <v>2.9019050004400467E-2</v>
      </c>
      <c r="E273" s="13">
        <v>3.964310972441909E-2</v>
      </c>
      <c r="F273" s="13">
        <v>1.5003864639582734E-2</v>
      </c>
      <c r="G273" s="13">
        <v>3.8938649087913092E-2</v>
      </c>
      <c r="H273" s="13">
        <v>2.4343224778007294E-2</v>
      </c>
      <c r="I273" s="13">
        <v>1.321311719159575E-2</v>
      </c>
      <c r="J273" s="13">
        <v>7.671815625995235E-3</v>
      </c>
      <c r="K273" s="13">
        <v>0.42232581772123778</v>
      </c>
      <c r="L273" s="13">
        <v>4.4721359549995836E-2</v>
      </c>
      <c r="M273" s="13">
        <v>6.5884111532270705E-3</v>
      </c>
      <c r="N273" s="154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271</v>
      </c>
      <c r="C274" s="29"/>
      <c r="D274" s="13">
        <v>3.2862366201171556E-2</v>
      </c>
      <c r="E274" s="13">
        <v>5.6781284155303702E-2</v>
      </c>
      <c r="F274" s="13">
        <v>-1.2801022620354097E-2</v>
      </c>
      <c r="G274" s="13">
        <v>5.895573124204323E-2</v>
      </c>
      <c r="H274" s="13">
        <v>-2.1498810967311321E-2</v>
      </c>
      <c r="I274" s="13">
        <v>-5.0527930804500687E-2</v>
      </c>
      <c r="J274" s="13">
        <v>-1.9287871866575657E-3</v>
      </c>
      <c r="K274" s="13">
        <v>-0.36941034484560065</v>
      </c>
      <c r="L274" s="13">
        <v>-0.13022116530427674</v>
      </c>
      <c r="M274" s="13">
        <v>5.7506099850883619E-2</v>
      </c>
      <c r="N274" s="154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46" t="s">
        <v>272</v>
      </c>
      <c r="C275" s="47"/>
      <c r="D275" s="45">
        <v>0.51</v>
      </c>
      <c r="E275" s="45">
        <v>0.81</v>
      </c>
      <c r="F275" s="45">
        <v>7.0000000000000007E-2</v>
      </c>
      <c r="G275" s="45">
        <v>0.83</v>
      </c>
      <c r="H275" s="45">
        <v>0.18</v>
      </c>
      <c r="I275" s="45">
        <v>0.54</v>
      </c>
      <c r="J275" s="45">
        <v>7.0000000000000007E-2</v>
      </c>
      <c r="K275" s="45">
        <v>4.55</v>
      </c>
      <c r="L275" s="45">
        <v>1.54</v>
      </c>
      <c r="M275" s="45">
        <v>0.82</v>
      </c>
      <c r="N275" s="154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1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BM276" s="55"/>
    </row>
    <row r="277" spans="1:65" ht="15">
      <c r="B277" s="8" t="s">
        <v>486</v>
      </c>
      <c r="BM277" s="28" t="s">
        <v>66</v>
      </c>
    </row>
    <row r="278" spans="1:65" ht="15">
      <c r="A278" s="25" t="s">
        <v>39</v>
      </c>
      <c r="B278" s="18" t="s">
        <v>110</v>
      </c>
      <c r="C278" s="15" t="s">
        <v>111</v>
      </c>
      <c r="D278" s="16" t="s">
        <v>230</v>
      </c>
      <c r="E278" s="17" t="s">
        <v>230</v>
      </c>
      <c r="F278" s="17" t="s">
        <v>230</v>
      </c>
      <c r="G278" s="17" t="s">
        <v>230</v>
      </c>
      <c r="H278" s="17" t="s">
        <v>230</v>
      </c>
      <c r="I278" s="17" t="s">
        <v>230</v>
      </c>
      <c r="J278" s="17" t="s">
        <v>230</v>
      </c>
      <c r="K278" s="17" t="s">
        <v>230</v>
      </c>
      <c r="L278" s="17" t="s">
        <v>230</v>
      </c>
      <c r="M278" s="154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231</v>
      </c>
      <c r="C279" s="9" t="s">
        <v>231</v>
      </c>
      <c r="D279" s="152" t="s">
        <v>234</v>
      </c>
      <c r="E279" s="153" t="s">
        <v>240</v>
      </c>
      <c r="F279" s="153" t="s">
        <v>242</v>
      </c>
      <c r="G279" s="153" t="s">
        <v>246</v>
      </c>
      <c r="H279" s="153" t="s">
        <v>247</v>
      </c>
      <c r="I279" s="153" t="s">
        <v>248</v>
      </c>
      <c r="J279" s="153" t="s">
        <v>249</v>
      </c>
      <c r="K279" s="153" t="s">
        <v>252</v>
      </c>
      <c r="L279" s="153" t="s">
        <v>255</v>
      </c>
      <c r="M279" s="154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3</v>
      </c>
    </row>
    <row r="280" spans="1:65">
      <c r="A280" s="30"/>
      <c r="B280" s="19"/>
      <c r="C280" s="9"/>
      <c r="D280" s="10" t="s">
        <v>292</v>
      </c>
      <c r="E280" s="11" t="s">
        <v>292</v>
      </c>
      <c r="F280" s="11" t="s">
        <v>292</v>
      </c>
      <c r="G280" s="11" t="s">
        <v>291</v>
      </c>
      <c r="H280" s="11" t="s">
        <v>292</v>
      </c>
      <c r="I280" s="11" t="s">
        <v>292</v>
      </c>
      <c r="J280" s="11" t="s">
        <v>292</v>
      </c>
      <c r="K280" s="11" t="s">
        <v>291</v>
      </c>
      <c r="L280" s="11" t="s">
        <v>292</v>
      </c>
      <c r="M280" s="154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/>
      <c r="E281" s="26"/>
      <c r="F281" s="26"/>
      <c r="G281" s="26"/>
      <c r="H281" s="26"/>
      <c r="I281" s="26"/>
      <c r="J281" s="26"/>
      <c r="K281" s="26"/>
      <c r="L281" s="26"/>
      <c r="M281" s="154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3</v>
      </c>
    </row>
    <row r="282" spans="1:65">
      <c r="A282" s="30"/>
      <c r="B282" s="18">
        <v>1</v>
      </c>
      <c r="C282" s="14">
        <v>1</v>
      </c>
      <c r="D282" s="22">
        <v>0.9</v>
      </c>
      <c r="E282" s="22">
        <v>0.93</v>
      </c>
      <c r="F282" s="22">
        <v>0.92</v>
      </c>
      <c r="G282" s="22">
        <v>0.88</v>
      </c>
      <c r="H282" s="22">
        <v>0.91661127141757748</v>
      </c>
      <c r="I282" s="22">
        <v>0.9</v>
      </c>
      <c r="J282" s="148">
        <v>0.5</v>
      </c>
      <c r="K282" s="148">
        <v>0.7</v>
      </c>
      <c r="L282" s="22">
        <v>0.92</v>
      </c>
      <c r="M282" s="154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1">
        <v>0.9</v>
      </c>
      <c r="E283" s="11">
        <v>0.93</v>
      </c>
      <c r="F283" s="11">
        <v>0.97000000000000008</v>
      </c>
      <c r="G283" s="11">
        <v>0.89</v>
      </c>
      <c r="H283" s="11">
        <v>0.95730758794738735</v>
      </c>
      <c r="I283" s="11">
        <v>0.91</v>
      </c>
      <c r="J283" s="149">
        <v>0.5</v>
      </c>
      <c r="K283" s="149">
        <v>0.8</v>
      </c>
      <c r="L283" s="11">
        <v>0.92</v>
      </c>
      <c r="M283" s="154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31</v>
      </c>
    </row>
    <row r="284" spans="1:65">
      <c r="A284" s="30"/>
      <c r="B284" s="19">
        <v>1</v>
      </c>
      <c r="C284" s="9">
        <v>3</v>
      </c>
      <c r="D284" s="11">
        <v>0.9</v>
      </c>
      <c r="E284" s="11">
        <v>0.9900000000000001</v>
      </c>
      <c r="F284" s="150">
        <v>1.05</v>
      </c>
      <c r="G284" s="11">
        <v>0.92</v>
      </c>
      <c r="H284" s="11">
        <v>0.94939691800764203</v>
      </c>
      <c r="I284" s="11">
        <v>0.92</v>
      </c>
      <c r="J284" s="149">
        <v>0.1</v>
      </c>
      <c r="K284" s="149">
        <v>0.8</v>
      </c>
      <c r="L284" s="11">
        <v>0.94</v>
      </c>
      <c r="M284" s="154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1">
        <v>0.9</v>
      </c>
      <c r="E285" s="11">
        <v>0.91</v>
      </c>
      <c r="F285" s="11">
        <v>0.96</v>
      </c>
      <c r="G285" s="11">
        <v>0.92</v>
      </c>
      <c r="H285" s="11">
        <v>0.96852643962321971</v>
      </c>
      <c r="I285" s="11">
        <v>0.91</v>
      </c>
      <c r="J285" s="149">
        <v>0.5</v>
      </c>
      <c r="K285" s="149">
        <v>0.8</v>
      </c>
      <c r="L285" s="11">
        <v>0.95</v>
      </c>
      <c r="M285" s="154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0.92568785336525938</v>
      </c>
    </row>
    <row r="286" spans="1:65">
      <c r="A286" s="30"/>
      <c r="B286" s="19">
        <v>1</v>
      </c>
      <c r="C286" s="9">
        <v>5</v>
      </c>
      <c r="D286" s="11">
        <v>0.9</v>
      </c>
      <c r="E286" s="11">
        <v>0.88</v>
      </c>
      <c r="F286" s="11">
        <v>0.89</v>
      </c>
      <c r="G286" s="11">
        <v>0.92</v>
      </c>
      <c r="H286" s="11">
        <v>0.95547011619206923</v>
      </c>
      <c r="I286" s="11">
        <v>0.9</v>
      </c>
      <c r="J286" s="149">
        <v>0.5</v>
      </c>
      <c r="K286" s="149">
        <v>0.8</v>
      </c>
      <c r="L286" s="11">
        <v>0.96</v>
      </c>
      <c r="M286" s="154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30</v>
      </c>
    </row>
    <row r="287" spans="1:65">
      <c r="A287" s="30"/>
      <c r="B287" s="19">
        <v>1</v>
      </c>
      <c r="C287" s="9">
        <v>6</v>
      </c>
      <c r="D287" s="150">
        <v>0.95</v>
      </c>
      <c r="E287" s="11">
        <v>0.93</v>
      </c>
      <c r="F287" s="11">
        <v>0.97000000000000008</v>
      </c>
      <c r="G287" s="11">
        <v>0.92</v>
      </c>
      <c r="H287" s="11">
        <v>0.96957750815299615</v>
      </c>
      <c r="I287" s="11">
        <v>0.92</v>
      </c>
      <c r="J287" s="149">
        <v>0.5</v>
      </c>
      <c r="K287" s="149">
        <v>0.8</v>
      </c>
      <c r="L287" s="11">
        <v>0.94</v>
      </c>
      <c r="M287" s="154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20" t="s">
        <v>268</v>
      </c>
      <c r="C288" s="12"/>
      <c r="D288" s="23">
        <v>0.90833333333333333</v>
      </c>
      <c r="E288" s="23">
        <v>0.92833333333333334</v>
      </c>
      <c r="F288" s="23">
        <v>0.96</v>
      </c>
      <c r="G288" s="23">
        <v>0.90833333333333333</v>
      </c>
      <c r="H288" s="23">
        <v>0.95281497355681533</v>
      </c>
      <c r="I288" s="23">
        <v>0.91</v>
      </c>
      <c r="J288" s="23">
        <v>0.43333333333333335</v>
      </c>
      <c r="K288" s="23">
        <v>0.78333333333333321</v>
      </c>
      <c r="L288" s="23">
        <v>0.93833333333333346</v>
      </c>
      <c r="M288" s="154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269</v>
      </c>
      <c r="C289" s="29"/>
      <c r="D289" s="11">
        <v>0.9</v>
      </c>
      <c r="E289" s="11">
        <v>0.93</v>
      </c>
      <c r="F289" s="11">
        <v>0.96500000000000008</v>
      </c>
      <c r="G289" s="11">
        <v>0.92</v>
      </c>
      <c r="H289" s="11">
        <v>0.95638885206972835</v>
      </c>
      <c r="I289" s="11">
        <v>0.91</v>
      </c>
      <c r="J289" s="11">
        <v>0.5</v>
      </c>
      <c r="K289" s="11">
        <v>0.8</v>
      </c>
      <c r="L289" s="11">
        <v>0.94</v>
      </c>
      <c r="M289" s="154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270</v>
      </c>
      <c r="C290" s="29"/>
      <c r="D290" s="24">
        <v>2.0412414523193124E-2</v>
      </c>
      <c r="E290" s="24">
        <v>3.6009258068817093E-2</v>
      </c>
      <c r="F290" s="24">
        <v>5.4405882034941788E-2</v>
      </c>
      <c r="G290" s="24">
        <v>1.8348478592697198E-2</v>
      </c>
      <c r="H290" s="24">
        <v>1.9377601765150108E-2</v>
      </c>
      <c r="I290" s="24">
        <v>8.9442719099991665E-3</v>
      </c>
      <c r="J290" s="24">
        <v>0.16329931618554519</v>
      </c>
      <c r="K290" s="24">
        <v>4.0824829046386332E-2</v>
      </c>
      <c r="L290" s="24">
        <v>1.6020819787597184E-2</v>
      </c>
      <c r="M290" s="204"/>
      <c r="N290" s="205"/>
      <c r="O290" s="205"/>
      <c r="P290" s="205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5"/>
      <c r="AD290" s="205"/>
      <c r="AE290" s="205"/>
      <c r="AF290" s="205"/>
      <c r="AG290" s="205"/>
      <c r="AH290" s="205"/>
      <c r="AI290" s="205"/>
      <c r="AJ290" s="205"/>
      <c r="AK290" s="205"/>
      <c r="AL290" s="205"/>
      <c r="AM290" s="205"/>
      <c r="AN290" s="205"/>
      <c r="AO290" s="205"/>
      <c r="AP290" s="205"/>
      <c r="AQ290" s="205"/>
      <c r="AR290" s="205"/>
      <c r="AS290" s="205"/>
      <c r="AT290" s="205"/>
      <c r="AU290" s="205"/>
      <c r="AV290" s="205"/>
      <c r="AW290" s="205"/>
      <c r="AX290" s="205"/>
      <c r="AY290" s="205"/>
      <c r="AZ290" s="205"/>
      <c r="BA290" s="205"/>
      <c r="BB290" s="205"/>
      <c r="BC290" s="205"/>
      <c r="BD290" s="205"/>
      <c r="BE290" s="205"/>
      <c r="BF290" s="205"/>
      <c r="BG290" s="205"/>
      <c r="BH290" s="205"/>
      <c r="BI290" s="205"/>
      <c r="BJ290" s="205"/>
      <c r="BK290" s="205"/>
      <c r="BL290" s="205"/>
      <c r="BM290" s="56"/>
    </row>
    <row r="291" spans="1:65">
      <c r="A291" s="30"/>
      <c r="B291" s="3" t="s">
        <v>86</v>
      </c>
      <c r="C291" s="29"/>
      <c r="D291" s="13">
        <v>2.2472382961313531E-2</v>
      </c>
      <c r="E291" s="13">
        <v>3.8789146932298485E-2</v>
      </c>
      <c r="F291" s="13">
        <v>5.6672793786397696E-2</v>
      </c>
      <c r="G291" s="13">
        <v>2.0200159918565722E-2</v>
      </c>
      <c r="H291" s="13">
        <v>2.0337213732918569E-2</v>
      </c>
      <c r="I291" s="13">
        <v>9.8288702307683141E-3</v>
      </c>
      <c r="J291" s="13">
        <v>0.37684457581279657</v>
      </c>
      <c r="K291" s="13">
        <v>5.2116803037940009E-2</v>
      </c>
      <c r="L291" s="13">
        <v>1.7073697819819378E-2</v>
      </c>
      <c r="M291" s="154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271</v>
      </c>
      <c r="C292" s="29"/>
      <c r="D292" s="13">
        <v>-1.8747702012978928E-2</v>
      </c>
      <c r="E292" s="13">
        <v>2.857853172056446E-3</v>
      </c>
      <c r="F292" s="13">
        <v>3.706664888169553E-2</v>
      </c>
      <c r="G292" s="13">
        <v>-1.8747702012978928E-2</v>
      </c>
      <c r="H292" s="13">
        <v>2.9304824615487446E-2</v>
      </c>
      <c r="I292" s="13">
        <v>-1.6947239080892684E-2</v>
      </c>
      <c r="J292" s="13">
        <v>-0.53187963765756785</v>
      </c>
      <c r="K292" s="13">
        <v>-0.15378242191944991</v>
      </c>
      <c r="L292" s="13">
        <v>1.3660630764574133E-2</v>
      </c>
      <c r="M292" s="154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272</v>
      </c>
      <c r="C293" s="47"/>
      <c r="D293" s="45">
        <v>0.67</v>
      </c>
      <c r="E293" s="45">
        <v>0</v>
      </c>
      <c r="F293" s="45">
        <v>1.07</v>
      </c>
      <c r="G293" s="45">
        <v>0.67</v>
      </c>
      <c r="H293" s="45">
        <v>0.83</v>
      </c>
      <c r="I293" s="45">
        <v>0.62</v>
      </c>
      <c r="J293" s="45" t="s">
        <v>273</v>
      </c>
      <c r="K293" s="45" t="s">
        <v>273</v>
      </c>
      <c r="L293" s="45">
        <v>0.34</v>
      </c>
      <c r="M293" s="154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 t="s">
        <v>300</v>
      </c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BM294" s="55"/>
    </row>
    <row r="295" spans="1:65">
      <c r="BM295" s="55"/>
    </row>
    <row r="296" spans="1:65" ht="15">
      <c r="B296" s="8" t="s">
        <v>487</v>
      </c>
      <c r="BM296" s="28" t="s">
        <v>66</v>
      </c>
    </row>
    <row r="297" spans="1:65" ht="15">
      <c r="A297" s="25" t="s">
        <v>52</v>
      </c>
      <c r="B297" s="18" t="s">
        <v>110</v>
      </c>
      <c r="C297" s="15" t="s">
        <v>111</v>
      </c>
      <c r="D297" s="16" t="s">
        <v>230</v>
      </c>
      <c r="E297" s="17" t="s">
        <v>230</v>
      </c>
      <c r="F297" s="17" t="s">
        <v>230</v>
      </c>
      <c r="G297" s="17" t="s">
        <v>230</v>
      </c>
      <c r="H297" s="17" t="s">
        <v>230</v>
      </c>
      <c r="I297" s="17" t="s">
        <v>230</v>
      </c>
      <c r="J297" s="17" t="s">
        <v>230</v>
      </c>
      <c r="K297" s="17" t="s">
        <v>230</v>
      </c>
      <c r="L297" s="17" t="s">
        <v>230</v>
      </c>
      <c r="M297" s="17" t="s">
        <v>230</v>
      </c>
      <c r="N297" s="17" t="s">
        <v>230</v>
      </c>
      <c r="O297" s="17" t="s">
        <v>230</v>
      </c>
      <c r="P297" s="17" t="s">
        <v>230</v>
      </c>
      <c r="Q297" s="17" t="s">
        <v>230</v>
      </c>
      <c r="R297" s="17" t="s">
        <v>230</v>
      </c>
      <c r="S297" s="17" t="s">
        <v>230</v>
      </c>
      <c r="T297" s="17" t="s">
        <v>230</v>
      </c>
      <c r="U297" s="17" t="s">
        <v>230</v>
      </c>
      <c r="V297" s="17" t="s">
        <v>230</v>
      </c>
      <c r="W297" s="17" t="s">
        <v>230</v>
      </c>
      <c r="X297" s="17" t="s">
        <v>230</v>
      </c>
      <c r="Y297" s="17" t="s">
        <v>230</v>
      </c>
      <c r="Z297" s="154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 t="s">
        <v>231</v>
      </c>
      <c r="C298" s="9" t="s">
        <v>231</v>
      </c>
      <c r="D298" s="152" t="s">
        <v>233</v>
      </c>
      <c r="E298" s="153" t="s">
        <v>234</v>
      </c>
      <c r="F298" s="153" t="s">
        <v>235</v>
      </c>
      <c r="G298" s="153" t="s">
        <v>236</v>
      </c>
      <c r="H298" s="153" t="s">
        <v>237</v>
      </c>
      <c r="I298" s="153" t="s">
        <v>239</v>
      </c>
      <c r="J298" s="153" t="s">
        <v>240</v>
      </c>
      <c r="K298" s="153" t="s">
        <v>242</v>
      </c>
      <c r="L298" s="153" t="s">
        <v>243</v>
      </c>
      <c r="M298" s="153" t="s">
        <v>244</v>
      </c>
      <c r="N298" s="153" t="s">
        <v>245</v>
      </c>
      <c r="O298" s="153" t="s">
        <v>246</v>
      </c>
      <c r="P298" s="153" t="s">
        <v>247</v>
      </c>
      <c r="Q298" s="153" t="s">
        <v>248</v>
      </c>
      <c r="R298" s="153" t="s">
        <v>250</v>
      </c>
      <c r="S298" s="153" t="s">
        <v>251</v>
      </c>
      <c r="T298" s="153" t="s">
        <v>252</v>
      </c>
      <c r="U298" s="153" t="s">
        <v>254</v>
      </c>
      <c r="V298" s="153" t="s">
        <v>255</v>
      </c>
      <c r="W298" s="153" t="s">
        <v>256</v>
      </c>
      <c r="X298" s="153" t="s">
        <v>257</v>
      </c>
      <c r="Y298" s="153" t="s">
        <v>258</v>
      </c>
      <c r="Z298" s="154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s">
        <v>1</v>
      </c>
    </row>
    <row r="299" spans="1:65">
      <c r="A299" s="30"/>
      <c r="B299" s="19"/>
      <c r="C299" s="9"/>
      <c r="D299" s="10" t="s">
        <v>291</v>
      </c>
      <c r="E299" s="11" t="s">
        <v>114</v>
      </c>
      <c r="F299" s="11" t="s">
        <v>114</v>
      </c>
      <c r="G299" s="11" t="s">
        <v>291</v>
      </c>
      <c r="H299" s="11" t="s">
        <v>114</v>
      </c>
      <c r="I299" s="11" t="s">
        <v>291</v>
      </c>
      <c r="J299" s="11" t="s">
        <v>292</v>
      </c>
      <c r="K299" s="11" t="s">
        <v>114</v>
      </c>
      <c r="L299" s="11" t="s">
        <v>114</v>
      </c>
      <c r="M299" s="11" t="s">
        <v>114</v>
      </c>
      <c r="N299" s="11" t="s">
        <v>114</v>
      </c>
      <c r="O299" s="11" t="s">
        <v>291</v>
      </c>
      <c r="P299" s="11" t="s">
        <v>114</v>
      </c>
      <c r="Q299" s="11" t="s">
        <v>291</v>
      </c>
      <c r="R299" s="11" t="s">
        <v>291</v>
      </c>
      <c r="S299" s="11" t="s">
        <v>114</v>
      </c>
      <c r="T299" s="11" t="s">
        <v>291</v>
      </c>
      <c r="U299" s="11" t="s">
        <v>114</v>
      </c>
      <c r="V299" s="11" t="s">
        <v>292</v>
      </c>
      <c r="W299" s="11" t="s">
        <v>291</v>
      </c>
      <c r="X299" s="11" t="s">
        <v>291</v>
      </c>
      <c r="Y299" s="11" t="s">
        <v>291</v>
      </c>
      <c r="Z299" s="154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9"/>
      <c r="C300" s="9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154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</v>
      </c>
    </row>
    <row r="301" spans="1:65">
      <c r="A301" s="30"/>
      <c r="B301" s="18">
        <v>1</v>
      </c>
      <c r="C301" s="14">
        <v>1</v>
      </c>
      <c r="D301" s="22">
        <v>7.7399999999999993</v>
      </c>
      <c r="E301" s="22">
        <v>7.6</v>
      </c>
      <c r="F301" s="148">
        <v>6.7172500000000008</v>
      </c>
      <c r="G301" s="22">
        <v>7.24</v>
      </c>
      <c r="H301" s="22">
        <v>7.0000000000000009</v>
      </c>
      <c r="I301" s="22">
        <v>7.46</v>
      </c>
      <c r="J301" s="22">
        <v>7.57</v>
      </c>
      <c r="K301" s="147">
        <v>7.95</v>
      </c>
      <c r="L301" s="22">
        <v>7.9</v>
      </c>
      <c r="M301" s="148">
        <v>8.8757990000000007</v>
      </c>
      <c r="N301" s="22">
        <v>7.48</v>
      </c>
      <c r="O301" s="22">
        <v>7.48</v>
      </c>
      <c r="P301" s="22">
        <v>7.6684999999999999</v>
      </c>
      <c r="Q301" s="22">
        <v>7.339999999999999</v>
      </c>
      <c r="R301" s="22">
        <v>7.46</v>
      </c>
      <c r="S301" s="22">
        <v>7.6900000000000013</v>
      </c>
      <c r="T301" s="22">
        <v>6.98</v>
      </c>
      <c r="U301" s="22">
        <v>7.59</v>
      </c>
      <c r="V301" s="22">
        <v>7.48</v>
      </c>
      <c r="W301" s="22">
        <v>7.4900000000000011</v>
      </c>
      <c r="X301" s="22">
        <v>7.99</v>
      </c>
      <c r="Y301" s="22">
        <v>7.7199999999999989</v>
      </c>
      <c r="Z301" s="154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>
        <v>1</v>
      </c>
      <c r="C302" s="9">
        <v>2</v>
      </c>
      <c r="D302" s="11">
        <v>7.629999999999999</v>
      </c>
      <c r="E302" s="11">
        <v>7.77</v>
      </c>
      <c r="F302" s="149">
        <v>6.7355</v>
      </c>
      <c r="G302" s="11">
        <v>7.3599999999999994</v>
      </c>
      <c r="H302" s="11">
        <v>7.41</v>
      </c>
      <c r="I302" s="11">
        <v>7.57</v>
      </c>
      <c r="J302" s="11">
        <v>7.4700000000000006</v>
      </c>
      <c r="K302" s="11">
        <v>7.6700000000000008</v>
      </c>
      <c r="L302" s="11">
        <v>7.88</v>
      </c>
      <c r="M302" s="149">
        <v>8.4779130000000009</v>
      </c>
      <c r="N302" s="11">
        <v>7.37</v>
      </c>
      <c r="O302" s="11">
        <v>7.8</v>
      </c>
      <c r="P302" s="11">
        <v>7.6418440000000007</v>
      </c>
      <c r="Q302" s="11">
        <v>7.32</v>
      </c>
      <c r="R302" s="11">
        <v>7.4299999999999988</v>
      </c>
      <c r="S302" s="11">
        <v>7.76</v>
      </c>
      <c r="T302" s="11">
        <v>7.12</v>
      </c>
      <c r="U302" s="11">
        <v>7.6499999999999995</v>
      </c>
      <c r="V302" s="11">
        <v>7.4900000000000011</v>
      </c>
      <c r="W302" s="11">
        <v>7.48</v>
      </c>
      <c r="X302" s="11">
        <v>7.76</v>
      </c>
      <c r="Y302" s="11">
        <v>7.39</v>
      </c>
      <c r="Z302" s="154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 t="e">
        <v>#N/A</v>
      </c>
    </row>
    <row r="303" spans="1:65">
      <c r="A303" s="30"/>
      <c r="B303" s="19">
        <v>1</v>
      </c>
      <c r="C303" s="9">
        <v>3</v>
      </c>
      <c r="D303" s="11">
        <v>7.8100000000000005</v>
      </c>
      <c r="E303" s="11">
        <v>7.59</v>
      </c>
      <c r="F303" s="149">
        <v>6.7040000000000006</v>
      </c>
      <c r="G303" s="11">
        <v>7.1399999999999988</v>
      </c>
      <c r="H303" s="11">
        <v>7.04</v>
      </c>
      <c r="I303" s="11">
        <v>7.55</v>
      </c>
      <c r="J303" s="11">
        <v>7.37</v>
      </c>
      <c r="K303" s="11">
        <v>7.68</v>
      </c>
      <c r="L303" s="11">
        <v>7.99</v>
      </c>
      <c r="M303" s="149">
        <v>8.5757410000000007</v>
      </c>
      <c r="N303" s="11">
        <v>7.4000000000000012</v>
      </c>
      <c r="O303" s="11">
        <v>7.870000000000001</v>
      </c>
      <c r="P303" s="11">
        <v>7.6077399999999988</v>
      </c>
      <c r="Q303" s="11">
        <v>7.4299999999999988</v>
      </c>
      <c r="R303" s="11">
        <v>7.55</v>
      </c>
      <c r="S303" s="11">
        <v>7.66</v>
      </c>
      <c r="T303" s="11">
        <v>7.26</v>
      </c>
      <c r="U303" s="11">
        <v>7.6</v>
      </c>
      <c r="V303" s="11">
        <v>7.5399999999999991</v>
      </c>
      <c r="W303" s="11">
        <v>7.4700000000000006</v>
      </c>
      <c r="X303" s="11">
        <v>7.919999999999999</v>
      </c>
      <c r="Y303" s="11">
        <v>7.61</v>
      </c>
      <c r="Z303" s="154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16</v>
      </c>
    </row>
    <row r="304" spans="1:65">
      <c r="A304" s="30"/>
      <c r="B304" s="19">
        <v>1</v>
      </c>
      <c r="C304" s="9">
        <v>4</v>
      </c>
      <c r="D304" s="11">
        <v>7.73</v>
      </c>
      <c r="E304" s="11">
        <v>7.629999999999999</v>
      </c>
      <c r="F304" s="149">
        <v>6.5860000000000003</v>
      </c>
      <c r="G304" s="11">
        <v>7.2000000000000011</v>
      </c>
      <c r="H304" s="11">
        <v>7.39</v>
      </c>
      <c r="I304" s="11">
        <v>7.41</v>
      </c>
      <c r="J304" s="11">
        <v>7.4000000000000012</v>
      </c>
      <c r="K304" s="11">
        <v>7.76</v>
      </c>
      <c r="L304" s="11">
        <v>8.0299999999999994</v>
      </c>
      <c r="M304" s="149">
        <v>8.5779029999999992</v>
      </c>
      <c r="N304" s="11">
        <v>7.4700000000000006</v>
      </c>
      <c r="O304" s="11">
        <v>7.5199999999999987</v>
      </c>
      <c r="P304" s="11">
        <v>7.5844160000000009</v>
      </c>
      <c r="Q304" s="11">
        <v>7.339999999999999</v>
      </c>
      <c r="R304" s="11">
        <v>7.4299999999999988</v>
      </c>
      <c r="S304" s="11">
        <v>7.75</v>
      </c>
      <c r="T304" s="11">
        <v>7.580000000000001</v>
      </c>
      <c r="U304" s="150">
        <v>7.08</v>
      </c>
      <c r="V304" s="11">
        <v>7.57</v>
      </c>
      <c r="W304" s="11">
        <v>7.73</v>
      </c>
      <c r="X304" s="11">
        <v>7.84</v>
      </c>
      <c r="Y304" s="11">
        <v>7.6</v>
      </c>
      <c r="Z304" s="154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7.5468471333333325</v>
      </c>
    </row>
    <row r="305" spans="1:65">
      <c r="A305" s="30"/>
      <c r="B305" s="19">
        <v>1</v>
      </c>
      <c r="C305" s="9">
        <v>5</v>
      </c>
      <c r="D305" s="11">
        <v>7.6</v>
      </c>
      <c r="E305" s="11">
        <v>7.7199999999999989</v>
      </c>
      <c r="F305" s="149">
        <v>6.7040000000000006</v>
      </c>
      <c r="G305" s="11">
        <v>7.08</v>
      </c>
      <c r="H305" s="11">
        <v>7.15</v>
      </c>
      <c r="I305" s="11">
        <v>7.51</v>
      </c>
      <c r="J305" s="11">
        <v>7.28</v>
      </c>
      <c r="K305" s="11">
        <v>7.7199999999999989</v>
      </c>
      <c r="L305" s="11">
        <v>8.0299999999999994</v>
      </c>
      <c r="M305" s="149">
        <v>8.8757710000000003</v>
      </c>
      <c r="N305" s="11">
        <v>7.39</v>
      </c>
      <c r="O305" s="11">
        <v>7.7199999999999989</v>
      </c>
      <c r="P305" s="11">
        <v>7.5858860000000004</v>
      </c>
      <c r="Q305" s="11">
        <v>7.31</v>
      </c>
      <c r="R305" s="11">
        <v>7.57</v>
      </c>
      <c r="S305" s="11">
        <v>7.79</v>
      </c>
      <c r="T305" s="11">
        <v>7.32</v>
      </c>
      <c r="U305" s="11">
        <v>7.51</v>
      </c>
      <c r="V305" s="11">
        <v>7.59</v>
      </c>
      <c r="W305" s="11">
        <v>7.64</v>
      </c>
      <c r="X305" s="11">
        <v>7.82</v>
      </c>
      <c r="Y305" s="11">
        <v>7.62</v>
      </c>
      <c r="Z305" s="154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31</v>
      </c>
    </row>
    <row r="306" spans="1:65">
      <c r="A306" s="30"/>
      <c r="B306" s="19">
        <v>1</v>
      </c>
      <c r="C306" s="9">
        <v>6</v>
      </c>
      <c r="D306" s="11">
        <v>7.7</v>
      </c>
      <c r="E306" s="11">
        <v>7.919999999999999</v>
      </c>
      <c r="F306" s="149">
        <v>6.6790000000000003</v>
      </c>
      <c r="G306" s="11">
        <v>7.2900000000000009</v>
      </c>
      <c r="H306" s="11">
        <v>7.1</v>
      </c>
      <c r="I306" s="11">
        <v>7.4299999999999988</v>
      </c>
      <c r="J306" s="11">
        <v>7.37</v>
      </c>
      <c r="K306" s="11">
        <v>7.62</v>
      </c>
      <c r="L306" s="11">
        <v>7.93</v>
      </c>
      <c r="M306" s="149">
        <v>8.677954999999999</v>
      </c>
      <c r="N306" s="11">
        <v>7.339999999999999</v>
      </c>
      <c r="O306" s="11">
        <v>7.8</v>
      </c>
      <c r="P306" s="11">
        <v>7.557269999999999</v>
      </c>
      <c r="Q306" s="11">
        <v>7.44</v>
      </c>
      <c r="R306" s="11">
        <v>7.3800000000000008</v>
      </c>
      <c r="S306" s="11">
        <v>7.6900000000000013</v>
      </c>
      <c r="T306" s="11">
        <v>7.08</v>
      </c>
      <c r="U306" s="11">
        <v>7.4299999999999988</v>
      </c>
      <c r="V306" s="11">
        <v>7.5</v>
      </c>
      <c r="W306" s="11">
        <v>7.5399999999999991</v>
      </c>
      <c r="X306" s="11">
        <v>7.9399999999999995</v>
      </c>
      <c r="Y306" s="11">
        <v>7.46</v>
      </c>
      <c r="Z306" s="154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20" t="s">
        <v>268</v>
      </c>
      <c r="C307" s="12"/>
      <c r="D307" s="23">
        <v>7.7016666666666671</v>
      </c>
      <c r="E307" s="23">
        <v>7.705000000000001</v>
      </c>
      <c r="F307" s="23">
        <v>6.6876250000000006</v>
      </c>
      <c r="G307" s="23">
        <v>7.2183333333333328</v>
      </c>
      <c r="H307" s="23">
        <v>7.1816666666666675</v>
      </c>
      <c r="I307" s="23">
        <v>7.4883333333333333</v>
      </c>
      <c r="J307" s="23">
        <v>7.41</v>
      </c>
      <c r="K307" s="23">
        <v>7.7333333333333334</v>
      </c>
      <c r="L307" s="23">
        <v>7.9600000000000009</v>
      </c>
      <c r="M307" s="23">
        <v>8.6768470000000004</v>
      </c>
      <c r="N307" s="23">
        <v>7.4083333333333341</v>
      </c>
      <c r="O307" s="23">
        <v>7.6983333333333333</v>
      </c>
      <c r="P307" s="23">
        <v>7.6076093333333334</v>
      </c>
      <c r="Q307" s="23">
        <v>7.3633333333333333</v>
      </c>
      <c r="R307" s="23">
        <v>7.47</v>
      </c>
      <c r="S307" s="23">
        <v>7.7233333333333336</v>
      </c>
      <c r="T307" s="23">
        <v>7.2233333333333336</v>
      </c>
      <c r="U307" s="23">
        <v>7.4766666666666657</v>
      </c>
      <c r="V307" s="23">
        <v>7.5283333333333333</v>
      </c>
      <c r="W307" s="23">
        <v>7.5583333333333336</v>
      </c>
      <c r="X307" s="23">
        <v>7.878333333333333</v>
      </c>
      <c r="Y307" s="23">
        <v>7.5666666666666664</v>
      </c>
      <c r="Z307" s="154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269</v>
      </c>
      <c r="C308" s="29"/>
      <c r="D308" s="11">
        <v>7.7149999999999999</v>
      </c>
      <c r="E308" s="11">
        <v>7.6749999999999989</v>
      </c>
      <c r="F308" s="11">
        <v>6.7040000000000006</v>
      </c>
      <c r="G308" s="11">
        <v>7.2200000000000006</v>
      </c>
      <c r="H308" s="11">
        <v>7.125</v>
      </c>
      <c r="I308" s="11">
        <v>7.4849999999999994</v>
      </c>
      <c r="J308" s="11">
        <v>7.3850000000000007</v>
      </c>
      <c r="K308" s="11">
        <v>7.6999999999999993</v>
      </c>
      <c r="L308" s="11">
        <v>7.96</v>
      </c>
      <c r="M308" s="11">
        <v>8.6279289999999982</v>
      </c>
      <c r="N308" s="11">
        <v>7.3950000000000005</v>
      </c>
      <c r="O308" s="11">
        <v>7.76</v>
      </c>
      <c r="P308" s="11">
        <v>7.5968129999999991</v>
      </c>
      <c r="Q308" s="11">
        <v>7.339999999999999</v>
      </c>
      <c r="R308" s="11">
        <v>7.4449999999999994</v>
      </c>
      <c r="S308" s="11">
        <v>7.7200000000000006</v>
      </c>
      <c r="T308" s="11">
        <v>7.1899999999999995</v>
      </c>
      <c r="U308" s="11">
        <v>7.55</v>
      </c>
      <c r="V308" s="11">
        <v>7.52</v>
      </c>
      <c r="W308" s="11">
        <v>7.5150000000000006</v>
      </c>
      <c r="X308" s="11">
        <v>7.879999999999999</v>
      </c>
      <c r="Y308" s="11">
        <v>7.6050000000000004</v>
      </c>
      <c r="Z308" s="154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270</v>
      </c>
      <c r="C309" s="29"/>
      <c r="D309" s="24">
        <v>7.6789756261279568E-2</v>
      </c>
      <c r="E309" s="24">
        <v>0.12692517480783688</v>
      </c>
      <c r="F309" s="24">
        <v>5.3118676094195023E-2</v>
      </c>
      <c r="G309" s="24">
        <v>0.10127520262466369</v>
      </c>
      <c r="H309" s="24">
        <v>0.17679555047191256</v>
      </c>
      <c r="I309" s="24">
        <v>6.5243135015622095E-2</v>
      </c>
      <c r="J309" s="24">
        <v>9.9398189118313482E-2</v>
      </c>
      <c r="K309" s="24">
        <v>0.11621818561080131</v>
      </c>
      <c r="L309" s="24">
        <v>6.5726706900619658E-2</v>
      </c>
      <c r="M309" s="24">
        <v>0.16657788476985774</v>
      </c>
      <c r="N309" s="24">
        <v>5.5647701360134541E-2</v>
      </c>
      <c r="O309" s="24">
        <v>0.1612968278258031</v>
      </c>
      <c r="P309" s="24">
        <v>4.1045304640929162E-2</v>
      </c>
      <c r="Q309" s="24">
        <v>5.6803755744375468E-2</v>
      </c>
      <c r="R309" s="24">
        <v>7.4565407529229091E-2</v>
      </c>
      <c r="S309" s="24">
        <v>5.0464508980734436E-2</v>
      </c>
      <c r="T309" s="24">
        <v>0.2136976056643283</v>
      </c>
      <c r="U309" s="24">
        <v>0.20915703829100901</v>
      </c>
      <c r="V309" s="24">
        <v>4.5350486950711331E-2</v>
      </c>
      <c r="W309" s="24">
        <v>0.10496030995889172</v>
      </c>
      <c r="X309" s="24">
        <v>8.5887523346913741E-2</v>
      </c>
      <c r="Y309" s="24">
        <v>0.11994443157840479</v>
      </c>
      <c r="Z309" s="204"/>
      <c r="AA309" s="205"/>
      <c r="AB309" s="205"/>
      <c r="AC309" s="205"/>
      <c r="AD309" s="205"/>
      <c r="AE309" s="205"/>
      <c r="AF309" s="205"/>
      <c r="AG309" s="205"/>
      <c r="AH309" s="205"/>
      <c r="AI309" s="205"/>
      <c r="AJ309" s="205"/>
      <c r="AK309" s="205"/>
      <c r="AL309" s="205"/>
      <c r="AM309" s="205"/>
      <c r="AN309" s="205"/>
      <c r="AO309" s="205"/>
      <c r="AP309" s="205"/>
      <c r="AQ309" s="205"/>
      <c r="AR309" s="205"/>
      <c r="AS309" s="205"/>
      <c r="AT309" s="205"/>
      <c r="AU309" s="205"/>
      <c r="AV309" s="205"/>
      <c r="AW309" s="205"/>
      <c r="AX309" s="205"/>
      <c r="AY309" s="205"/>
      <c r="AZ309" s="205"/>
      <c r="BA309" s="205"/>
      <c r="BB309" s="205"/>
      <c r="BC309" s="205"/>
      <c r="BD309" s="205"/>
      <c r="BE309" s="205"/>
      <c r="BF309" s="205"/>
      <c r="BG309" s="205"/>
      <c r="BH309" s="205"/>
      <c r="BI309" s="205"/>
      <c r="BJ309" s="205"/>
      <c r="BK309" s="205"/>
      <c r="BL309" s="205"/>
      <c r="BM309" s="56"/>
    </row>
    <row r="310" spans="1:65">
      <c r="A310" s="30"/>
      <c r="B310" s="3" t="s">
        <v>86</v>
      </c>
      <c r="C310" s="29"/>
      <c r="D310" s="13">
        <v>9.970537493349434E-3</v>
      </c>
      <c r="E310" s="13">
        <v>1.6473092123015818E-2</v>
      </c>
      <c r="F310" s="13">
        <v>7.9428311387368493E-3</v>
      </c>
      <c r="G310" s="13">
        <v>1.4030275126944866E-2</v>
      </c>
      <c r="H310" s="13">
        <v>2.4617621323543171E-2</v>
      </c>
      <c r="I310" s="13">
        <v>8.7126376606662045E-3</v>
      </c>
      <c r="J310" s="13">
        <v>1.3414060609758905E-2</v>
      </c>
      <c r="K310" s="13">
        <v>1.5028213656569134E-2</v>
      </c>
      <c r="L310" s="13">
        <v>8.2571239824899053E-3</v>
      </c>
      <c r="M310" s="13">
        <v>1.9197974191530371E-2</v>
      </c>
      <c r="N310" s="13">
        <v>7.5115007460249093E-3</v>
      </c>
      <c r="O310" s="13">
        <v>2.0952175080208239E-2</v>
      </c>
      <c r="P310" s="13">
        <v>5.3952960572102408E-3</v>
      </c>
      <c r="Q310" s="13">
        <v>7.7144077516127845E-3</v>
      </c>
      <c r="R310" s="13">
        <v>9.9819822662957289E-3</v>
      </c>
      <c r="S310" s="13">
        <v>6.5340322374710103E-3</v>
      </c>
      <c r="T310" s="13">
        <v>2.9584347807705809E-2</v>
      </c>
      <c r="U310" s="13">
        <v>2.7974637310433665E-2</v>
      </c>
      <c r="V310" s="13">
        <v>6.0239743569685186E-3</v>
      </c>
      <c r="W310" s="13">
        <v>1.3886700325321947E-2</v>
      </c>
      <c r="X310" s="13">
        <v>1.090173767889745E-2</v>
      </c>
      <c r="Y310" s="13">
        <v>1.585168699274072E-2</v>
      </c>
      <c r="Z310" s="154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271</v>
      </c>
      <c r="C311" s="29"/>
      <c r="D311" s="13">
        <v>2.0514465259209969E-2</v>
      </c>
      <c r="E311" s="13">
        <v>2.0956150810068852E-2</v>
      </c>
      <c r="F311" s="13">
        <v>-0.11385180038141651</v>
      </c>
      <c r="G311" s="13">
        <v>-4.3529939615313262E-2</v>
      </c>
      <c r="H311" s="13">
        <v>-4.8388480674759649E-2</v>
      </c>
      <c r="I311" s="13">
        <v>-7.7534099957520253E-3</v>
      </c>
      <c r="J311" s="13">
        <v>-1.8133020440933345E-2</v>
      </c>
      <c r="K311" s="13">
        <v>2.4710477992368363E-2</v>
      </c>
      <c r="L311" s="13">
        <v>5.4745095450765335E-2</v>
      </c>
      <c r="M311" s="13">
        <v>0.14973138407370445</v>
      </c>
      <c r="N311" s="13">
        <v>-1.8353863216362676E-2</v>
      </c>
      <c r="O311" s="13">
        <v>2.0072779708351085E-2</v>
      </c>
      <c r="P311" s="13">
        <v>8.0513357335174618E-3</v>
      </c>
      <c r="Q311" s="13">
        <v>-2.4316618152956271E-2</v>
      </c>
      <c r="R311" s="13">
        <v>-1.0182680525475329E-2</v>
      </c>
      <c r="S311" s="13">
        <v>2.3385421339791934E-2</v>
      </c>
      <c r="T311" s="13">
        <v>-4.2867411289024937E-2</v>
      </c>
      <c r="U311" s="13">
        <v>-9.2993094237578955E-3</v>
      </c>
      <c r="V311" s="13">
        <v>-2.4531833854466445E-3</v>
      </c>
      <c r="W311" s="13">
        <v>1.5219865722824188E-3</v>
      </c>
      <c r="X311" s="13">
        <v>4.3923799454725021E-2</v>
      </c>
      <c r="Y311" s="13">
        <v>2.6262004494292945E-3</v>
      </c>
      <c r="Z311" s="154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46" t="s">
        <v>272</v>
      </c>
      <c r="C312" s="47"/>
      <c r="D312" s="45">
        <v>0.67</v>
      </c>
      <c r="E312" s="45">
        <v>0.68</v>
      </c>
      <c r="F312" s="45">
        <v>3.61</v>
      </c>
      <c r="G312" s="45">
        <v>1.37</v>
      </c>
      <c r="H312" s="45">
        <v>1.52</v>
      </c>
      <c r="I312" s="45">
        <v>0.23</v>
      </c>
      <c r="J312" s="45">
        <v>0.56000000000000005</v>
      </c>
      <c r="K312" s="45">
        <v>0.8</v>
      </c>
      <c r="L312" s="45">
        <v>1.76</v>
      </c>
      <c r="M312" s="45">
        <v>4.78</v>
      </c>
      <c r="N312" s="45">
        <v>0.56999999999999995</v>
      </c>
      <c r="O312" s="45">
        <v>0.65</v>
      </c>
      <c r="P312" s="45">
        <v>0.27</v>
      </c>
      <c r="Q312" s="45">
        <v>0.76</v>
      </c>
      <c r="R312" s="45">
        <v>0.31</v>
      </c>
      <c r="S312" s="45">
        <v>0.76</v>
      </c>
      <c r="T312" s="45">
        <v>1.35</v>
      </c>
      <c r="U312" s="45">
        <v>0.28000000000000003</v>
      </c>
      <c r="V312" s="45">
        <v>0.06</v>
      </c>
      <c r="W312" s="45">
        <v>0.06</v>
      </c>
      <c r="X312" s="45">
        <v>1.41</v>
      </c>
      <c r="Y312" s="45">
        <v>0.1</v>
      </c>
      <c r="Z312" s="154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1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BM313" s="55"/>
    </row>
    <row r="314" spans="1:65" ht="15">
      <c r="B314" s="8" t="s">
        <v>488</v>
      </c>
      <c r="BM314" s="28" t="s">
        <v>66</v>
      </c>
    </row>
    <row r="315" spans="1:65" ht="15">
      <c r="A315" s="25" t="s">
        <v>42</v>
      </c>
      <c r="B315" s="18" t="s">
        <v>110</v>
      </c>
      <c r="C315" s="15" t="s">
        <v>111</v>
      </c>
      <c r="D315" s="16" t="s">
        <v>230</v>
      </c>
      <c r="E315" s="17" t="s">
        <v>230</v>
      </c>
      <c r="F315" s="17" t="s">
        <v>230</v>
      </c>
      <c r="G315" s="17" t="s">
        <v>230</v>
      </c>
      <c r="H315" s="17" t="s">
        <v>230</v>
      </c>
      <c r="I315" s="17" t="s">
        <v>230</v>
      </c>
      <c r="J315" s="17" t="s">
        <v>230</v>
      </c>
      <c r="K315" s="17" t="s">
        <v>230</v>
      </c>
      <c r="L315" s="17" t="s">
        <v>230</v>
      </c>
      <c r="M315" s="17" t="s">
        <v>230</v>
      </c>
      <c r="N315" s="17" t="s">
        <v>230</v>
      </c>
      <c r="O315" s="17" t="s">
        <v>230</v>
      </c>
      <c r="P315" s="17" t="s">
        <v>230</v>
      </c>
      <c r="Q315" s="17" t="s">
        <v>230</v>
      </c>
      <c r="R315" s="17" t="s">
        <v>230</v>
      </c>
      <c r="S315" s="17" t="s">
        <v>230</v>
      </c>
      <c r="T315" s="17" t="s">
        <v>230</v>
      </c>
      <c r="U315" s="17" t="s">
        <v>230</v>
      </c>
      <c r="V315" s="17" t="s">
        <v>230</v>
      </c>
      <c r="W315" s="17" t="s">
        <v>230</v>
      </c>
      <c r="X315" s="17" t="s">
        <v>230</v>
      </c>
      <c r="Y315" s="154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 t="s">
        <v>231</v>
      </c>
      <c r="C316" s="9" t="s">
        <v>231</v>
      </c>
      <c r="D316" s="152" t="s">
        <v>233</v>
      </c>
      <c r="E316" s="153" t="s">
        <v>234</v>
      </c>
      <c r="F316" s="153" t="s">
        <v>235</v>
      </c>
      <c r="G316" s="153" t="s">
        <v>236</v>
      </c>
      <c r="H316" s="153" t="s">
        <v>237</v>
      </c>
      <c r="I316" s="153" t="s">
        <v>239</v>
      </c>
      <c r="J316" s="153" t="s">
        <v>240</v>
      </c>
      <c r="K316" s="153" t="s">
        <v>242</v>
      </c>
      <c r="L316" s="153" t="s">
        <v>243</v>
      </c>
      <c r="M316" s="153" t="s">
        <v>245</v>
      </c>
      <c r="N316" s="153" t="s">
        <v>246</v>
      </c>
      <c r="O316" s="153" t="s">
        <v>247</v>
      </c>
      <c r="P316" s="153" t="s">
        <v>248</v>
      </c>
      <c r="Q316" s="153" t="s">
        <v>250</v>
      </c>
      <c r="R316" s="153" t="s">
        <v>251</v>
      </c>
      <c r="S316" s="153" t="s">
        <v>252</v>
      </c>
      <c r="T316" s="153" t="s">
        <v>254</v>
      </c>
      <c r="U316" s="153" t="s">
        <v>255</v>
      </c>
      <c r="V316" s="153" t="s">
        <v>256</v>
      </c>
      <c r="W316" s="153" t="s">
        <v>257</v>
      </c>
      <c r="X316" s="153" t="s">
        <v>258</v>
      </c>
      <c r="Y316" s="154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s">
        <v>3</v>
      </c>
    </row>
    <row r="317" spans="1:65">
      <c r="A317" s="30"/>
      <c r="B317" s="19"/>
      <c r="C317" s="9"/>
      <c r="D317" s="10" t="s">
        <v>291</v>
      </c>
      <c r="E317" s="11" t="s">
        <v>292</v>
      </c>
      <c r="F317" s="11" t="s">
        <v>114</v>
      </c>
      <c r="G317" s="11" t="s">
        <v>291</v>
      </c>
      <c r="H317" s="11" t="s">
        <v>292</v>
      </c>
      <c r="I317" s="11" t="s">
        <v>291</v>
      </c>
      <c r="J317" s="11" t="s">
        <v>292</v>
      </c>
      <c r="K317" s="11" t="s">
        <v>292</v>
      </c>
      <c r="L317" s="11" t="s">
        <v>114</v>
      </c>
      <c r="M317" s="11" t="s">
        <v>292</v>
      </c>
      <c r="N317" s="11" t="s">
        <v>291</v>
      </c>
      <c r="O317" s="11" t="s">
        <v>114</v>
      </c>
      <c r="P317" s="11" t="s">
        <v>292</v>
      </c>
      <c r="Q317" s="11" t="s">
        <v>291</v>
      </c>
      <c r="R317" s="11" t="s">
        <v>292</v>
      </c>
      <c r="S317" s="11" t="s">
        <v>291</v>
      </c>
      <c r="T317" s="11" t="s">
        <v>114</v>
      </c>
      <c r="U317" s="11" t="s">
        <v>292</v>
      </c>
      <c r="V317" s="11" t="s">
        <v>291</v>
      </c>
      <c r="W317" s="11" t="s">
        <v>291</v>
      </c>
      <c r="X317" s="11" t="s">
        <v>291</v>
      </c>
      <c r="Y317" s="154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/>
      <c r="C318" s="9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154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</v>
      </c>
    </row>
    <row r="319" spans="1:65">
      <c r="A319" s="30"/>
      <c r="B319" s="18">
        <v>1</v>
      </c>
      <c r="C319" s="14">
        <v>1</v>
      </c>
      <c r="D319" s="226">
        <v>15.8</v>
      </c>
      <c r="E319" s="226">
        <v>15.2</v>
      </c>
      <c r="F319" s="226">
        <v>17.398</v>
      </c>
      <c r="G319" s="226">
        <v>14.8</v>
      </c>
      <c r="H319" s="226">
        <v>17.899999999999999</v>
      </c>
      <c r="I319" s="227">
        <v>14</v>
      </c>
      <c r="J319" s="226">
        <v>14.73</v>
      </c>
      <c r="K319" s="226">
        <v>16.82</v>
      </c>
      <c r="L319" s="226">
        <v>15.400000000000002</v>
      </c>
      <c r="M319" s="226">
        <v>15</v>
      </c>
      <c r="N319" s="226">
        <v>13.8</v>
      </c>
      <c r="O319" s="227">
        <v>19.89547</v>
      </c>
      <c r="P319" s="226">
        <v>15.8</v>
      </c>
      <c r="Q319" s="226">
        <v>13.8</v>
      </c>
      <c r="R319" s="226">
        <v>15.1</v>
      </c>
      <c r="S319" s="232">
        <v>13.61</v>
      </c>
      <c r="T319" s="227">
        <v>17</v>
      </c>
      <c r="U319" s="227">
        <v>18.59</v>
      </c>
      <c r="V319" s="226">
        <v>15.8</v>
      </c>
      <c r="W319" s="226">
        <v>16.440000000000001</v>
      </c>
      <c r="X319" s="226">
        <v>15.75</v>
      </c>
      <c r="Y319" s="217"/>
      <c r="Z319" s="218"/>
      <c r="AA319" s="218"/>
      <c r="AB319" s="218"/>
      <c r="AC319" s="218"/>
      <c r="AD319" s="218"/>
      <c r="AE319" s="218"/>
      <c r="AF319" s="218"/>
      <c r="AG319" s="218"/>
      <c r="AH319" s="218"/>
      <c r="AI319" s="218"/>
      <c r="AJ319" s="218"/>
      <c r="AK319" s="218"/>
      <c r="AL319" s="218"/>
      <c r="AM319" s="218"/>
      <c r="AN319" s="218"/>
      <c r="AO319" s="218"/>
      <c r="AP319" s="218"/>
      <c r="AQ319" s="218"/>
      <c r="AR319" s="218"/>
      <c r="AS319" s="218"/>
      <c r="AT319" s="218"/>
      <c r="AU319" s="218"/>
      <c r="AV319" s="218"/>
      <c r="AW319" s="218"/>
      <c r="AX319" s="218"/>
      <c r="AY319" s="218"/>
      <c r="AZ319" s="218"/>
      <c r="BA319" s="218"/>
      <c r="BB319" s="218"/>
      <c r="BC319" s="218"/>
      <c r="BD319" s="218"/>
      <c r="BE319" s="218"/>
      <c r="BF319" s="218"/>
      <c r="BG319" s="218"/>
      <c r="BH319" s="218"/>
      <c r="BI319" s="218"/>
      <c r="BJ319" s="218"/>
      <c r="BK319" s="218"/>
      <c r="BL319" s="218"/>
      <c r="BM319" s="228">
        <v>1</v>
      </c>
    </row>
    <row r="320" spans="1:65">
      <c r="A320" s="30"/>
      <c r="B320" s="19">
        <v>1</v>
      </c>
      <c r="C320" s="9">
        <v>2</v>
      </c>
      <c r="D320" s="216">
        <v>15.25</v>
      </c>
      <c r="E320" s="216">
        <v>15.400000000000002</v>
      </c>
      <c r="F320" s="216">
        <v>17.507999999999999</v>
      </c>
      <c r="G320" s="216">
        <v>15.7</v>
      </c>
      <c r="H320" s="230">
        <v>19</v>
      </c>
      <c r="I320" s="229">
        <v>14</v>
      </c>
      <c r="J320" s="216">
        <v>14.68</v>
      </c>
      <c r="K320" s="216">
        <v>15.540000000000001</v>
      </c>
      <c r="L320" s="216">
        <v>14.9</v>
      </c>
      <c r="M320" s="216">
        <v>15.2</v>
      </c>
      <c r="N320" s="216">
        <v>14.1</v>
      </c>
      <c r="O320" s="229">
        <v>19.39273</v>
      </c>
      <c r="P320" s="216">
        <v>15.5</v>
      </c>
      <c r="Q320" s="216">
        <v>14.3</v>
      </c>
      <c r="R320" s="216">
        <v>14.7</v>
      </c>
      <c r="S320" s="216">
        <v>14.21</v>
      </c>
      <c r="T320" s="229">
        <v>18</v>
      </c>
      <c r="U320" s="229">
        <v>18.43</v>
      </c>
      <c r="V320" s="216">
        <v>15.6</v>
      </c>
      <c r="W320" s="216">
        <v>16.690000000000001</v>
      </c>
      <c r="X320" s="216">
        <v>15</v>
      </c>
      <c r="Y320" s="217"/>
      <c r="Z320" s="218"/>
      <c r="AA320" s="218"/>
      <c r="AB320" s="218"/>
      <c r="AC320" s="218"/>
      <c r="AD320" s="218"/>
      <c r="AE320" s="218"/>
      <c r="AF320" s="218"/>
      <c r="AG320" s="218"/>
      <c r="AH320" s="218"/>
      <c r="AI320" s="218"/>
      <c r="AJ320" s="218"/>
      <c r="AK320" s="218"/>
      <c r="AL320" s="218"/>
      <c r="AM320" s="218"/>
      <c r="AN320" s="218"/>
      <c r="AO320" s="218"/>
      <c r="AP320" s="218"/>
      <c r="AQ320" s="218"/>
      <c r="AR320" s="218"/>
      <c r="AS320" s="218"/>
      <c r="AT320" s="218"/>
      <c r="AU320" s="218"/>
      <c r="AV320" s="218"/>
      <c r="AW320" s="218"/>
      <c r="AX320" s="218"/>
      <c r="AY320" s="218"/>
      <c r="AZ320" s="218"/>
      <c r="BA320" s="218"/>
      <c r="BB320" s="218"/>
      <c r="BC320" s="218"/>
      <c r="BD320" s="218"/>
      <c r="BE320" s="218"/>
      <c r="BF320" s="218"/>
      <c r="BG320" s="218"/>
      <c r="BH320" s="218"/>
      <c r="BI320" s="218"/>
      <c r="BJ320" s="218"/>
      <c r="BK320" s="218"/>
      <c r="BL320" s="218"/>
      <c r="BM320" s="228">
        <v>32</v>
      </c>
    </row>
    <row r="321" spans="1:65">
      <c r="A321" s="30"/>
      <c r="B321" s="19">
        <v>1</v>
      </c>
      <c r="C321" s="9">
        <v>3</v>
      </c>
      <c r="D321" s="216">
        <v>16.3</v>
      </c>
      <c r="E321" s="216">
        <v>14.6</v>
      </c>
      <c r="F321" s="216">
        <v>17.440333333333331</v>
      </c>
      <c r="G321" s="216">
        <v>14.7</v>
      </c>
      <c r="H321" s="216">
        <v>17.7</v>
      </c>
      <c r="I321" s="229">
        <v>14</v>
      </c>
      <c r="J321" s="216">
        <v>13.79</v>
      </c>
      <c r="K321" s="216">
        <v>17.239999999999998</v>
      </c>
      <c r="L321" s="216">
        <v>14.9</v>
      </c>
      <c r="M321" s="216">
        <v>14.4</v>
      </c>
      <c r="N321" s="216">
        <v>14.4</v>
      </c>
      <c r="O321" s="229">
        <v>20.686819999999997</v>
      </c>
      <c r="P321" s="216">
        <v>15.5</v>
      </c>
      <c r="Q321" s="216">
        <v>13.8</v>
      </c>
      <c r="R321" s="216">
        <v>14.9</v>
      </c>
      <c r="S321" s="216">
        <v>14.17</v>
      </c>
      <c r="T321" s="229">
        <v>17</v>
      </c>
      <c r="U321" s="229">
        <v>18.3</v>
      </c>
      <c r="V321" s="216">
        <v>15.400000000000002</v>
      </c>
      <c r="W321" s="216">
        <v>16.739999999999998</v>
      </c>
      <c r="X321" s="216">
        <v>15.5</v>
      </c>
      <c r="Y321" s="217"/>
      <c r="Z321" s="218"/>
      <c r="AA321" s="218"/>
      <c r="AB321" s="218"/>
      <c r="AC321" s="218"/>
      <c r="AD321" s="218"/>
      <c r="AE321" s="218"/>
      <c r="AF321" s="218"/>
      <c r="AG321" s="218"/>
      <c r="AH321" s="218"/>
      <c r="AI321" s="218"/>
      <c r="AJ321" s="218"/>
      <c r="AK321" s="218"/>
      <c r="AL321" s="218"/>
      <c r="AM321" s="218"/>
      <c r="AN321" s="218"/>
      <c r="AO321" s="218"/>
      <c r="AP321" s="218"/>
      <c r="AQ321" s="218"/>
      <c r="AR321" s="218"/>
      <c r="AS321" s="218"/>
      <c r="AT321" s="218"/>
      <c r="AU321" s="218"/>
      <c r="AV321" s="218"/>
      <c r="AW321" s="218"/>
      <c r="AX321" s="218"/>
      <c r="AY321" s="218"/>
      <c r="AZ321" s="218"/>
      <c r="BA321" s="218"/>
      <c r="BB321" s="218"/>
      <c r="BC321" s="218"/>
      <c r="BD321" s="218"/>
      <c r="BE321" s="218"/>
      <c r="BF321" s="218"/>
      <c r="BG321" s="218"/>
      <c r="BH321" s="218"/>
      <c r="BI321" s="218"/>
      <c r="BJ321" s="218"/>
      <c r="BK321" s="218"/>
      <c r="BL321" s="218"/>
      <c r="BM321" s="228">
        <v>16</v>
      </c>
    </row>
    <row r="322" spans="1:65">
      <c r="A322" s="30"/>
      <c r="B322" s="19">
        <v>1</v>
      </c>
      <c r="C322" s="9">
        <v>4</v>
      </c>
      <c r="D322" s="216">
        <v>15.299999999999999</v>
      </c>
      <c r="E322" s="216">
        <v>15.2</v>
      </c>
      <c r="F322" s="216">
        <v>17.100000000000001</v>
      </c>
      <c r="G322" s="216">
        <v>14.8</v>
      </c>
      <c r="H322" s="216">
        <v>18.100000000000001</v>
      </c>
      <c r="I322" s="229">
        <v>14</v>
      </c>
      <c r="J322" s="216">
        <v>14.25</v>
      </c>
      <c r="K322" s="216">
        <v>15.949999999999998</v>
      </c>
      <c r="L322" s="216">
        <v>15.400000000000002</v>
      </c>
      <c r="M322" s="216">
        <v>14.8</v>
      </c>
      <c r="N322" s="216">
        <v>13.5</v>
      </c>
      <c r="O322" s="229">
        <v>21.18956</v>
      </c>
      <c r="P322" s="230">
        <v>16.100000000000001</v>
      </c>
      <c r="Q322" s="216">
        <v>13.65</v>
      </c>
      <c r="R322" s="216">
        <v>15.2</v>
      </c>
      <c r="S322" s="216">
        <v>14.32</v>
      </c>
      <c r="T322" s="229">
        <v>16</v>
      </c>
      <c r="U322" s="229">
        <v>18.25</v>
      </c>
      <c r="V322" s="216">
        <v>16.25</v>
      </c>
      <c r="W322" s="216">
        <v>16.34</v>
      </c>
      <c r="X322" s="216">
        <v>15.5</v>
      </c>
      <c r="Y322" s="217"/>
      <c r="Z322" s="218"/>
      <c r="AA322" s="218"/>
      <c r="AB322" s="218"/>
      <c r="AC322" s="218"/>
      <c r="AD322" s="218"/>
      <c r="AE322" s="218"/>
      <c r="AF322" s="218"/>
      <c r="AG322" s="218"/>
      <c r="AH322" s="218"/>
      <c r="AI322" s="218"/>
      <c r="AJ322" s="218"/>
      <c r="AK322" s="218"/>
      <c r="AL322" s="218"/>
      <c r="AM322" s="218"/>
      <c r="AN322" s="218"/>
      <c r="AO322" s="218"/>
      <c r="AP322" s="218"/>
      <c r="AQ322" s="218"/>
      <c r="AR322" s="218"/>
      <c r="AS322" s="218"/>
      <c r="AT322" s="218"/>
      <c r="AU322" s="218"/>
      <c r="AV322" s="218"/>
      <c r="AW322" s="218"/>
      <c r="AX322" s="218"/>
      <c r="AY322" s="218"/>
      <c r="AZ322" s="218"/>
      <c r="BA322" s="218"/>
      <c r="BB322" s="218"/>
      <c r="BC322" s="218"/>
      <c r="BD322" s="218"/>
      <c r="BE322" s="218"/>
      <c r="BF322" s="218"/>
      <c r="BG322" s="218"/>
      <c r="BH322" s="218"/>
      <c r="BI322" s="218"/>
      <c r="BJ322" s="218"/>
      <c r="BK322" s="218"/>
      <c r="BL322" s="218"/>
      <c r="BM322" s="228">
        <v>15.366218954248367</v>
      </c>
    </row>
    <row r="323" spans="1:65">
      <c r="A323" s="30"/>
      <c r="B323" s="19">
        <v>1</v>
      </c>
      <c r="C323" s="9">
        <v>5</v>
      </c>
      <c r="D323" s="216">
        <v>16.05</v>
      </c>
      <c r="E323" s="216">
        <v>15.400000000000002</v>
      </c>
      <c r="F323" s="216">
        <v>17.302</v>
      </c>
      <c r="G323" s="216">
        <v>13.9</v>
      </c>
      <c r="H323" s="216">
        <v>17.600000000000001</v>
      </c>
      <c r="I323" s="229">
        <v>14</v>
      </c>
      <c r="J323" s="216">
        <v>13.67</v>
      </c>
      <c r="K323" s="216">
        <v>16.88</v>
      </c>
      <c r="L323" s="216">
        <v>14.8</v>
      </c>
      <c r="M323" s="216">
        <v>15</v>
      </c>
      <c r="N323" s="216">
        <v>13.8</v>
      </c>
      <c r="O323" s="229">
        <v>19.439279999999997</v>
      </c>
      <c r="P323" s="216">
        <v>15.299999999999999</v>
      </c>
      <c r="Q323" s="216">
        <v>13.55</v>
      </c>
      <c r="R323" s="216">
        <v>14.6</v>
      </c>
      <c r="S323" s="216">
        <v>14.19</v>
      </c>
      <c r="T323" s="229">
        <v>17</v>
      </c>
      <c r="U323" s="229">
        <v>18.37</v>
      </c>
      <c r="V323" s="216">
        <v>15.7</v>
      </c>
      <c r="W323" s="216">
        <v>16.600000000000001</v>
      </c>
      <c r="X323" s="216">
        <v>15.75</v>
      </c>
      <c r="Y323" s="217"/>
      <c r="Z323" s="218"/>
      <c r="AA323" s="218"/>
      <c r="AB323" s="218"/>
      <c r="AC323" s="218"/>
      <c r="AD323" s="218"/>
      <c r="AE323" s="218"/>
      <c r="AF323" s="218"/>
      <c r="AG323" s="218"/>
      <c r="AH323" s="218"/>
      <c r="AI323" s="218"/>
      <c r="AJ323" s="218"/>
      <c r="AK323" s="218"/>
      <c r="AL323" s="218"/>
      <c r="AM323" s="218"/>
      <c r="AN323" s="218"/>
      <c r="AO323" s="218"/>
      <c r="AP323" s="218"/>
      <c r="AQ323" s="218"/>
      <c r="AR323" s="218"/>
      <c r="AS323" s="218"/>
      <c r="AT323" s="218"/>
      <c r="AU323" s="218"/>
      <c r="AV323" s="218"/>
      <c r="AW323" s="218"/>
      <c r="AX323" s="218"/>
      <c r="AY323" s="218"/>
      <c r="AZ323" s="218"/>
      <c r="BA323" s="218"/>
      <c r="BB323" s="218"/>
      <c r="BC323" s="218"/>
      <c r="BD323" s="218"/>
      <c r="BE323" s="218"/>
      <c r="BF323" s="218"/>
      <c r="BG323" s="218"/>
      <c r="BH323" s="218"/>
      <c r="BI323" s="218"/>
      <c r="BJ323" s="218"/>
      <c r="BK323" s="218"/>
      <c r="BL323" s="218"/>
      <c r="BM323" s="228">
        <v>32</v>
      </c>
    </row>
    <row r="324" spans="1:65">
      <c r="A324" s="30"/>
      <c r="B324" s="19">
        <v>1</v>
      </c>
      <c r="C324" s="9">
        <v>6</v>
      </c>
      <c r="D324" s="216">
        <v>16.25</v>
      </c>
      <c r="E324" s="216">
        <v>15.6</v>
      </c>
      <c r="F324" s="216">
        <v>17.22</v>
      </c>
      <c r="G324" s="216">
        <v>14.5</v>
      </c>
      <c r="H324" s="216">
        <v>17.600000000000001</v>
      </c>
      <c r="I324" s="229">
        <v>14</v>
      </c>
      <c r="J324" s="216">
        <v>13.81</v>
      </c>
      <c r="K324" s="216">
        <v>14.53</v>
      </c>
      <c r="L324" s="216">
        <v>15.1</v>
      </c>
      <c r="M324" s="216">
        <v>14.8</v>
      </c>
      <c r="N324" s="216">
        <v>14</v>
      </c>
      <c r="O324" s="229">
        <v>20.323729999999998</v>
      </c>
      <c r="P324" s="216">
        <v>15.5</v>
      </c>
      <c r="Q324" s="216">
        <v>13.4</v>
      </c>
      <c r="R324" s="216">
        <v>14.8</v>
      </c>
      <c r="S324" s="216">
        <v>13.89</v>
      </c>
      <c r="T324" s="229">
        <v>20</v>
      </c>
      <c r="U324" s="229">
        <v>18.09</v>
      </c>
      <c r="V324" s="216">
        <v>16</v>
      </c>
      <c r="W324" s="216">
        <v>16.600000000000001</v>
      </c>
      <c r="X324" s="216">
        <v>15.25</v>
      </c>
      <c r="Y324" s="217"/>
      <c r="Z324" s="218"/>
      <c r="AA324" s="218"/>
      <c r="AB324" s="218"/>
      <c r="AC324" s="218"/>
      <c r="AD324" s="218"/>
      <c r="AE324" s="218"/>
      <c r="AF324" s="218"/>
      <c r="AG324" s="218"/>
      <c r="AH324" s="218"/>
      <c r="AI324" s="218"/>
      <c r="AJ324" s="218"/>
      <c r="AK324" s="218"/>
      <c r="AL324" s="218"/>
      <c r="AM324" s="218"/>
      <c r="AN324" s="218"/>
      <c r="AO324" s="218"/>
      <c r="AP324" s="218"/>
      <c r="AQ324" s="218"/>
      <c r="AR324" s="218"/>
      <c r="AS324" s="218"/>
      <c r="AT324" s="218"/>
      <c r="AU324" s="218"/>
      <c r="AV324" s="218"/>
      <c r="AW324" s="218"/>
      <c r="AX324" s="218"/>
      <c r="AY324" s="218"/>
      <c r="AZ324" s="218"/>
      <c r="BA324" s="218"/>
      <c r="BB324" s="218"/>
      <c r="BC324" s="218"/>
      <c r="BD324" s="218"/>
      <c r="BE324" s="218"/>
      <c r="BF324" s="218"/>
      <c r="BG324" s="218"/>
      <c r="BH324" s="218"/>
      <c r="BI324" s="218"/>
      <c r="BJ324" s="218"/>
      <c r="BK324" s="218"/>
      <c r="BL324" s="218"/>
      <c r="BM324" s="219"/>
    </row>
    <row r="325" spans="1:65">
      <c r="A325" s="30"/>
      <c r="B325" s="20" t="s">
        <v>268</v>
      </c>
      <c r="C325" s="12"/>
      <c r="D325" s="231">
        <v>15.825000000000001</v>
      </c>
      <c r="E325" s="231">
        <v>15.233333333333334</v>
      </c>
      <c r="F325" s="231">
        <v>17.328055555555554</v>
      </c>
      <c r="G325" s="231">
        <v>14.733333333333334</v>
      </c>
      <c r="H325" s="231">
        <v>17.983333333333331</v>
      </c>
      <c r="I325" s="231">
        <v>14</v>
      </c>
      <c r="J325" s="231">
        <v>14.155000000000001</v>
      </c>
      <c r="K325" s="231">
        <v>16.16</v>
      </c>
      <c r="L325" s="231">
        <v>15.083333333333334</v>
      </c>
      <c r="M325" s="231">
        <v>14.866666666666667</v>
      </c>
      <c r="N325" s="231">
        <v>13.933333333333332</v>
      </c>
      <c r="O325" s="231">
        <v>20.154598333333333</v>
      </c>
      <c r="P325" s="231">
        <v>15.616666666666667</v>
      </c>
      <c r="Q325" s="231">
        <v>13.750000000000002</v>
      </c>
      <c r="R325" s="231">
        <v>14.883333333333331</v>
      </c>
      <c r="S325" s="231">
        <v>14.065</v>
      </c>
      <c r="T325" s="231">
        <v>17.5</v>
      </c>
      <c r="U325" s="231">
        <v>18.338333333333335</v>
      </c>
      <c r="V325" s="231">
        <v>15.791666666666666</v>
      </c>
      <c r="W325" s="231">
        <v>16.568333333333332</v>
      </c>
      <c r="X325" s="231">
        <v>15.458333333333334</v>
      </c>
      <c r="Y325" s="217"/>
      <c r="Z325" s="218"/>
      <c r="AA325" s="218"/>
      <c r="AB325" s="218"/>
      <c r="AC325" s="218"/>
      <c r="AD325" s="218"/>
      <c r="AE325" s="218"/>
      <c r="AF325" s="218"/>
      <c r="AG325" s="218"/>
      <c r="AH325" s="218"/>
      <c r="AI325" s="218"/>
      <c r="AJ325" s="218"/>
      <c r="AK325" s="218"/>
      <c r="AL325" s="218"/>
      <c r="AM325" s="218"/>
      <c r="AN325" s="218"/>
      <c r="AO325" s="218"/>
      <c r="AP325" s="218"/>
      <c r="AQ325" s="218"/>
      <c r="AR325" s="218"/>
      <c r="AS325" s="218"/>
      <c r="AT325" s="218"/>
      <c r="AU325" s="218"/>
      <c r="AV325" s="218"/>
      <c r="AW325" s="218"/>
      <c r="AX325" s="218"/>
      <c r="AY325" s="218"/>
      <c r="AZ325" s="218"/>
      <c r="BA325" s="218"/>
      <c r="BB325" s="218"/>
      <c r="BC325" s="218"/>
      <c r="BD325" s="218"/>
      <c r="BE325" s="218"/>
      <c r="BF325" s="218"/>
      <c r="BG325" s="218"/>
      <c r="BH325" s="218"/>
      <c r="BI325" s="218"/>
      <c r="BJ325" s="218"/>
      <c r="BK325" s="218"/>
      <c r="BL325" s="218"/>
      <c r="BM325" s="219"/>
    </row>
    <row r="326" spans="1:65">
      <c r="A326" s="30"/>
      <c r="B326" s="3" t="s">
        <v>269</v>
      </c>
      <c r="C326" s="29"/>
      <c r="D326" s="216">
        <v>15.925000000000001</v>
      </c>
      <c r="E326" s="216">
        <v>15.3</v>
      </c>
      <c r="F326" s="216">
        <v>17.350000000000001</v>
      </c>
      <c r="G326" s="216">
        <v>14.75</v>
      </c>
      <c r="H326" s="216">
        <v>17.799999999999997</v>
      </c>
      <c r="I326" s="216">
        <v>14</v>
      </c>
      <c r="J326" s="216">
        <v>14.030000000000001</v>
      </c>
      <c r="K326" s="216">
        <v>16.384999999999998</v>
      </c>
      <c r="L326" s="216">
        <v>15</v>
      </c>
      <c r="M326" s="216">
        <v>14.9</v>
      </c>
      <c r="N326" s="216">
        <v>13.9</v>
      </c>
      <c r="O326" s="216">
        <v>20.1096</v>
      </c>
      <c r="P326" s="216">
        <v>15.5</v>
      </c>
      <c r="Q326" s="216">
        <v>13.725000000000001</v>
      </c>
      <c r="R326" s="216">
        <v>14.850000000000001</v>
      </c>
      <c r="S326" s="216">
        <v>14.18</v>
      </c>
      <c r="T326" s="216">
        <v>17</v>
      </c>
      <c r="U326" s="216">
        <v>18.335000000000001</v>
      </c>
      <c r="V326" s="216">
        <v>15.75</v>
      </c>
      <c r="W326" s="216">
        <v>16.600000000000001</v>
      </c>
      <c r="X326" s="216">
        <v>15.5</v>
      </c>
      <c r="Y326" s="217"/>
      <c r="Z326" s="218"/>
      <c r="AA326" s="218"/>
      <c r="AB326" s="218"/>
      <c r="AC326" s="218"/>
      <c r="AD326" s="218"/>
      <c r="AE326" s="218"/>
      <c r="AF326" s="218"/>
      <c r="AG326" s="218"/>
      <c r="AH326" s="218"/>
      <c r="AI326" s="218"/>
      <c r="AJ326" s="218"/>
      <c r="AK326" s="218"/>
      <c r="AL326" s="218"/>
      <c r="AM326" s="218"/>
      <c r="AN326" s="218"/>
      <c r="AO326" s="218"/>
      <c r="AP326" s="218"/>
      <c r="AQ326" s="218"/>
      <c r="AR326" s="218"/>
      <c r="AS326" s="218"/>
      <c r="AT326" s="218"/>
      <c r="AU326" s="218"/>
      <c r="AV326" s="218"/>
      <c r="AW326" s="218"/>
      <c r="AX326" s="218"/>
      <c r="AY326" s="218"/>
      <c r="AZ326" s="218"/>
      <c r="BA326" s="218"/>
      <c r="BB326" s="218"/>
      <c r="BC326" s="218"/>
      <c r="BD326" s="218"/>
      <c r="BE326" s="218"/>
      <c r="BF326" s="218"/>
      <c r="BG326" s="218"/>
      <c r="BH326" s="218"/>
      <c r="BI326" s="218"/>
      <c r="BJ326" s="218"/>
      <c r="BK326" s="218"/>
      <c r="BL326" s="218"/>
      <c r="BM326" s="219"/>
    </row>
    <row r="327" spans="1:65">
      <c r="A327" s="30"/>
      <c r="B327" s="3" t="s">
        <v>270</v>
      </c>
      <c r="C327" s="29"/>
      <c r="D327" s="24">
        <v>0.46124830622995289</v>
      </c>
      <c r="E327" s="24">
        <v>0.34448028487370219</v>
      </c>
      <c r="F327" s="24">
        <v>0.1511573744540822</v>
      </c>
      <c r="G327" s="24">
        <v>0.58195074247453826</v>
      </c>
      <c r="H327" s="24">
        <v>0.53447793842839431</v>
      </c>
      <c r="I327" s="24">
        <v>0</v>
      </c>
      <c r="J327" s="24">
        <v>0.46962751197092373</v>
      </c>
      <c r="K327" s="24">
        <v>1.0203724810087733</v>
      </c>
      <c r="L327" s="24">
        <v>0.26394443859772282</v>
      </c>
      <c r="M327" s="24">
        <v>0.27325202042558894</v>
      </c>
      <c r="N327" s="24">
        <v>0.30767948691238195</v>
      </c>
      <c r="O327" s="24">
        <v>0.71306132177861603</v>
      </c>
      <c r="P327" s="24">
        <v>0.28577380332470492</v>
      </c>
      <c r="Q327" s="24">
        <v>0.30983866769659346</v>
      </c>
      <c r="R327" s="24">
        <v>0.23166067138525395</v>
      </c>
      <c r="S327" s="24">
        <v>0.26470738561664675</v>
      </c>
      <c r="T327" s="24">
        <v>1.3784048752090221</v>
      </c>
      <c r="U327" s="24">
        <v>0.1695189271635078</v>
      </c>
      <c r="V327" s="24">
        <v>0.30069364254447811</v>
      </c>
      <c r="W327" s="24">
        <v>0.15158056163857755</v>
      </c>
      <c r="X327" s="24">
        <v>0.292261298612503</v>
      </c>
      <c r="Y327" s="154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86</v>
      </c>
      <c r="C328" s="29"/>
      <c r="D328" s="13">
        <v>2.9146812399997019E-2</v>
      </c>
      <c r="E328" s="13">
        <v>2.2613585440286795E-2</v>
      </c>
      <c r="F328" s="13">
        <v>8.7232738820265145E-3</v>
      </c>
      <c r="G328" s="13">
        <v>3.9498919172479968E-2</v>
      </c>
      <c r="H328" s="13">
        <v>2.9720738003432497E-2</v>
      </c>
      <c r="I328" s="13">
        <v>0</v>
      </c>
      <c r="J328" s="13">
        <v>3.3177499962622654E-2</v>
      </c>
      <c r="K328" s="13">
        <v>6.3141861448562708E-2</v>
      </c>
      <c r="L328" s="13">
        <v>1.7499078802058969E-2</v>
      </c>
      <c r="M328" s="13">
        <v>1.8380180746115846E-2</v>
      </c>
      <c r="N328" s="13">
        <v>2.2082259826247511E-2</v>
      </c>
      <c r="O328" s="13">
        <v>3.5379584846367121E-2</v>
      </c>
      <c r="P328" s="13">
        <v>1.8299283030397327E-2</v>
      </c>
      <c r="Q328" s="13">
        <v>2.2533721287024976E-2</v>
      </c>
      <c r="R328" s="13">
        <v>1.5565106700017066E-2</v>
      </c>
      <c r="S328" s="13">
        <v>1.8820290481098241E-2</v>
      </c>
      <c r="T328" s="13">
        <v>7.8765992869086976E-2</v>
      </c>
      <c r="U328" s="13">
        <v>9.2439658545946258E-3</v>
      </c>
      <c r="V328" s="13">
        <v>1.904128607141814E-2</v>
      </c>
      <c r="W328" s="13">
        <v>9.1488116872695448E-3</v>
      </c>
      <c r="X328" s="13">
        <v>1.8906391284905854E-2</v>
      </c>
      <c r="Y328" s="154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271</v>
      </c>
      <c r="C329" s="29"/>
      <c r="D329" s="13">
        <v>2.9856469383757744E-2</v>
      </c>
      <c r="E329" s="13">
        <v>-8.6479062488103997E-3</v>
      </c>
      <c r="F329" s="13">
        <v>0.12767204522780728</v>
      </c>
      <c r="G329" s="13">
        <v>-4.1186815234079188E-2</v>
      </c>
      <c r="H329" s="13">
        <v>0.17031609317016771</v>
      </c>
      <c r="I329" s="13">
        <v>-8.8910548412473478E-2</v>
      </c>
      <c r="J329" s="13">
        <v>-7.8823486627040085E-2</v>
      </c>
      <c r="K329" s="13">
        <v>5.1657538403887759E-2</v>
      </c>
      <c r="L329" s="13">
        <v>-1.8409578944391103E-2</v>
      </c>
      <c r="M329" s="13">
        <v>-3.2509772838007489E-2</v>
      </c>
      <c r="N329" s="13">
        <v>-9.3249069610509494E-2</v>
      </c>
      <c r="O329" s="13">
        <v>0.31161728160596724</v>
      </c>
      <c r="P329" s="13">
        <v>1.6298590639895583E-2</v>
      </c>
      <c r="Q329" s="13">
        <v>-0.10518000290510776</v>
      </c>
      <c r="R329" s="13">
        <v>-3.1425142538498707E-2</v>
      </c>
      <c r="S329" s="13">
        <v>-8.4680490244388618E-2</v>
      </c>
      <c r="T329" s="13">
        <v>0.13886181448440804</v>
      </c>
      <c r="U329" s="13">
        <v>0.19341871854970893</v>
      </c>
      <c r="V329" s="13">
        <v>2.7687208784739736E-2</v>
      </c>
      <c r="W329" s="13">
        <v>7.8230980741857081E-2</v>
      </c>
      <c r="X329" s="13">
        <v>5.994602794560544E-3</v>
      </c>
      <c r="Y329" s="154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46" t="s">
        <v>272</v>
      </c>
      <c r="C330" s="47"/>
      <c r="D330" s="45">
        <v>0.34</v>
      </c>
      <c r="E330" s="45">
        <v>0.21</v>
      </c>
      <c r="F330" s="45">
        <v>1.74</v>
      </c>
      <c r="G330" s="45">
        <v>0.67</v>
      </c>
      <c r="H330" s="45">
        <v>2.35</v>
      </c>
      <c r="I330" s="45" t="s">
        <v>273</v>
      </c>
      <c r="J330" s="45">
        <v>1.21</v>
      </c>
      <c r="K330" s="45">
        <v>0.65</v>
      </c>
      <c r="L330" s="45">
        <v>0.35</v>
      </c>
      <c r="M330" s="45">
        <v>0.55000000000000004</v>
      </c>
      <c r="N330" s="45">
        <v>1.42</v>
      </c>
      <c r="O330" s="45">
        <v>4.37</v>
      </c>
      <c r="P330" s="45">
        <v>0.15</v>
      </c>
      <c r="Q330" s="45">
        <v>1.59</v>
      </c>
      <c r="R330" s="45">
        <v>0.53</v>
      </c>
      <c r="S330" s="45">
        <v>1.3</v>
      </c>
      <c r="T330" s="45" t="s">
        <v>273</v>
      </c>
      <c r="U330" s="45">
        <v>2.68</v>
      </c>
      <c r="V330" s="45">
        <v>0.31</v>
      </c>
      <c r="W330" s="45">
        <v>1.03</v>
      </c>
      <c r="X330" s="45">
        <v>0</v>
      </c>
      <c r="Y330" s="154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1" t="s">
        <v>297</v>
      </c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BM331" s="55"/>
    </row>
    <row r="332" spans="1:65">
      <c r="BM332" s="55"/>
    </row>
    <row r="333" spans="1:65" ht="15">
      <c r="B333" s="8" t="s">
        <v>489</v>
      </c>
      <c r="BM333" s="28" t="s">
        <v>66</v>
      </c>
    </row>
    <row r="334" spans="1:65" ht="15">
      <c r="A334" s="25" t="s">
        <v>5</v>
      </c>
      <c r="B334" s="18" t="s">
        <v>110</v>
      </c>
      <c r="C334" s="15" t="s">
        <v>111</v>
      </c>
      <c r="D334" s="16" t="s">
        <v>230</v>
      </c>
      <c r="E334" s="17" t="s">
        <v>230</v>
      </c>
      <c r="F334" s="17" t="s">
        <v>230</v>
      </c>
      <c r="G334" s="17" t="s">
        <v>230</v>
      </c>
      <c r="H334" s="17" t="s">
        <v>230</v>
      </c>
      <c r="I334" s="17" t="s">
        <v>230</v>
      </c>
      <c r="J334" s="17" t="s">
        <v>230</v>
      </c>
      <c r="K334" s="17" t="s">
        <v>230</v>
      </c>
      <c r="L334" s="17" t="s">
        <v>230</v>
      </c>
      <c r="M334" s="17" t="s">
        <v>230</v>
      </c>
      <c r="N334" s="154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 t="s">
        <v>231</v>
      </c>
      <c r="C335" s="9" t="s">
        <v>231</v>
      </c>
      <c r="D335" s="152" t="s">
        <v>234</v>
      </c>
      <c r="E335" s="153" t="s">
        <v>237</v>
      </c>
      <c r="F335" s="153" t="s">
        <v>240</v>
      </c>
      <c r="G335" s="153" t="s">
        <v>242</v>
      </c>
      <c r="H335" s="153" t="s">
        <v>246</v>
      </c>
      <c r="I335" s="153" t="s">
        <v>247</v>
      </c>
      <c r="J335" s="153" t="s">
        <v>248</v>
      </c>
      <c r="K335" s="153" t="s">
        <v>249</v>
      </c>
      <c r="L335" s="153" t="s">
        <v>252</v>
      </c>
      <c r="M335" s="153" t="s">
        <v>255</v>
      </c>
      <c r="N335" s="154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s">
        <v>3</v>
      </c>
    </row>
    <row r="336" spans="1:65">
      <c r="A336" s="30"/>
      <c r="B336" s="19"/>
      <c r="C336" s="9"/>
      <c r="D336" s="10" t="s">
        <v>292</v>
      </c>
      <c r="E336" s="11" t="s">
        <v>292</v>
      </c>
      <c r="F336" s="11" t="s">
        <v>292</v>
      </c>
      <c r="G336" s="11" t="s">
        <v>292</v>
      </c>
      <c r="H336" s="11" t="s">
        <v>291</v>
      </c>
      <c r="I336" s="11" t="s">
        <v>292</v>
      </c>
      <c r="J336" s="11" t="s">
        <v>292</v>
      </c>
      <c r="K336" s="11" t="s">
        <v>292</v>
      </c>
      <c r="L336" s="11" t="s">
        <v>291</v>
      </c>
      <c r="M336" s="11" t="s">
        <v>292</v>
      </c>
      <c r="N336" s="154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</v>
      </c>
    </row>
    <row r="337" spans="1:65">
      <c r="A337" s="30"/>
      <c r="B337" s="19"/>
      <c r="C337" s="9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154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3</v>
      </c>
    </row>
    <row r="338" spans="1:65">
      <c r="A338" s="30"/>
      <c r="B338" s="18">
        <v>1</v>
      </c>
      <c r="C338" s="14">
        <v>1</v>
      </c>
      <c r="D338" s="22">
        <v>3.4</v>
      </c>
      <c r="E338" s="22">
        <v>3.68</v>
      </c>
      <c r="F338" s="22">
        <v>3.31</v>
      </c>
      <c r="G338" s="22">
        <v>3.46</v>
      </c>
      <c r="H338" s="22">
        <v>3.1</v>
      </c>
      <c r="I338" s="22">
        <v>3.2698787235752</v>
      </c>
      <c r="J338" s="22">
        <v>3.2</v>
      </c>
      <c r="K338" s="148">
        <v>2.2999999999999998</v>
      </c>
      <c r="L338" s="22">
        <v>2.8</v>
      </c>
      <c r="M338" s="22">
        <v>3.45</v>
      </c>
      <c r="N338" s="154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>
        <v>1</v>
      </c>
      <c r="C339" s="9">
        <v>2</v>
      </c>
      <c r="D339" s="11">
        <v>3.6</v>
      </c>
      <c r="E339" s="11">
        <v>3.72</v>
      </c>
      <c r="F339" s="11">
        <v>3.29</v>
      </c>
      <c r="G339" s="11">
        <v>3.61</v>
      </c>
      <c r="H339" s="11">
        <v>2.9</v>
      </c>
      <c r="I339" s="11">
        <v>3.2772594407894986</v>
      </c>
      <c r="J339" s="11">
        <v>3.3</v>
      </c>
      <c r="K339" s="149">
        <v>2.2000000000000002</v>
      </c>
      <c r="L339" s="11">
        <v>3</v>
      </c>
      <c r="M339" s="11">
        <v>3.39</v>
      </c>
      <c r="N339" s="154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33</v>
      </c>
    </row>
    <row r="340" spans="1:65">
      <c r="A340" s="30"/>
      <c r="B340" s="19">
        <v>1</v>
      </c>
      <c r="C340" s="9">
        <v>3</v>
      </c>
      <c r="D340" s="11">
        <v>3.4</v>
      </c>
      <c r="E340" s="11">
        <v>3.65</v>
      </c>
      <c r="F340" s="11">
        <v>3.3</v>
      </c>
      <c r="G340" s="11">
        <v>3.61</v>
      </c>
      <c r="H340" s="11">
        <v>3.1</v>
      </c>
      <c r="I340" s="11">
        <v>3.27004460442997</v>
      </c>
      <c r="J340" s="11">
        <v>3.3</v>
      </c>
      <c r="K340" s="150">
        <v>0.2</v>
      </c>
      <c r="L340" s="11">
        <v>3.1</v>
      </c>
      <c r="M340" s="11">
        <v>3.58</v>
      </c>
      <c r="N340" s="154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16</v>
      </c>
    </row>
    <row r="341" spans="1:65">
      <c r="A341" s="30"/>
      <c r="B341" s="19">
        <v>1</v>
      </c>
      <c r="C341" s="9">
        <v>4</v>
      </c>
      <c r="D341" s="11">
        <v>3.4</v>
      </c>
      <c r="E341" s="11">
        <v>3.71</v>
      </c>
      <c r="F341" s="11">
        <v>3.29</v>
      </c>
      <c r="G341" s="11">
        <v>3.46</v>
      </c>
      <c r="H341" s="11">
        <v>3</v>
      </c>
      <c r="I341" s="11">
        <v>3.2875922897190875</v>
      </c>
      <c r="J341" s="11">
        <v>3.2</v>
      </c>
      <c r="K341" s="149">
        <v>2.2999999999999998</v>
      </c>
      <c r="L341" s="11">
        <v>3.1</v>
      </c>
      <c r="M341" s="11">
        <v>3.54</v>
      </c>
      <c r="N341" s="154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3.3296889005364414</v>
      </c>
    </row>
    <row r="342" spans="1:65">
      <c r="A342" s="30"/>
      <c r="B342" s="19">
        <v>1</v>
      </c>
      <c r="C342" s="9">
        <v>5</v>
      </c>
      <c r="D342" s="11">
        <v>3.4</v>
      </c>
      <c r="E342" s="11">
        <v>3.65</v>
      </c>
      <c r="F342" s="11">
        <v>3.27</v>
      </c>
      <c r="G342" s="11">
        <v>3.52</v>
      </c>
      <c r="H342" s="11">
        <v>3.1</v>
      </c>
      <c r="I342" s="11">
        <v>3.2387183347089374</v>
      </c>
      <c r="J342" s="11">
        <v>3.2</v>
      </c>
      <c r="K342" s="149">
        <v>2.4</v>
      </c>
      <c r="L342" s="11">
        <v>3</v>
      </c>
      <c r="M342" s="11">
        <v>3.59</v>
      </c>
      <c r="N342" s="154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33</v>
      </c>
    </row>
    <row r="343" spans="1:65">
      <c r="A343" s="30"/>
      <c r="B343" s="19">
        <v>1</v>
      </c>
      <c r="C343" s="9">
        <v>6</v>
      </c>
      <c r="D343" s="11">
        <v>3.6</v>
      </c>
      <c r="E343" s="11">
        <v>3.61</v>
      </c>
      <c r="F343" s="11">
        <v>3.25</v>
      </c>
      <c r="G343" s="11">
        <v>3.39</v>
      </c>
      <c r="H343" s="11">
        <v>3.1</v>
      </c>
      <c r="I343" s="11">
        <v>3.2497072357451313</v>
      </c>
      <c r="J343" s="11">
        <v>3.2</v>
      </c>
      <c r="K343" s="149">
        <v>2.2000000000000002</v>
      </c>
      <c r="L343" s="11">
        <v>2.9</v>
      </c>
      <c r="M343" s="11">
        <v>3.48</v>
      </c>
      <c r="N343" s="154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20" t="s">
        <v>268</v>
      </c>
      <c r="C344" s="12"/>
      <c r="D344" s="23">
        <v>3.4666666666666668</v>
      </c>
      <c r="E344" s="23">
        <v>3.67</v>
      </c>
      <c r="F344" s="23">
        <v>3.2849999999999997</v>
      </c>
      <c r="G344" s="23">
        <v>3.5083333333333333</v>
      </c>
      <c r="H344" s="23">
        <v>3.0500000000000003</v>
      </c>
      <c r="I344" s="23">
        <v>3.2655334381613041</v>
      </c>
      <c r="J344" s="23">
        <v>3.2333333333333329</v>
      </c>
      <c r="K344" s="23">
        <v>1.9333333333333336</v>
      </c>
      <c r="L344" s="23">
        <v>2.9833333333333329</v>
      </c>
      <c r="M344" s="23">
        <v>3.5050000000000003</v>
      </c>
      <c r="N344" s="154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269</v>
      </c>
      <c r="C345" s="29"/>
      <c r="D345" s="11">
        <v>3.4</v>
      </c>
      <c r="E345" s="11">
        <v>3.665</v>
      </c>
      <c r="F345" s="11">
        <v>3.29</v>
      </c>
      <c r="G345" s="11">
        <v>3.49</v>
      </c>
      <c r="H345" s="11">
        <v>3.1</v>
      </c>
      <c r="I345" s="11">
        <v>3.2699616640025848</v>
      </c>
      <c r="J345" s="11">
        <v>3.2</v>
      </c>
      <c r="K345" s="11">
        <v>2.25</v>
      </c>
      <c r="L345" s="11">
        <v>3</v>
      </c>
      <c r="M345" s="11">
        <v>3.51</v>
      </c>
      <c r="N345" s="154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270</v>
      </c>
      <c r="C346" s="29"/>
      <c r="D346" s="24">
        <v>0.10327955589886455</v>
      </c>
      <c r="E346" s="24">
        <v>4.1472882706655542E-2</v>
      </c>
      <c r="F346" s="24">
        <v>2.167948338867879E-2</v>
      </c>
      <c r="G346" s="24">
        <v>8.8863190729720321E-2</v>
      </c>
      <c r="H346" s="24">
        <v>8.3666002653407623E-2</v>
      </c>
      <c r="I346" s="24">
        <v>1.8071207221407821E-2</v>
      </c>
      <c r="J346" s="24">
        <v>5.1639777949432045E-2</v>
      </c>
      <c r="K346" s="24">
        <v>0.85244745683629386</v>
      </c>
      <c r="L346" s="24">
        <v>0.11690451944500133</v>
      </c>
      <c r="M346" s="24">
        <v>7.8676553051083703E-2</v>
      </c>
      <c r="N346" s="204"/>
      <c r="O346" s="205"/>
      <c r="P346" s="205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5"/>
      <c r="AD346" s="205"/>
      <c r="AE346" s="205"/>
      <c r="AF346" s="205"/>
      <c r="AG346" s="205"/>
      <c r="AH346" s="205"/>
      <c r="AI346" s="205"/>
      <c r="AJ346" s="205"/>
      <c r="AK346" s="205"/>
      <c r="AL346" s="205"/>
      <c r="AM346" s="205"/>
      <c r="AN346" s="205"/>
      <c r="AO346" s="205"/>
      <c r="AP346" s="205"/>
      <c r="AQ346" s="205"/>
      <c r="AR346" s="205"/>
      <c r="AS346" s="205"/>
      <c r="AT346" s="205"/>
      <c r="AU346" s="205"/>
      <c r="AV346" s="205"/>
      <c r="AW346" s="205"/>
      <c r="AX346" s="205"/>
      <c r="AY346" s="205"/>
      <c r="AZ346" s="205"/>
      <c r="BA346" s="205"/>
      <c r="BB346" s="205"/>
      <c r="BC346" s="205"/>
      <c r="BD346" s="205"/>
      <c r="BE346" s="205"/>
      <c r="BF346" s="205"/>
      <c r="BG346" s="205"/>
      <c r="BH346" s="205"/>
      <c r="BI346" s="205"/>
      <c r="BJ346" s="205"/>
      <c r="BK346" s="205"/>
      <c r="BL346" s="205"/>
      <c r="BM346" s="56"/>
    </row>
    <row r="347" spans="1:65">
      <c r="A347" s="30"/>
      <c r="B347" s="3" t="s">
        <v>86</v>
      </c>
      <c r="C347" s="29"/>
      <c r="D347" s="13">
        <v>2.9792179586210926E-2</v>
      </c>
      <c r="E347" s="13">
        <v>1.1300512999088705E-2</v>
      </c>
      <c r="F347" s="13">
        <v>6.5995383222766492E-3</v>
      </c>
      <c r="G347" s="13">
        <v>2.5329175504908406E-2</v>
      </c>
      <c r="H347" s="13">
        <v>2.7431476279805776E-2</v>
      </c>
      <c r="I347" s="13">
        <v>5.5339219651607732E-3</v>
      </c>
      <c r="J347" s="13">
        <v>1.5971065345185172E-2</v>
      </c>
      <c r="K347" s="13">
        <v>0.44092109836360022</v>
      </c>
      <c r="L347" s="13">
        <v>3.9185872439665252E-2</v>
      </c>
      <c r="M347" s="13">
        <v>2.2446948088754266E-2</v>
      </c>
      <c r="N347" s="154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271</v>
      </c>
      <c r="C348" s="29"/>
      <c r="D348" s="13">
        <v>4.1138307578271638E-2</v>
      </c>
      <c r="E348" s="13">
        <v>0.10220507369584331</v>
      </c>
      <c r="F348" s="13">
        <v>-1.3421344116935963E-2</v>
      </c>
      <c r="G348" s="13">
        <v>5.3651989159741342E-2</v>
      </c>
      <c r="H348" s="13">
        <v>-8.3998508236424407E-2</v>
      </c>
      <c r="I348" s="13">
        <v>-1.9267704668986085E-2</v>
      </c>
      <c r="J348" s="13">
        <v>-2.8938309277958263E-2</v>
      </c>
      <c r="K348" s="13">
        <v>-0.41936517461980993</v>
      </c>
      <c r="L348" s="13">
        <v>-0.10402039876677593</v>
      </c>
      <c r="M348" s="13">
        <v>5.265089463322381E-2</v>
      </c>
      <c r="N348" s="154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272</v>
      </c>
      <c r="C349" s="47"/>
      <c r="D349" s="45">
        <v>0.56999999999999995</v>
      </c>
      <c r="E349" s="45">
        <v>1.17</v>
      </c>
      <c r="F349" s="45">
        <v>0.03</v>
      </c>
      <c r="G349" s="45">
        <v>0.69</v>
      </c>
      <c r="H349" s="45">
        <v>0.67</v>
      </c>
      <c r="I349" s="45">
        <v>0.03</v>
      </c>
      <c r="J349" s="45">
        <v>0.12</v>
      </c>
      <c r="K349" s="45">
        <v>3.98</v>
      </c>
      <c r="L349" s="45">
        <v>0.87</v>
      </c>
      <c r="M349" s="45">
        <v>0.68</v>
      </c>
      <c r="N349" s="154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BM350" s="55"/>
    </row>
    <row r="351" spans="1:65" ht="15">
      <c r="B351" s="8" t="s">
        <v>490</v>
      </c>
      <c r="BM351" s="28" t="s">
        <v>311</v>
      </c>
    </row>
    <row r="352" spans="1:65" ht="15">
      <c r="A352" s="25" t="s">
        <v>81</v>
      </c>
      <c r="B352" s="18" t="s">
        <v>110</v>
      </c>
      <c r="C352" s="15" t="s">
        <v>111</v>
      </c>
      <c r="D352" s="16" t="s">
        <v>230</v>
      </c>
      <c r="E352" s="17" t="s">
        <v>230</v>
      </c>
      <c r="F352" s="17" t="s">
        <v>230</v>
      </c>
      <c r="G352" s="17" t="s">
        <v>230</v>
      </c>
      <c r="H352" s="17" t="s">
        <v>230</v>
      </c>
      <c r="I352" s="17" t="s">
        <v>230</v>
      </c>
      <c r="J352" s="17" t="s">
        <v>230</v>
      </c>
      <c r="K352" s="17" t="s">
        <v>230</v>
      </c>
      <c r="L352" s="17" t="s">
        <v>230</v>
      </c>
      <c r="M352" s="17" t="s">
        <v>230</v>
      </c>
      <c r="N352" s="17" t="s">
        <v>230</v>
      </c>
      <c r="O352" s="17" t="s">
        <v>230</v>
      </c>
      <c r="P352" s="17" t="s">
        <v>230</v>
      </c>
      <c r="Q352" s="17" t="s">
        <v>230</v>
      </c>
      <c r="R352" s="17" t="s">
        <v>230</v>
      </c>
      <c r="S352" s="17" t="s">
        <v>230</v>
      </c>
      <c r="T352" s="154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231</v>
      </c>
      <c r="C353" s="9" t="s">
        <v>231</v>
      </c>
      <c r="D353" s="152" t="s">
        <v>233</v>
      </c>
      <c r="E353" s="153" t="s">
        <v>236</v>
      </c>
      <c r="F353" s="153" t="s">
        <v>237</v>
      </c>
      <c r="G353" s="153" t="s">
        <v>239</v>
      </c>
      <c r="H353" s="153" t="s">
        <v>240</v>
      </c>
      <c r="I353" s="153" t="s">
        <v>242</v>
      </c>
      <c r="J353" s="153" t="s">
        <v>243</v>
      </c>
      <c r="K353" s="153" t="s">
        <v>245</v>
      </c>
      <c r="L353" s="153" t="s">
        <v>246</v>
      </c>
      <c r="M353" s="153" t="s">
        <v>250</v>
      </c>
      <c r="N353" s="153" t="s">
        <v>251</v>
      </c>
      <c r="O353" s="153" t="s">
        <v>254</v>
      </c>
      <c r="P353" s="153" t="s">
        <v>255</v>
      </c>
      <c r="Q353" s="153" t="s">
        <v>256</v>
      </c>
      <c r="R353" s="153" t="s">
        <v>257</v>
      </c>
      <c r="S353" s="153" t="s">
        <v>258</v>
      </c>
      <c r="T353" s="154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291</v>
      </c>
      <c r="E354" s="11" t="s">
        <v>291</v>
      </c>
      <c r="F354" s="11" t="s">
        <v>292</v>
      </c>
      <c r="G354" s="11" t="s">
        <v>291</v>
      </c>
      <c r="H354" s="11" t="s">
        <v>292</v>
      </c>
      <c r="I354" s="11" t="s">
        <v>292</v>
      </c>
      <c r="J354" s="11" t="s">
        <v>114</v>
      </c>
      <c r="K354" s="11" t="s">
        <v>292</v>
      </c>
      <c r="L354" s="11" t="s">
        <v>291</v>
      </c>
      <c r="M354" s="11" t="s">
        <v>291</v>
      </c>
      <c r="N354" s="11" t="s">
        <v>292</v>
      </c>
      <c r="O354" s="11" t="s">
        <v>114</v>
      </c>
      <c r="P354" s="11" t="s">
        <v>292</v>
      </c>
      <c r="Q354" s="11" t="s">
        <v>291</v>
      </c>
      <c r="R354" s="11" t="s">
        <v>291</v>
      </c>
      <c r="S354" s="11" t="s">
        <v>291</v>
      </c>
      <c r="T354" s="154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154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0.06</v>
      </c>
      <c r="E356" s="22">
        <v>0.2</v>
      </c>
      <c r="F356" s="148">
        <v>0.8</v>
      </c>
      <c r="G356" s="148">
        <v>2.8</v>
      </c>
      <c r="H356" s="148">
        <v>1.5</v>
      </c>
      <c r="I356" s="148" t="s">
        <v>301</v>
      </c>
      <c r="J356" s="148">
        <v>2.1</v>
      </c>
      <c r="K356" s="22">
        <v>0.1</v>
      </c>
      <c r="L356" s="22">
        <v>0.2</v>
      </c>
      <c r="M356" s="22">
        <v>0.05</v>
      </c>
      <c r="N356" s="148">
        <v>1.6</v>
      </c>
      <c r="O356" s="148" t="s">
        <v>95</v>
      </c>
      <c r="P356" s="148">
        <v>4.6900000000000004</v>
      </c>
      <c r="Q356" s="22">
        <v>0.05</v>
      </c>
      <c r="R356" s="22">
        <v>0.06</v>
      </c>
      <c r="S356" s="22">
        <v>0.06</v>
      </c>
      <c r="T356" s="154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7.0000000000000007E-2</v>
      </c>
      <c r="E357" s="11">
        <v>0.2</v>
      </c>
      <c r="F357" s="149">
        <v>0.9</v>
      </c>
      <c r="G357" s="149">
        <v>3.6</v>
      </c>
      <c r="H357" s="149">
        <v>1.5</v>
      </c>
      <c r="I357" s="149" t="s">
        <v>301</v>
      </c>
      <c r="J357" s="149">
        <v>2.2000000000000002</v>
      </c>
      <c r="K357" s="149" t="s">
        <v>104</v>
      </c>
      <c r="L357" s="11">
        <v>0.2</v>
      </c>
      <c r="M357" s="11">
        <v>0.06</v>
      </c>
      <c r="N357" s="149">
        <v>1.6</v>
      </c>
      <c r="O357" s="149" t="s">
        <v>95</v>
      </c>
      <c r="P357" s="150">
        <v>4.5599999999999996</v>
      </c>
      <c r="Q357" s="11">
        <v>0.06</v>
      </c>
      <c r="R357" s="11">
        <v>0.06</v>
      </c>
      <c r="S357" s="11">
        <v>0.06</v>
      </c>
      <c r="T357" s="154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>
        <v>1</v>
      </c>
      <c r="C358" s="9">
        <v>3</v>
      </c>
      <c r="D358" s="11">
        <v>0.06</v>
      </c>
      <c r="E358" s="11">
        <v>0.2</v>
      </c>
      <c r="F358" s="149">
        <v>0.8</v>
      </c>
      <c r="G358" s="149">
        <v>3.1</v>
      </c>
      <c r="H358" s="149">
        <v>1.6</v>
      </c>
      <c r="I358" s="149" t="s">
        <v>301</v>
      </c>
      <c r="J358" s="149">
        <v>2.5</v>
      </c>
      <c r="K358" s="11">
        <v>0.2</v>
      </c>
      <c r="L358" s="11">
        <v>0.1</v>
      </c>
      <c r="M358" s="11">
        <v>0.06</v>
      </c>
      <c r="N358" s="149">
        <v>1.6</v>
      </c>
      <c r="O358" s="149" t="s">
        <v>95</v>
      </c>
      <c r="P358" s="149">
        <v>4.8499999999999996</v>
      </c>
      <c r="Q358" s="11">
        <v>0.06</v>
      </c>
      <c r="R358" s="11">
        <v>7.0000000000000007E-2</v>
      </c>
      <c r="S358" s="11">
        <v>0.06</v>
      </c>
      <c r="T358" s="154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19">
        <v>1</v>
      </c>
      <c r="C359" s="9">
        <v>4</v>
      </c>
      <c r="D359" s="11">
        <v>7.0000000000000007E-2</v>
      </c>
      <c r="E359" s="11">
        <v>0.2</v>
      </c>
      <c r="F359" s="149">
        <v>0.8</v>
      </c>
      <c r="G359" s="149">
        <v>3.1</v>
      </c>
      <c r="H359" s="149">
        <v>1.5</v>
      </c>
      <c r="I359" s="149" t="s">
        <v>301</v>
      </c>
      <c r="J359" s="149">
        <v>2.5</v>
      </c>
      <c r="K359" s="11">
        <v>0.2</v>
      </c>
      <c r="L359" s="11">
        <v>0.1</v>
      </c>
      <c r="M359" s="11">
        <v>0.06</v>
      </c>
      <c r="N359" s="149">
        <v>1.6</v>
      </c>
      <c r="O359" s="149" t="s">
        <v>95</v>
      </c>
      <c r="P359" s="149">
        <v>4.76</v>
      </c>
      <c r="Q359" s="11">
        <v>7.0000000000000007E-2</v>
      </c>
      <c r="R359" s="11">
        <v>0.06</v>
      </c>
      <c r="S359" s="11">
        <v>0.05</v>
      </c>
      <c r="T359" s="154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0.104791666666667</v>
      </c>
    </row>
    <row r="360" spans="1:65">
      <c r="A360" s="30"/>
      <c r="B360" s="19">
        <v>1</v>
      </c>
      <c r="C360" s="9">
        <v>5</v>
      </c>
      <c r="D360" s="11">
        <v>0.06</v>
      </c>
      <c r="E360" s="150">
        <v>0.4</v>
      </c>
      <c r="F360" s="149">
        <v>0.9</v>
      </c>
      <c r="G360" s="149">
        <v>3.2</v>
      </c>
      <c r="H360" s="149">
        <v>1.5</v>
      </c>
      <c r="I360" s="149" t="s">
        <v>301</v>
      </c>
      <c r="J360" s="149">
        <v>2.1</v>
      </c>
      <c r="K360" s="149" t="s">
        <v>104</v>
      </c>
      <c r="L360" s="11">
        <v>0.2</v>
      </c>
      <c r="M360" s="11">
        <v>0.06</v>
      </c>
      <c r="N360" s="149">
        <v>1.6</v>
      </c>
      <c r="O360" s="149" t="s">
        <v>95</v>
      </c>
      <c r="P360" s="149">
        <v>4.79</v>
      </c>
      <c r="Q360" s="11">
        <v>7.0000000000000007E-2</v>
      </c>
      <c r="R360" s="11">
        <v>7.0000000000000007E-2</v>
      </c>
      <c r="S360" s="11">
        <v>0.06</v>
      </c>
      <c r="T360" s="154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7</v>
      </c>
    </row>
    <row r="361" spans="1:65">
      <c r="A361" s="30"/>
      <c r="B361" s="19">
        <v>1</v>
      </c>
      <c r="C361" s="9">
        <v>6</v>
      </c>
      <c r="D361" s="11">
        <v>7.0000000000000007E-2</v>
      </c>
      <c r="E361" s="150">
        <v>0.4</v>
      </c>
      <c r="F361" s="149">
        <v>0.8</v>
      </c>
      <c r="G361" s="149">
        <v>3.2</v>
      </c>
      <c r="H361" s="149">
        <v>1.6</v>
      </c>
      <c r="I361" s="149" t="s">
        <v>301</v>
      </c>
      <c r="J361" s="149">
        <v>2.1</v>
      </c>
      <c r="K361" s="149" t="s">
        <v>104</v>
      </c>
      <c r="L361" s="11">
        <v>0.2</v>
      </c>
      <c r="M361" s="11">
        <v>0.05</v>
      </c>
      <c r="N361" s="149">
        <v>1.6</v>
      </c>
      <c r="O361" s="149" t="s">
        <v>95</v>
      </c>
      <c r="P361" s="149">
        <v>4.7699999999999996</v>
      </c>
      <c r="Q361" s="11">
        <v>0.06</v>
      </c>
      <c r="R361" s="11">
        <v>0.06</v>
      </c>
      <c r="S361" s="11">
        <v>0.06</v>
      </c>
      <c r="T361" s="154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20" t="s">
        <v>268</v>
      </c>
      <c r="C362" s="12"/>
      <c r="D362" s="23">
        <v>6.5000000000000002E-2</v>
      </c>
      <c r="E362" s="23">
        <v>0.26666666666666666</v>
      </c>
      <c r="F362" s="23">
        <v>0.83333333333333337</v>
      </c>
      <c r="G362" s="23">
        <v>3.1666666666666665</v>
      </c>
      <c r="H362" s="23">
        <v>1.5333333333333332</v>
      </c>
      <c r="I362" s="23" t="s">
        <v>671</v>
      </c>
      <c r="J362" s="23">
        <v>2.25</v>
      </c>
      <c r="K362" s="23">
        <v>0.16666666666666666</v>
      </c>
      <c r="L362" s="23">
        <v>0.16666666666666666</v>
      </c>
      <c r="M362" s="23">
        <v>5.6666666666666664E-2</v>
      </c>
      <c r="N362" s="23">
        <v>1.5999999999999999</v>
      </c>
      <c r="O362" s="23" t="s">
        <v>671</v>
      </c>
      <c r="P362" s="23">
        <v>4.7366666666666664</v>
      </c>
      <c r="Q362" s="23">
        <v>6.1666666666666668E-2</v>
      </c>
      <c r="R362" s="23">
        <v>6.3333333333333339E-2</v>
      </c>
      <c r="S362" s="23">
        <v>5.8333333333333327E-2</v>
      </c>
      <c r="T362" s="154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269</v>
      </c>
      <c r="C363" s="29"/>
      <c r="D363" s="11">
        <v>6.5000000000000002E-2</v>
      </c>
      <c r="E363" s="11">
        <v>0.2</v>
      </c>
      <c r="F363" s="11">
        <v>0.8</v>
      </c>
      <c r="G363" s="11">
        <v>3.1500000000000004</v>
      </c>
      <c r="H363" s="11">
        <v>1.5</v>
      </c>
      <c r="I363" s="11" t="s">
        <v>671</v>
      </c>
      <c r="J363" s="11">
        <v>2.1500000000000004</v>
      </c>
      <c r="K363" s="11">
        <v>0.2</v>
      </c>
      <c r="L363" s="11">
        <v>0.2</v>
      </c>
      <c r="M363" s="11">
        <v>0.06</v>
      </c>
      <c r="N363" s="11">
        <v>1.6</v>
      </c>
      <c r="O363" s="11" t="s">
        <v>671</v>
      </c>
      <c r="P363" s="11">
        <v>4.7649999999999997</v>
      </c>
      <c r="Q363" s="11">
        <v>0.06</v>
      </c>
      <c r="R363" s="11">
        <v>0.06</v>
      </c>
      <c r="S363" s="11">
        <v>0.06</v>
      </c>
      <c r="T363" s="154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270</v>
      </c>
      <c r="C364" s="29"/>
      <c r="D364" s="24">
        <v>5.4772255750516656E-3</v>
      </c>
      <c r="E364" s="24">
        <v>0.10327955589886445</v>
      </c>
      <c r="F364" s="24">
        <v>5.1639777949432218E-2</v>
      </c>
      <c r="G364" s="24">
        <v>0.25819888974716121</v>
      </c>
      <c r="H364" s="24">
        <v>5.1639777949432274E-2</v>
      </c>
      <c r="I364" s="24" t="s">
        <v>671</v>
      </c>
      <c r="J364" s="24">
        <v>0.19748417658131492</v>
      </c>
      <c r="K364" s="24">
        <v>5.7735026918962699E-2</v>
      </c>
      <c r="L364" s="24">
        <v>5.1639777949432336E-2</v>
      </c>
      <c r="M364" s="24">
        <v>5.1639777949432199E-3</v>
      </c>
      <c r="N364" s="24">
        <v>2.4323767777952469E-16</v>
      </c>
      <c r="O364" s="24" t="s">
        <v>671</v>
      </c>
      <c r="P364" s="24">
        <v>0.10073066398404543</v>
      </c>
      <c r="Q364" s="24">
        <v>7.5277265270908122E-3</v>
      </c>
      <c r="R364" s="24">
        <v>5.1639777949432268E-3</v>
      </c>
      <c r="S364" s="24">
        <v>4.082482904638628E-3</v>
      </c>
      <c r="T364" s="154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86</v>
      </c>
      <c r="C365" s="29"/>
      <c r="D365" s="13">
        <v>8.4265008846948694E-2</v>
      </c>
      <c r="E365" s="13">
        <v>0.3872983346207417</v>
      </c>
      <c r="F365" s="13">
        <v>6.1967733539318656E-2</v>
      </c>
      <c r="G365" s="13">
        <v>8.1536491499103539E-2</v>
      </c>
      <c r="H365" s="13">
        <v>3.3678116053977573E-2</v>
      </c>
      <c r="I365" s="13" t="s">
        <v>671</v>
      </c>
      <c r="J365" s="13">
        <v>8.7770745147251084E-2</v>
      </c>
      <c r="K365" s="13">
        <v>0.34641016151377624</v>
      </c>
      <c r="L365" s="13">
        <v>0.30983866769659402</v>
      </c>
      <c r="M365" s="13">
        <v>9.1129019910762707E-2</v>
      </c>
      <c r="N365" s="13">
        <v>1.5202354861220294E-16</v>
      </c>
      <c r="O365" s="13" t="s">
        <v>671</v>
      </c>
      <c r="P365" s="13">
        <v>2.1266150031818178E-2</v>
      </c>
      <c r="Q365" s="13">
        <v>0.122071240979851</v>
      </c>
      <c r="R365" s="13">
        <v>8.1536491499103581E-2</v>
      </c>
      <c r="S365" s="13">
        <v>6.9985421222376484E-2</v>
      </c>
      <c r="T365" s="154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271</v>
      </c>
      <c r="C366" s="29"/>
      <c r="D366" s="13">
        <v>-0.37972166998012125</v>
      </c>
      <c r="E366" s="13">
        <v>1.5447316103379638</v>
      </c>
      <c r="F366" s="13">
        <v>6.9522862823061375</v>
      </c>
      <c r="G366" s="13">
        <v>29.218687872763322</v>
      </c>
      <c r="H366" s="13">
        <v>13.632206759443292</v>
      </c>
      <c r="I366" s="13" t="s">
        <v>671</v>
      </c>
      <c r="J366" s="13">
        <v>20.471172962226571</v>
      </c>
      <c r="K366" s="13">
        <v>0.59045725646122738</v>
      </c>
      <c r="L366" s="13">
        <v>0.59045725646122738</v>
      </c>
      <c r="M366" s="13">
        <v>-0.45924453280318267</v>
      </c>
      <c r="N366" s="13">
        <v>14.268389662027783</v>
      </c>
      <c r="O366" s="13" t="s">
        <v>671</v>
      </c>
      <c r="P366" s="13">
        <v>44.200795228628081</v>
      </c>
      <c r="Q366" s="13">
        <v>-0.41153081510934586</v>
      </c>
      <c r="R366" s="13">
        <v>-0.39562624254473355</v>
      </c>
      <c r="S366" s="13">
        <v>-0.44333996023857047</v>
      </c>
      <c r="T366" s="154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46" t="s">
        <v>272</v>
      </c>
      <c r="C367" s="47"/>
      <c r="D367" s="45">
        <v>0.57999999999999996</v>
      </c>
      <c r="E367" s="45">
        <v>0.19</v>
      </c>
      <c r="F367" s="45">
        <v>2.36</v>
      </c>
      <c r="G367" s="45">
        <v>11.31</v>
      </c>
      <c r="H367" s="45">
        <v>5.05</v>
      </c>
      <c r="I367" s="45">
        <v>0.74</v>
      </c>
      <c r="J367" s="45">
        <v>7.8</v>
      </c>
      <c r="K367" s="45">
        <v>0.42</v>
      </c>
      <c r="L367" s="45">
        <v>0.19</v>
      </c>
      <c r="M367" s="45">
        <v>0.61</v>
      </c>
      <c r="N367" s="45">
        <v>5.3</v>
      </c>
      <c r="O367" s="45">
        <v>18.34</v>
      </c>
      <c r="P367" s="45">
        <v>17.329999999999998</v>
      </c>
      <c r="Q367" s="45">
        <v>0.59</v>
      </c>
      <c r="R367" s="45">
        <v>0.59</v>
      </c>
      <c r="S367" s="45">
        <v>0.61</v>
      </c>
      <c r="T367" s="154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1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BM368" s="55"/>
    </row>
    <row r="369" spans="1:65" ht="15">
      <c r="B369" s="8" t="s">
        <v>491</v>
      </c>
      <c r="BM369" s="28" t="s">
        <v>66</v>
      </c>
    </row>
    <row r="370" spans="1:65" ht="15">
      <c r="A370" s="25" t="s">
        <v>8</v>
      </c>
      <c r="B370" s="18" t="s">
        <v>110</v>
      </c>
      <c r="C370" s="15" t="s">
        <v>111</v>
      </c>
      <c r="D370" s="16" t="s">
        <v>230</v>
      </c>
      <c r="E370" s="17" t="s">
        <v>230</v>
      </c>
      <c r="F370" s="17" t="s">
        <v>230</v>
      </c>
      <c r="G370" s="17" t="s">
        <v>230</v>
      </c>
      <c r="H370" s="17" t="s">
        <v>230</v>
      </c>
      <c r="I370" s="17" t="s">
        <v>230</v>
      </c>
      <c r="J370" s="17" t="s">
        <v>230</v>
      </c>
      <c r="K370" s="17" t="s">
        <v>230</v>
      </c>
      <c r="L370" s="17" t="s">
        <v>230</v>
      </c>
      <c r="M370" s="17" t="s">
        <v>230</v>
      </c>
      <c r="N370" s="17" t="s">
        <v>230</v>
      </c>
      <c r="O370" s="17" t="s">
        <v>230</v>
      </c>
      <c r="P370" s="17" t="s">
        <v>230</v>
      </c>
      <c r="Q370" s="17" t="s">
        <v>230</v>
      </c>
      <c r="R370" s="17" t="s">
        <v>230</v>
      </c>
      <c r="S370" s="17" t="s">
        <v>230</v>
      </c>
      <c r="T370" s="17" t="s">
        <v>230</v>
      </c>
      <c r="U370" s="17" t="s">
        <v>230</v>
      </c>
      <c r="V370" s="17" t="s">
        <v>230</v>
      </c>
      <c r="W370" s="154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231</v>
      </c>
      <c r="C371" s="9" t="s">
        <v>231</v>
      </c>
      <c r="D371" s="152" t="s">
        <v>233</v>
      </c>
      <c r="E371" s="153" t="s">
        <v>234</v>
      </c>
      <c r="F371" s="153" t="s">
        <v>236</v>
      </c>
      <c r="G371" s="153" t="s">
        <v>237</v>
      </c>
      <c r="H371" s="153" t="s">
        <v>239</v>
      </c>
      <c r="I371" s="153" t="s">
        <v>240</v>
      </c>
      <c r="J371" s="153" t="s">
        <v>242</v>
      </c>
      <c r="K371" s="153" t="s">
        <v>243</v>
      </c>
      <c r="L371" s="153" t="s">
        <v>245</v>
      </c>
      <c r="M371" s="153" t="s">
        <v>246</v>
      </c>
      <c r="N371" s="153" t="s">
        <v>247</v>
      </c>
      <c r="O371" s="153" t="s">
        <v>248</v>
      </c>
      <c r="P371" s="153" t="s">
        <v>250</v>
      </c>
      <c r="Q371" s="153" t="s">
        <v>251</v>
      </c>
      <c r="R371" s="153" t="s">
        <v>252</v>
      </c>
      <c r="S371" s="153" t="s">
        <v>255</v>
      </c>
      <c r="T371" s="153" t="s">
        <v>256</v>
      </c>
      <c r="U371" s="153" t="s">
        <v>257</v>
      </c>
      <c r="V371" s="153" t="s">
        <v>258</v>
      </c>
      <c r="W371" s="154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291</v>
      </c>
      <c r="E372" s="11" t="s">
        <v>292</v>
      </c>
      <c r="F372" s="11" t="s">
        <v>291</v>
      </c>
      <c r="G372" s="11" t="s">
        <v>292</v>
      </c>
      <c r="H372" s="11" t="s">
        <v>291</v>
      </c>
      <c r="I372" s="11" t="s">
        <v>292</v>
      </c>
      <c r="J372" s="11" t="s">
        <v>292</v>
      </c>
      <c r="K372" s="11" t="s">
        <v>114</v>
      </c>
      <c r="L372" s="11" t="s">
        <v>292</v>
      </c>
      <c r="M372" s="11" t="s">
        <v>291</v>
      </c>
      <c r="N372" s="11" t="s">
        <v>292</v>
      </c>
      <c r="O372" s="11" t="s">
        <v>292</v>
      </c>
      <c r="P372" s="11" t="s">
        <v>291</v>
      </c>
      <c r="Q372" s="11" t="s">
        <v>292</v>
      </c>
      <c r="R372" s="11" t="s">
        <v>291</v>
      </c>
      <c r="S372" s="11" t="s">
        <v>292</v>
      </c>
      <c r="T372" s="11" t="s">
        <v>291</v>
      </c>
      <c r="U372" s="11" t="s">
        <v>291</v>
      </c>
      <c r="V372" s="11" t="s">
        <v>291</v>
      </c>
      <c r="W372" s="154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/>
      <c r="C373" s="9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154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3</v>
      </c>
    </row>
    <row r="374" spans="1:65">
      <c r="A374" s="30"/>
      <c r="B374" s="18">
        <v>1</v>
      </c>
      <c r="C374" s="14">
        <v>1</v>
      </c>
      <c r="D374" s="22">
        <v>1.9</v>
      </c>
      <c r="E374" s="22">
        <v>1.8</v>
      </c>
      <c r="F374" s="148">
        <v>2.54</v>
      </c>
      <c r="G374" s="22">
        <v>1.87</v>
      </c>
      <c r="H374" s="148">
        <v>2.2999999999999998</v>
      </c>
      <c r="I374" s="22">
        <v>1.84</v>
      </c>
      <c r="J374" s="22">
        <v>1.9800000000000002</v>
      </c>
      <c r="K374" s="22">
        <v>1.9</v>
      </c>
      <c r="L374" s="22">
        <v>1.9</v>
      </c>
      <c r="M374" s="148">
        <v>1.3</v>
      </c>
      <c r="N374" s="22">
        <v>1.7516128991120505</v>
      </c>
      <c r="O374" s="22">
        <v>1.83</v>
      </c>
      <c r="P374" s="22">
        <v>1.6</v>
      </c>
      <c r="Q374" s="22">
        <v>1.8</v>
      </c>
      <c r="R374" s="148">
        <v>1.46</v>
      </c>
      <c r="S374" s="22">
        <v>2.1</v>
      </c>
      <c r="T374" s="22">
        <v>1.9</v>
      </c>
      <c r="U374" s="22">
        <v>1.8</v>
      </c>
      <c r="V374" s="22">
        <v>2</v>
      </c>
      <c r="W374" s="154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>
        <v>1</v>
      </c>
      <c r="C375" s="9">
        <v>2</v>
      </c>
      <c r="D375" s="11">
        <v>1.9</v>
      </c>
      <c r="E375" s="11">
        <v>1.8</v>
      </c>
      <c r="F375" s="150">
        <v>2.88</v>
      </c>
      <c r="G375" s="11">
        <v>1.9</v>
      </c>
      <c r="H375" s="149">
        <v>2.2999999999999998</v>
      </c>
      <c r="I375" s="11">
        <v>1.86</v>
      </c>
      <c r="J375" s="11">
        <v>1.9699999999999998</v>
      </c>
      <c r="K375" s="11">
        <v>1.6</v>
      </c>
      <c r="L375" s="11">
        <v>1.9</v>
      </c>
      <c r="M375" s="149">
        <v>1.1000000000000001</v>
      </c>
      <c r="N375" s="11">
        <v>1.7525522957907775</v>
      </c>
      <c r="O375" s="11">
        <v>1.85</v>
      </c>
      <c r="P375" s="11">
        <v>1.7</v>
      </c>
      <c r="Q375" s="11">
        <v>1.8</v>
      </c>
      <c r="R375" s="149">
        <v>1.52</v>
      </c>
      <c r="S375" s="11">
        <v>2</v>
      </c>
      <c r="T375" s="11">
        <v>1.9</v>
      </c>
      <c r="U375" s="11">
        <v>1.9</v>
      </c>
      <c r="V375" s="11">
        <v>1.9</v>
      </c>
      <c r="W375" s="154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18</v>
      </c>
    </row>
    <row r="376" spans="1:65">
      <c r="A376" s="30"/>
      <c r="B376" s="19">
        <v>1</v>
      </c>
      <c r="C376" s="9">
        <v>3</v>
      </c>
      <c r="D376" s="11">
        <v>2</v>
      </c>
      <c r="E376" s="11">
        <v>1.8</v>
      </c>
      <c r="F376" s="149">
        <v>2.62</v>
      </c>
      <c r="G376" s="11">
        <v>1.88</v>
      </c>
      <c r="H376" s="149">
        <v>2.2000000000000002</v>
      </c>
      <c r="I376" s="11">
        <v>1.73</v>
      </c>
      <c r="J376" s="11">
        <v>1.9699999999999998</v>
      </c>
      <c r="K376" s="11">
        <v>1.9</v>
      </c>
      <c r="L376" s="11">
        <v>1.8</v>
      </c>
      <c r="M376" s="149">
        <v>1.4</v>
      </c>
      <c r="N376" s="11">
        <v>1.7760079480649451</v>
      </c>
      <c r="O376" s="11">
        <v>1.8</v>
      </c>
      <c r="P376" s="11">
        <v>1.7</v>
      </c>
      <c r="Q376" s="11">
        <v>1.8</v>
      </c>
      <c r="R376" s="149">
        <v>1.59</v>
      </c>
      <c r="S376" s="11">
        <v>2.2000000000000002</v>
      </c>
      <c r="T376" s="11">
        <v>1.8</v>
      </c>
      <c r="U376" s="11">
        <v>1.8</v>
      </c>
      <c r="V376" s="11">
        <v>1.9</v>
      </c>
      <c r="W376" s="154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16</v>
      </c>
    </row>
    <row r="377" spans="1:65">
      <c r="A377" s="30"/>
      <c r="B377" s="19">
        <v>1</v>
      </c>
      <c r="C377" s="9">
        <v>4</v>
      </c>
      <c r="D377" s="11">
        <v>2.1</v>
      </c>
      <c r="E377" s="11">
        <v>1.8</v>
      </c>
      <c r="F377" s="149">
        <v>2.66</v>
      </c>
      <c r="G377" s="11">
        <v>1.87</v>
      </c>
      <c r="H377" s="149">
        <v>2</v>
      </c>
      <c r="I377" s="11">
        <v>1.75</v>
      </c>
      <c r="J377" s="11">
        <v>2</v>
      </c>
      <c r="K377" s="11">
        <v>1.8</v>
      </c>
      <c r="L377" s="11">
        <v>1.9</v>
      </c>
      <c r="M377" s="149">
        <v>1.1000000000000001</v>
      </c>
      <c r="N377" s="11">
        <v>1.6890371793331602</v>
      </c>
      <c r="O377" s="11">
        <v>1.9</v>
      </c>
      <c r="P377" s="11">
        <v>1.7</v>
      </c>
      <c r="Q377" s="11">
        <v>1.8</v>
      </c>
      <c r="R377" s="149">
        <v>1.6</v>
      </c>
      <c r="S377" s="11">
        <v>2.1</v>
      </c>
      <c r="T377" s="11">
        <v>1.9</v>
      </c>
      <c r="U377" s="11">
        <v>1.8</v>
      </c>
      <c r="V377" s="11">
        <v>1.9</v>
      </c>
      <c r="W377" s="154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1.850652428893349</v>
      </c>
    </row>
    <row r="378" spans="1:65">
      <c r="A378" s="30"/>
      <c r="B378" s="19">
        <v>1</v>
      </c>
      <c r="C378" s="9">
        <v>5</v>
      </c>
      <c r="D378" s="11">
        <v>1.9</v>
      </c>
      <c r="E378" s="11">
        <v>1.8</v>
      </c>
      <c r="F378" s="149">
        <v>2.52</v>
      </c>
      <c r="G378" s="11">
        <v>1.89</v>
      </c>
      <c r="H378" s="149">
        <v>2.2000000000000002</v>
      </c>
      <c r="I378" s="11">
        <v>1.69</v>
      </c>
      <c r="J378" s="11">
        <v>2.17</v>
      </c>
      <c r="K378" s="11">
        <v>1.7</v>
      </c>
      <c r="L378" s="150">
        <v>2.2000000000000002</v>
      </c>
      <c r="M378" s="149">
        <v>1.6</v>
      </c>
      <c r="N378" s="11">
        <v>1.5737664759735648</v>
      </c>
      <c r="O378" s="11">
        <v>1.86</v>
      </c>
      <c r="P378" s="11">
        <v>1.6</v>
      </c>
      <c r="Q378" s="11">
        <v>1.9</v>
      </c>
      <c r="R378" s="149">
        <v>1.57</v>
      </c>
      <c r="S378" s="11">
        <v>2.1</v>
      </c>
      <c r="T378" s="11">
        <v>1.9</v>
      </c>
      <c r="U378" s="11">
        <v>1.8</v>
      </c>
      <c r="V378" s="11">
        <v>1.9</v>
      </c>
      <c r="W378" s="154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34</v>
      </c>
    </row>
    <row r="379" spans="1:65">
      <c r="A379" s="30"/>
      <c r="B379" s="19">
        <v>1</v>
      </c>
      <c r="C379" s="9">
        <v>6</v>
      </c>
      <c r="D379" s="11">
        <v>2</v>
      </c>
      <c r="E379" s="11">
        <v>1.8</v>
      </c>
      <c r="F379" s="149">
        <v>2.5499999999999998</v>
      </c>
      <c r="G379" s="11">
        <v>1.85</v>
      </c>
      <c r="H379" s="149">
        <v>2.2999999999999998</v>
      </c>
      <c r="I379" s="11">
        <v>1.76</v>
      </c>
      <c r="J379" s="11">
        <v>1.8</v>
      </c>
      <c r="K379" s="11">
        <v>1.8</v>
      </c>
      <c r="L379" s="11">
        <v>1.8</v>
      </c>
      <c r="M379" s="149">
        <v>1.7</v>
      </c>
      <c r="N379" s="11">
        <v>1.6157418021269232</v>
      </c>
      <c r="O379" s="11">
        <v>1.82</v>
      </c>
      <c r="P379" s="11">
        <v>1.5</v>
      </c>
      <c r="Q379" s="11">
        <v>1.9</v>
      </c>
      <c r="R379" s="149">
        <v>1.48</v>
      </c>
      <c r="S379" s="11">
        <v>2.1</v>
      </c>
      <c r="T379" s="11">
        <v>2</v>
      </c>
      <c r="U379" s="11">
        <v>1.8</v>
      </c>
      <c r="V379" s="11">
        <v>1.8</v>
      </c>
      <c r="W379" s="154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20" t="s">
        <v>268</v>
      </c>
      <c r="C380" s="12"/>
      <c r="D380" s="23">
        <v>1.9666666666666668</v>
      </c>
      <c r="E380" s="23">
        <v>1.8</v>
      </c>
      <c r="F380" s="23">
        <v>2.6283333333333334</v>
      </c>
      <c r="G380" s="23">
        <v>1.8766666666666667</v>
      </c>
      <c r="H380" s="23">
        <v>2.2166666666666668</v>
      </c>
      <c r="I380" s="23">
        <v>1.7716666666666665</v>
      </c>
      <c r="J380" s="23">
        <v>1.9816666666666667</v>
      </c>
      <c r="K380" s="23">
        <v>1.7833333333333334</v>
      </c>
      <c r="L380" s="23">
        <v>1.9166666666666667</v>
      </c>
      <c r="M380" s="23">
        <v>1.3666666666666665</v>
      </c>
      <c r="N380" s="23">
        <v>1.6931197667335702</v>
      </c>
      <c r="O380" s="23">
        <v>1.8433333333333335</v>
      </c>
      <c r="P380" s="23">
        <v>1.6333333333333335</v>
      </c>
      <c r="Q380" s="23">
        <v>1.8333333333333333</v>
      </c>
      <c r="R380" s="23">
        <v>1.5366666666666668</v>
      </c>
      <c r="S380" s="23">
        <v>2.1</v>
      </c>
      <c r="T380" s="23">
        <v>1.9000000000000001</v>
      </c>
      <c r="U380" s="23">
        <v>1.8166666666666667</v>
      </c>
      <c r="V380" s="23">
        <v>1.9000000000000001</v>
      </c>
      <c r="W380" s="154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269</v>
      </c>
      <c r="C381" s="29"/>
      <c r="D381" s="11">
        <v>1.95</v>
      </c>
      <c r="E381" s="11">
        <v>1.8</v>
      </c>
      <c r="F381" s="11">
        <v>2.585</v>
      </c>
      <c r="G381" s="11">
        <v>1.875</v>
      </c>
      <c r="H381" s="11">
        <v>2.25</v>
      </c>
      <c r="I381" s="11">
        <v>1.7549999999999999</v>
      </c>
      <c r="J381" s="11">
        <v>1.9750000000000001</v>
      </c>
      <c r="K381" s="11">
        <v>1.8</v>
      </c>
      <c r="L381" s="11">
        <v>1.9</v>
      </c>
      <c r="M381" s="11">
        <v>1.35</v>
      </c>
      <c r="N381" s="11">
        <v>1.7203250392226055</v>
      </c>
      <c r="O381" s="11">
        <v>1.84</v>
      </c>
      <c r="P381" s="11">
        <v>1.65</v>
      </c>
      <c r="Q381" s="11">
        <v>1.8</v>
      </c>
      <c r="R381" s="11">
        <v>1.5449999999999999</v>
      </c>
      <c r="S381" s="11">
        <v>2.1</v>
      </c>
      <c r="T381" s="11">
        <v>1.9</v>
      </c>
      <c r="U381" s="11">
        <v>1.8</v>
      </c>
      <c r="V381" s="11">
        <v>1.9</v>
      </c>
      <c r="W381" s="154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270</v>
      </c>
      <c r="C382" s="29"/>
      <c r="D382" s="24">
        <v>8.1649658092772678E-2</v>
      </c>
      <c r="E382" s="24">
        <v>0</v>
      </c>
      <c r="F382" s="24">
        <v>0.13422617727800587</v>
      </c>
      <c r="G382" s="24">
        <v>1.7511900715418176E-2</v>
      </c>
      <c r="H382" s="24">
        <v>0.11690451944500113</v>
      </c>
      <c r="I382" s="24">
        <v>6.5548963887056777E-2</v>
      </c>
      <c r="J382" s="24">
        <v>0.11754431788336968</v>
      </c>
      <c r="K382" s="24">
        <v>0.11690451944500116</v>
      </c>
      <c r="L382" s="24">
        <v>0.14719601443879751</v>
      </c>
      <c r="M382" s="24">
        <v>0.25033311140691489</v>
      </c>
      <c r="N382" s="24">
        <v>8.2551011613180139E-2</v>
      </c>
      <c r="O382" s="24">
        <v>3.5023801430836485E-2</v>
      </c>
      <c r="P382" s="24">
        <v>8.1649658092772567E-2</v>
      </c>
      <c r="Q382" s="24">
        <v>5.1639777949432156E-2</v>
      </c>
      <c r="R382" s="24">
        <v>5.8878405775519033E-2</v>
      </c>
      <c r="S382" s="24">
        <v>6.3245553203367638E-2</v>
      </c>
      <c r="T382" s="24">
        <v>6.3245553203367569E-2</v>
      </c>
      <c r="U382" s="24">
        <v>4.0824829046386249E-2</v>
      </c>
      <c r="V382" s="24">
        <v>6.3245553203367569E-2</v>
      </c>
      <c r="W382" s="204"/>
      <c r="X382" s="205"/>
      <c r="Y382" s="205"/>
      <c r="Z382" s="205"/>
      <c r="AA382" s="205"/>
      <c r="AB382" s="205"/>
      <c r="AC382" s="205"/>
      <c r="AD382" s="205"/>
      <c r="AE382" s="205"/>
      <c r="AF382" s="205"/>
      <c r="AG382" s="205"/>
      <c r="AH382" s="205"/>
      <c r="AI382" s="205"/>
      <c r="AJ382" s="205"/>
      <c r="AK382" s="205"/>
      <c r="AL382" s="205"/>
      <c r="AM382" s="205"/>
      <c r="AN382" s="205"/>
      <c r="AO382" s="205"/>
      <c r="AP382" s="205"/>
      <c r="AQ382" s="205"/>
      <c r="AR382" s="205"/>
      <c r="AS382" s="205"/>
      <c r="AT382" s="205"/>
      <c r="AU382" s="205"/>
      <c r="AV382" s="205"/>
      <c r="AW382" s="205"/>
      <c r="AX382" s="205"/>
      <c r="AY382" s="205"/>
      <c r="AZ382" s="205"/>
      <c r="BA382" s="205"/>
      <c r="BB382" s="205"/>
      <c r="BC382" s="205"/>
      <c r="BD382" s="205"/>
      <c r="BE382" s="205"/>
      <c r="BF382" s="205"/>
      <c r="BG382" s="205"/>
      <c r="BH382" s="205"/>
      <c r="BI382" s="205"/>
      <c r="BJ382" s="205"/>
      <c r="BK382" s="205"/>
      <c r="BL382" s="205"/>
      <c r="BM382" s="56"/>
    </row>
    <row r="383" spans="1:65">
      <c r="A383" s="30"/>
      <c r="B383" s="3" t="s">
        <v>86</v>
      </c>
      <c r="C383" s="29"/>
      <c r="D383" s="13">
        <v>4.1516775301409833E-2</v>
      </c>
      <c r="E383" s="13">
        <v>0</v>
      </c>
      <c r="F383" s="13">
        <v>5.1068932382247002E-2</v>
      </c>
      <c r="G383" s="13">
        <v>9.3313858163862392E-3</v>
      </c>
      <c r="H383" s="13">
        <v>5.2738880952632086E-2</v>
      </c>
      <c r="I383" s="13">
        <v>3.6998474442365072E-2</v>
      </c>
      <c r="J383" s="13">
        <v>5.9315887914231966E-2</v>
      </c>
      <c r="K383" s="13">
        <v>6.555393613738382E-2</v>
      </c>
      <c r="L383" s="13">
        <v>7.679792057676392E-2</v>
      </c>
      <c r="M383" s="13">
        <v>0.18317056932213288</v>
      </c>
      <c r="N383" s="13">
        <v>4.8756746708143762E-2</v>
      </c>
      <c r="O383" s="13">
        <v>1.9000253940779286E-2</v>
      </c>
      <c r="P383" s="13">
        <v>4.9989586587411768E-2</v>
      </c>
      <c r="Q383" s="13">
        <v>2.8167151608781176E-2</v>
      </c>
      <c r="R383" s="13">
        <v>3.8315665363678322E-2</v>
      </c>
      <c r="S383" s="13">
        <v>3.0116930096841733E-2</v>
      </c>
      <c r="T383" s="13">
        <v>3.3287133264930296E-2</v>
      </c>
      <c r="U383" s="13">
        <v>2.2472382961313531E-2</v>
      </c>
      <c r="V383" s="13">
        <v>3.3287133264930296E-2</v>
      </c>
      <c r="W383" s="154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271</v>
      </c>
      <c r="C384" s="29"/>
      <c r="D384" s="13">
        <v>6.2688290876256936E-2</v>
      </c>
      <c r="E384" s="13">
        <v>-2.7370038859019119E-2</v>
      </c>
      <c r="F384" s="13">
        <v>0.42021985992530264</v>
      </c>
      <c r="G384" s="13">
        <v>1.4056792819207908E-2</v>
      </c>
      <c r="H384" s="13">
        <v>0.19777578547917107</v>
      </c>
      <c r="I384" s="13">
        <v>-4.2679954914016105E-2</v>
      </c>
      <c r="J384" s="13">
        <v>7.0793540552431811E-2</v>
      </c>
      <c r="K384" s="13">
        <v>-3.6375871832546647E-2</v>
      </c>
      <c r="L384" s="13">
        <v>3.5670791955674241E-2</v>
      </c>
      <c r="M384" s="13">
        <v>-0.26152169617073684</v>
      </c>
      <c r="N384" s="13">
        <v>-8.5122770597167219E-2</v>
      </c>
      <c r="O384" s="13">
        <v>-3.9548731278472582E-3</v>
      </c>
      <c r="P384" s="13">
        <v>-0.11742836859429495</v>
      </c>
      <c r="Q384" s="13">
        <v>-9.3583729119639525E-3</v>
      </c>
      <c r="R384" s="13">
        <v>-0.16966219984075503</v>
      </c>
      <c r="S384" s="13">
        <v>0.13473495466447782</v>
      </c>
      <c r="T384" s="13">
        <v>2.6664958982146603E-2</v>
      </c>
      <c r="U384" s="13">
        <v>-1.836420588549148E-2</v>
      </c>
      <c r="V384" s="13">
        <v>2.6664958982146603E-2</v>
      </c>
      <c r="W384" s="154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272</v>
      </c>
      <c r="C385" s="47"/>
      <c r="D385" s="45">
        <v>1.1299999999999999</v>
      </c>
      <c r="E385" s="45">
        <v>0.4</v>
      </c>
      <c r="F385" s="45">
        <v>7.22</v>
      </c>
      <c r="G385" s="45">
        <v>0.31</v>
      </c>
      <c r="H385" s="45">
        <v>3.43</v>
      </c>
      <c r="I385" s="45">
        <v>0.66</v>
      </c>
      <c r="J385" s="45">
        <v>1.27</v>
      </c>
      <c r="K385" s="45">
        <v>0.55000000000000004</v>
      </c>
      <c r="L385" s="45">
        <v>0.67</v>
      </c>
      <c r="M385" s="45">
        <v>4.38</v>
      </c>
      <c r="N385" s="45">
        <v>1.38</v>
      </c>
      <c r="O385" s="45">
        <v>0</v>
      </c>
      <c r="P385" s="45">
        <v>1.93</v>
      </c>
      <c r="Q385" s="45">
        <v>0.09</v>
      </c>
      <c r="R385" s="45">
        <v>2.82</v>
      </c>
      <c r="S385" s="45">
        <v>2.36</v>
      </c>
      <c r="T385" s="45">
        <v>0.52</v>
      </c>
      <c r="U385" s="45">
        <v>0.25</v>
      </c>
      <c r="V385" s="45">
        <v>0.52</v>
      </c>
      <c r="W385" s="154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BM386" s="55"/>
    </row>
    <row r="387" spans="1:65" ht="15">
      <c r="B387" s="8" t="s">
        <v>492</v>
      </c>
      <c r="BM387" s="28" t="s">
        <v>311</v>
      </c>
    </row>
    <row r="388" spans="1:65" ht="15">
      <c r="A388" s="25" t="s">
        <v>53</v>
      </c>
      <c r="B388" s="18" t="s">
        <v>110</v>
      </c>
      <c r="C388" s="15" t="s">
        <v>111</v>
      </c>
      <c r="D388" s="16" t="s">
        <v>230</v>
      </c>
      <c r="E388" s="15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231</v>
      </c>
      <c r="C389" s="9" t="s">
        <v>231</v>
      </c>
      <c r="D389" s="152" t="s">
        <v>255</v>
      </c>
      <c r="E389" s="15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291</v>
      </c>
      <c r="E390" s="15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/>
      <c r="E391" s="15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8">
        <v>1</v>
      </c>
      <c r="C392" s="14">
        <v>1</v>
      </c>
      <c r="D392" s="148" t="s">
        <v>102</v>
      </c>
      <c r="E392" s="154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49" t="s">
        <v>102</v>
      </c>
      <c r="E393" s="154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</v>
      </c>
    </row>
    <row r="394" spans="1:65">
      <c r="A394" s="30"/>
      <c r="B394" s="19">
        <v>1</v>
      </c>
      <c r="C394" s="9">
        <v>3</v>
      </c>
      <c r="D394" s="149" t="s">
        <v>102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49" t="s">
        <v>102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102</v>
      </c>
    </row>
    <row r="396" spans="1:65">
      <c r="A396" s="30"/>
      <c r="B396" s="19">
        <v>1</v>
      </c>
      <c r="C396" s="9">
        <v>5</v>
      </c>
      <c r="D396" s="149" t="s">
        <v>102</v>
      </c>
      <c r="E396" s="15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7</v>
      </c>
    </row>
    <row r="397" spans="1:65">
      <c r="A397" s="30"/>
      <c r="B397" s="19">
        <v>1</v>
      </c>
      <c r="C397" s="9">
        <v>6</v>
      </c>
      <c r="D397" s="149" t="s">
        <v>102</v>
      </c>
      <c r="E397" s="15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268</v>
      </c>
      <c r="C398" s="12"/>
      <c r="D398" s="23" t="s">
        <v>671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269</v>
      </c>
      <c r="C399" s="29"/>
      <c r="D399" s="11" t="s">
        <v>671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270</v>
      </c>
      <c r="C400" s="29"/>
      <c r="D400" s="24" t="s">
        <v>671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86</v>
      </c>
      <c r="C401" s="29"/>
      <c r="D401" s="13" t="s">
        <v>671</v>
      </c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271</v>
      </c>
      <c r="C402" s="29"/>
      <c r="D402" s="13" t="s">
        <v>671</v>
      </c>
      <c r="E402" s="15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272</v>
      </c>
      <c r="C403" s="47"/>
      <c r="D403" s="45" t="s">
        <v>273</v>
      </c>
      <c r="E403" s="15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/>
      <c r="C404" s="20"/>
      <c r="D404" s="20"/>
      <c r="BM404" s="55"/>
    </row>
    <row r="405" spans="1:65" ht="15">
      <c r="B405" s="8" t="s">
        <v>493</v>
      </c>
      <c r="BM405" s="28" t="s">
        <v>66</v>
      </c>
    </row>
    <row r="406" spans="1:65" ht="15">
      <c r="A406" s="25" t="s">
        <v>11</v>
      </c>
      <c r="B406" s="18" t="s">
        <v>110</v>
      </c>
      <c r="C406" s="15" t="s">
        <v>111</v>
      </c>
      <c r="D406" s="16" t="s">
        <v>230</v>
      </c>
      <c r="E406" s="17" t="s">
        <v>230</v>
      </c>
      <c r="F406" s="17" t="s">
        <v>230</v>
      </c>
      <c r="G406" s="17" t="s">
        <v>230</v>
      </c>
      <c r="H406" s="17" t="s">
        <v>230</v>
      </c>
      <c r="I406" s="17" t="s">
        <v>230</v>
      </c>
      <c r="J406" s="17" t="s">
        <v>230</v>
      </c>
      <c r="K406" s="17" t="s">
        <v>230</v>
      </c>
      <c r="L406" s="17" t="s">
        <v>230</v>
      </c>
      <c r="M406" s="17" t="s">
        <v>230</v>
      </c>
      <c r="N406" s="154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 t="s">
        <v>231</v>
      </c>
      <c r="C407" s="9" t="s">
        <v>231</v>
      </c>
      <c r="D407" s="152" t="s">
        <v>234</v>
      </c>
      <c r="E407" s="153" t="s">
        <v>237</v>
      </c>
      <c r="F407" s="153" t="s">
        <v>240</v>
      </c>
      <c r="G407" s="153" t="s">
        <v>242</v>
      </c>
      <c r="H407" s="153" t="s">
        <v>246</v>
      </c>
      <c r="I407" s="153" t="s">
        <v>247</v>
      </c>
      <c r="J407" s="153" t="s">
        <v>248</v>
      </c>
      <c r="K407" s="153" t="s">
        <v>249</v>
      </c>
      <c r="L407" s="153" t="s">
        <v>252</v>
      </c>
      <c r="M407" s="153" t="s">
        <v>255</v>
      </c>
      <c r="N407" s="154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 t="s">
        <v>3</v>
      </c>
    </row>
    <row r="408" spans="1:65">
      <c r="A408" s="30"/>
      <c r="B408" s="19"/>
      <c r="C408" s="9"/>
      <c r="D408" s="10" t="s">
        <v>292</v>
      </c>
      <c r="E408" s="11" t="s">
        <v>292</v>
      </c>
      <c r="F408" s="11" t="s">
        <v>292</v>
      </c>
      <c r="G408" s="11" t="s">
        <v>292</v>
      </c>
      <c r="H408" s="11" t="s">
        <v>291</v>
      </c>
      <c r="I408" s="11" t="s">
        <v>292</v>
      </c>
      <c r="J408" s="11" t="s">
        <v>292</v>
      </c>
      <c r="K408" s="11" t="s">
        <v>292</v>
      </c>
      <c r="L408" s="11" t="s">
        <v>291</v>
      </c>
      <c r="M408" s="11" t="s">
        <v>292</v>
      </c>
      <c r="N408" s="154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</v>
      </c>
    </row>
    <row r="409" spans="1:65">
      <c r="A409" s="30"/>
      <c r="B409" s="19"/>
      <c r="C409" s="9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154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8">
        <v>1</v>
      </c>
      <c r="C410" s="14">
        <v>1</v>
      </c>
      <c r="D410" s="22">
        <v>0.78</v>
      </c>
      <c r="E410" s="22">
        <v>0.81</v>
      </c>
      <c r="F410" s="22">
        <v>0.8</v>
      </c>
      <c r="G410" s="22">
        <v>0.8</v>
      </c>
      <c r="H410" s="148">
        <v>0.8</v>
      </c>
      <c r="I410" s="22">
        <v>0.72452305979475873</v>
      </c>
      <c r="J410" s="22">
        <v>0.77</v>
      </c>
      <c r="K410" s="148">
        <v>0.6</v>
      </c>
      <c r="L410" s="148">
        <v>0.6</v>
      </c>
      <c r="M410" s="22">
        <v>0.83</v>
      </c>
      <c r="N410" s="154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>
        <v>1</v>
      </c>
      <c r="C411" s="9">
        <v>2</v>
      </c>
      <c r="D411" s="11">
        <v>0.78</v>
      </c>
      <c r="E411" s="11">
        <v>0.82</v>
      </c>
      <c r="F411" s="11">
        <v>0.8</v>
      </c>
      <c r="G411" s="11">
        <v>0.81</v>
      </c>
      <c r="H411" s="149">
        <v>0.8</v>
      </c>
      <c r="I411" s="11">
        <v>0.73707981992231375</v>
      </c>
      <c r="J411" s="11">
        <v>0.76</v>
      </c>
      <c r="K411" s="149">
        <v>0.6</v>
      </c>
      <c r="L411" s="149">
        <v>0.7</v>
      </c>
      <c r="M411" s="11">
        <v>0.82</v>
      </c>
      <c r="N411" s="154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19</v>
      </c>
    </row>
    <row r="412" spans="1:65">
      <c r="A412" s="30"/>
      <c r="B412" s="19">
        <v>1</v>
      </c>
      <c r="C412" s="9">
        <v>3</v>
      </c>
      <c r="D412" s="11">
        <v>0.76</v>
      </c>
      <c r="E412" s="11">
        <v>0.82</v>
      </c>
      <c r="F412" s="11">
        <v>0.8</v>
      </c>
      <c r="G412" s="11">
        <v>0.85</v>
      </c>
      <c r="H412" s="149">
        <v>0.8</v>
      </c>
      <c r="I412" s="11">
        <v>0.72723046217436937</v>
      </c>
      <c r="J412" s="11">
        <v>0.79</v>
      </c>
      <c r="K412" s="149">
        <v>0.1</v>
      </c>
      <c r="L412" s="149">
        <v>0.7</v>
      </c>
      <c r="M412" s="11">
        <v>0.88</v>
      </c>
      <c r="N412" s="154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16</v>
      </c>
    </row>
    <row r="413" spans="1:65">
      <c r="A413" s="30"/>
      <c r="B413" s="19">
        <v>1</v>
      </c>
      <c r="C413" s="9">
        <v>4</v>
      </c>
      <c r="D413" s="11">
        <v>0.78</v>
      </c>
      <c r="E413" s="11">
        <v>0.81</v>
      </c>
      <c r="F413" s="11">
        <v>0.8</v>
      </c>
      <c r="G413" s="11">
        <v>0.82</v>
      </c>
      <c r="H413" s="149">
        <v>0.8</v>
      </c>
      <c r="I413" s="11">
        <v>0.74706589047708238</v>
      </c>
      <c r="J413" s="11">
        <v>0.78</v>
      </c>
      <c r="K413" s="149">
        <v>0.6</v>
      </c>
      <c r="L413" s="149">
        <v>0.7</v>
      </c>
      <c r="M413" s="11">
        <v>0.86</v>
      </c>
      <c r="N413" s="154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0.79529702136301927</v>
      </c>
    </row>
    <row r="414" spans="1:65">
      <c r="A414" s="30"/>
      <c r="B414" s="19">
        <v>1</v>
      </c>
      <c r="C414" s="9">
        <v>5</v>
      </c>
      <c r="D414" s="11">
        <v>0.78</v>
      </c>
      <c r="E414" s="11">
        <v>0.82</v>
      </c>
      <c r="F414" s="11">
        <v>0.79</v>
      </c>
      <c r="G414" s="11">
        <v>0.81</v>
      </c>
      <c r="H414" s="149">
        <v>0.8</v>
      </c>
      <c r="I414" s="11">
        <v>0.74932879974145838</v>
      </c>
      <c r="J414" s="11">
        <v>0.78</v>
      </c>
      <c r="K414" s="149">
        <v>0.6</v>
      </c>
      <c r="L414" s="149">
        <v>0.7</v>
      </c>
      <c r="M414" s="11">
        <v>0.88</v>
      </c>
      <c r="N414" s="154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35</v>
      </c>
    </row>
    <row r="415" spans="1:65">
      <c r="A415" s="30"/>
      <c r="B415" s="19">
        <v>1</v>
      </c>
      <c r="C415" s="9">
        <v>6</v>
      </c>
      <c r="D415" s="11">
        <v>0.8</v>
      </c>
      <c r="E415" s="11">
        <v>0.8</v>
      </c>
      <c r="F415" s="11">
        <v>0.79</v>
      </c>
      <c r="G415" s="11">
        <v>0.75</v>
      </c>
      <c r="H415" s="149">
        <v>0.8</v>
      </c>
      <c r="I415" s="11">
        <v>0.74724686513682559</v>
      </c>
      <c r="J415" s="11">
        <v>0.78</v>
      </c>
      <c r="K415" s="149">
        <v>0.6</v>
      </c>
      <c r="L415" s="149">
        <v>0.7</v>
      </c>
      <c r="M415" s="11">
        <v>0.86</v>
      </c>
      <c r="N415" s="154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20" t="s">
        <v>268</v>
      </c>
      <c r="C416" s="12"/>
      <c r="D416" s="23">
        <v>0.78000000000000014</v>
      </c>
      <c r="E416" s="23">
        <v>0.81333333333333335</v>
      </c>
      <c r="F416" s="23">
        <v>0.79666666666666675</v>
      </c>
      <c r="G416" s="23">
        <v>0.80666666666666664</v>
      </c>
      <c r="H416" s="23">
        <v>0.79999999999999993</v>
      </c>
      <c r="I416" s="23">
        <v>0.73874581620780144</v>
      </c>
      <c r="J416" s="23">
        <v>0.77666666666666684</v>
      </c>
      <c r="K416" s="23">
        <v>0.51666666666666672</v>
      </c>
      <c r="L416" s="23">
        <v>0.68333333333333324</v>
      </c>
      <c r="M416" s="23">
        <v>0.85499999999999998</v>
      </c>
      <c r="N416" s="154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269</v>
      </c>
      <c r="C417" s="29"/>
      <c r="D417" s="11">
        <v>0.78</v>
      </c>
      <c r="E417" s="11">
        <v>0.81499999999999995</v>
      </c>
      <c r="F417" s="11">
        <v>0.8</v>
      </c>
      <c r="G417" s="11">
        <v>0.81</v>
      </c>
      <c r="H417" s="11">
        <v>0.8</v>
      </c>
      <c r="I417" s="11">
        <v>0.74207285519969801</v>
      </c>
      <c r="J417" s="11">
        <v>0.78</v>
      </c>
      <c r="K417" s="11">
        <v>0.6</v>
      </c>
      <c r="L417" s="11">
        <v>0.7</v>
      </c>
      <c r="M417" s="11">
        <v>0.86</v>
      </c>
      <c r="N417" s="154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270</v>
      </c>
      <c r="C418" s="29"/>
      <c r="D418" s="24">
        <v>1.2649110640673528E-2</v>
      </c>
      <c r="E418" s="24">
        <v>8.1649658092772127E-3</v>
      </c>
      <c r="F418" s="24">
        <v>5.1639777949432268E-3</v>
      </c>
      <c r="G418" s="24">
        <v>3.2659863237109031E-2</v>
      </c>
      <c r="H418" s="24">
        <v>1.2161883888976234E-16</v>
      </c>
      <c r="I418" s="24">
        <v>1.0873423852098786E-2</v>
      </c>
      <c r="J418" s="24">
        <v>1.0327955589886455E-2</v>
      </c>
      <c r="K418" s="24">
        <v>0.20412414523193126</v>
      </c>
      <c r="L418" s="24">
        <v>4.0824829046386291E-2</v>
      </c>
      <c r="M418" s="24">
        <v>2.5099800796022285E-2</v>
      </c>
      <c r="N418" s="204"/>
      <c r="O418" s="205"/>
      <c r="P418" s="205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5"/>
      <c r="AD418" s="205"/>
      <c r="AE418" s="205"/>
      <c r="AF418" s="205"/>
      <c r="AG418" s="205"/>
      <c r="AH418" s="205"/>
      <c r="AI418" s="205"/>
      <c r="AJ418" s="205"/>
      <c r="AK418" s="205"/>
      <c r="AL418" s="205"/>
      <c r="AM418" s="205"/>
      <c r="AN418" s="205"/>
      <c r="AO418" s="205"/>
      <c r="AP418" s="205"/>
      <c r="AQ418" s="205"/>
      <c r="AR418" s="205"/>
      <c r="AS418" s="205"/>
      <c r="AT418" s="205"/>
      <c r="AU418" s="205"/>
      <c r="AV418" s="205"/>
      <c r="AW418" s="205"/>
      <c r="AX418" s="205"/>
      <c r="AY418" s="205"/>
      <c r="AZ418" s="205"/>
      <c r="BA418" s="205"/>
      <c r="BB418" s="205"/>
      <c r="BC418" s="205"/>
      <c r="BD418" s="205"/>
      <c r="BE418" s="205"/>
      <c r="BF418" s="205"/>
      <c r="BG418" s="205"/>
      <c r="BH418" s="205"/>
      <c r="BI418" s="205"/>
      <c r="BJ418" s="205"/>
      <c r="BK418" s="205"/>
      <c r="BL418" s="205"/>
      <c r="BM418" s="56"/>
    </row>
    <row r="419" spans="1:65">
      <c r="A419" s="30"/>
      <c r="B419" s="3" t="s">
        <v>86</v>
      </c>
      <c r="C419" s="29"/>
      <c r="D419" s="13">
        <v>1.6216808513684008E-2</v>
      </c>
      <c r="E419" s="13">
        <v>1.003889238845559E-2</v>
      </c>
      <c r="F419" s="13">
        <v>6.4819804957446355E-3</v>
      </c>
      <c r="G419" s="13">
        <v>4.0487433765011197E-2</v>
      </c>
      <c r="H419" s="13">
        <v>1.5202354861220294E-16</v>
      </c>
      <c r="I419" s="13">
        <v>1.4718762006552205E-2</v>
      </c>
      <c r="J419" s="13">
        <v>1.329779689684951E-2</v>
      </c>
      <c r="K419" s="13">
        <v>0.39507899077147984</v>
      </c>
      <c r="L419" s="13">
        <v>5.9743652263004335E-2</v>
      </c>
      <c r="M419" s="13">
        <v>2.9356492159090392E-2</v>
      </c>
      <c r="N419" s="154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271</v>
      </c>
      <c r="C420" s="29"/>
      <c r="D420" s="13">
        <v>-1.9234350125947097E-2</v>
      </c>
      <c r="E420" s="13">
        <v>2.2678711834482446E-2</v>
      </c>
      <c r="F420" s="13">
        <v>1.7221808542675632E-3</v>
      </c>
      <c r="G420" s="13">
        <v>1.4296099442396404E-2</v>
      </c>
      <c r="H420" s="13">
        <v>5.913487050310362E-3</v>
      </c>
      <c r="I420" s="13">
        <v>-7.1107024968228294E-2</v>
      </c>
      <c r="J420" s="13">
        <v>-2.3425656321990007E-2</v>
      </c>
      <c r="K420" s="13">
        <v>-0.35034753961334109</v>
      </c>
      <c r="L420" s="13">
        <v>-0.14078222981119326</v>
      </c>
      <c r="M420" s="13">
        <v>7.507003928501943E-2</v>
      </c>
      <c r="N420" s="154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46" t="s">
        <v>272</v>
      </c>
      <c r="C421" s="47"/>
      <c r="D421" s="45">
        <v>0.67</v>
      </c>
      <c r="E421" s="45">
        <v>0.67</v>
      </c>
      <c r="F421" s="45">
        <v>0</v>
      </c>
      <c r="G421" s="45">
        <v>0.4</v>
      </c>
      <c r="H421" s="45" t="s">
        <v>273</v>
      </c>
      <c r="I421" s="45">
        <v>2.34</v>
      </c>
      <c r="J421" s="45">
        <v>0.81</v>
      </c>
      <c r="K421" s="45" t="s">
        <v>273</v>
      </c>
      <c r="L421" s="45" t="s">
        <v>273</v>
      </c>
      <c r="M421" s="45">
        <v>2.36</v>
      </c>
      <c r="N421" s="154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1" t="s">
        <v>302</v>
      </c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BM422" s="55"/>
    </row>
    <row r="423" spans="1:65">
      <c r="BM423" s="55"/>
    </row>
    <row r="424" spans="1:65" ht="15">
      <c r="B424" s="8" t="s">
        <v>494</v>
      </c>
      <c r="BM424" s="28" t="s">
        <v>66</v>
      </c>
    </row>
    <row r="425" spans="1:65" ht="15">
      <c r="A425" s="25" t="s">
        <v>14</v>
      </c>
      <c r="B425" s="18" t="s">
        <v>110</v>
      </c>
      <c r="C425" s="15" t="s">
        <v>111</v>
      </c>
      <c r="D425" s="16" t="s">
        <v>230</v>
      </c>
      <c r="E425" s="17" t="s">
        <v>230</v>
      </c>
      <c r="F425" s="17" t="s">
        <v>230</v>
      </c>
      <c r="G425" s="17" t="s">
        <v>230</v>
      </c>
      <c r="H425" s="17" t="s">
        <v>230</v>
      </c>
      <c r="I425" s="17" t="s">
        <v>230</v>
      </c>
      <c r="J425" s="17" t="s">
        <v>230</v>
      </c>
      <c r="K425" s="17" t="s">
        <v>230</v>
      </c>
      <c r="L425" s="17" t="s">
        <v>230</v>
      </c>
      <c r="M425" s="17" t="s">
        <v>230</v>
      </c>
      <c r="N425" s="17" t="s">
        <v>230</v>
      </c>
      <c r="O425" s="17" t="s">
        <v>230</v>
      </c>
      <c r="P425" s="17" t="s">
        <v>230</v>
      </c>
      <c r="Q425" s="17" t="s">
        <v>230</v>
      </c>
      <c r="R425" s="17" t="s">
        <v>230</v>
      </c>
      <c r="S425" s="17" t="s">
        <v>230</v>
      </c>
      <c r="T425" s="17" t="s">
        <v>230</v>
      </c>
      <c r="U425" s="17" t="s">
        <v>230</v>
      </c>
      <c r="V425" s="17" t="s">
        <v>230</v>
      </c>
      <c r="W425" s="17" t="s">
        <v>230</v>
      </c>
      <c r="X425" s="154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 t="s">
        <v>231</v>
      </c>
      <c r="C426" s="9" t="s">
        <v>231</v>
      </c>
      <c r="D426" s="152" t="s">
        <v>233</v>
      </c>
      <c r="E426" s="153" t="s">
        <v>234</v>
      </c>
      <c r="F426" s="153" t="s">
        <v>235</v>
      </c>
      <c r="G426" s="153" t="s">
        <v>236</v>
      </c>
      <c r="H426" s="153" t="s">
        <v>237</v>
      </c>
      <c r="I426" s="153" t="s">
        <v>239</v>
      </c>
      <c r="J426" s="153" t="s">
        <v>240</v>
      </c>
      <c r="K426" s="153" t="s">
        <v>242</v>
      </c>
      <c r="L426" s="153" t="s">
        <v>243</v>
      </c>
      <c r="M426" s="153" t="s">
        <v>245</v>
      </c>
      <c r="N426" s="153" t="s">
        <v>246</v>
      </c>
      <c r="O426" s="153" t="s">
        <v>248</v>
      </c>
      <c r="P426" s="153" t="s">
        <v>250</v>
      </c>
      <c r="Q426" s="153" t="s">
        <v>251</v>
      </c>
      <c r="R426" s="153" t="s">
        <v>252</v>
      </c>
      <c r="S426" s="153" t="s">
        <v>254</v>
      </c>
      <c r="T426" s="153" t="s">
        <v>255</v>
      </c>
      <c r="U426" s="153" t="s">
        <v>256</v>
      </c>
      <c r="V426" s="153" t="s">
        <v>257</v>
      </c>
      <c r="W426" s="153" t="s">
        <v>258</v>
      </c>
      <c r="X426" s="154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s">
        <v>3</v>
      </c>
    </row>
    <row r="427" spans="1:65">
      <c r="A427" s="30"/>
      <c r="B427" s="19"/>
      <c r="C427" s="9"/>
      <c r="D427" s="10" t="s">
        <v>291</v>
      </c>
      <c r="E427" s="11" t="s">
        <v>292</v>
      </c>
      <c r="F427" s="11" t="s">
        <v>114</v>
      </c>
      <c r="G427" s="11" t="s">
        <v>291</v>
      </c>
      <c r="H427" s="11" t="s">
        <v>292</v>
      </c>
      <c r="I427" s="11" t="s">
        <v>291</v>
      </c>
      <c r="J427" s="11" t="s">
        <v>292</v>
      </c>
      <c r="K427" s="11" t="s">
        <v>292</v>
      </c>
      <c r="L427" s="11" t="s">
        <v>114</v>
      </c>
      <c r="M427" s="11" t="s">
        <v>292</v>
      </c>
      <c r="N427" s="11" t="s">
        <v>291</v>
      </c>
      <c r="O427" s="11" t="s">
        <v>292</v>
      </c>
      <c r="P427" s="11" t="s">
        <v>291</v>
      </c>
      <c r="Q427" s="11" t="s">
        <v>292</v>
      </c>
      <c r="R427" s="11" t="s">
        <v>291</v>
      </c>
      <c r="S427" s="11" t="s">
        <v>114</v>
      </c>
      <c r="T427" s="11" t="s">
        <v>292</v>
      </c>
      <c r="U427" s="11" t="s">
        <v>291</v>
      </c>
      <c r="V427" s="11" t="s">
        <v>291</v>
      </c>
      <c r="W427" s="11" t="s">
        <v>291</v>
      </c>
      <c r="X427" s="154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</v>
      </c>
    </row>
    <row r="428" spans="1:65">
      <c r="A428" s="30"/>
      <c r="B428" s="19"/>
      <c r="C428" s="9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154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3</v>
      </c>
    </row>
    <row r="429" spans="1:65">
      <c r="A429" s="30"/>
      <c r="B429" s="18">
        <v>1</v>
      </c>
      <c r="C429" s="14">
        <v>1</v>
      </c>
      <c r="D429" s="220">
        <v>8.3000000000000004E-2</v>
      </c>
      <c r="E429" s="220">
        <v>0.08</v>
      </c>
      <c r="F429" s="221" t="s">
        <v>102</v>
      </c>
      <c r="G429" s="220">
        <v>0.08</v>
      </c>
      <c r="H429" s="220">
        <v>0.08</v>
      </c>
      <c r="I429" s="220">
        <v>0.08</v>
      </c>
      <c r="J429" s="220">
        <v>0.08</v>
      </c>
      <c r="K429" s="221">
        <v>0.109</v>
      </c>
      <c r="L429" s="220">
        <v>0.08</v>
      </c>
      <c r="M429" s="220">
        <v>0.09</v>
      </c>
      <c r="N429" s="221" t="s">
        <v>104</v>
      </c>
      <c r="O429" s="221">
        <v>0.08</v>
      </c>
      <c r="P429" s="221">
        <v>7.0000000000000007E-2</v>
      </c>
      <c r="Q429" s="220">
        <v>0.08</v>
      </c>
      <c r="R429" s="220">
        <v>0.08</v>
      </c>
      <c r="S429" s="221">
        <v>15</v>
      </c>
      <c r="T429" s="220">
        <v>8.2000000000000003E-2</v>
      </c>
      <c r="U429" s="220">
        <v>8.1000000000000003E-2</v>
      </c>
      <c r="V429" s="220">
        <v>7.8E-2</v>
      </c>
      <c r="W429" s="220">
        <v>0.08</v>
      </c>
      <c r="X429" s="204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22">
        <v>1</v>
      </c>
    </row>
    <row r="430" spans="1:65">
      <c r="A430" s="30"/>
      <c r="B430" s="19">
        <v>1</v>
      </c>
      <c r="C430" s="9">
        <v>2</v>
      </c>
      <c r="D430" s="224">
        <v>7.8E-2</v>
      </c>
      <c r="E430" s="24">
        <v>0.08</v>
      </c>
      <c r="F430" s="223" t="s">
        <v>102</v>
      </c>
      <c r="G430" s="24">
        <v>0.09</v>
      </c>
      <c r="H430" s="24">
        <v>0.08</v>
      </c>
      <c r="I430" s="24">
        <v>0.08</v>
      </c>
      <c r="J430" s="24">
        <v>0.08</v>
      </c>
      <c r="K430" s="223">
        <v>9.4E-2</v>
      </c>
      <c r="L430" s="24">
        <v>0.08</v>
      </c>
      <c r="M430" s="24">
        <v>0.08</v>
      </c>
      <c r="N430" s="223" t="s">
        <v>104</v>
      </c>
      <c r="O430" s="223">
        <v>0.09</v>
      </c>
      <c r="P430" s="223">
        <v>7.1999999999999995E-2</v>
      </c>
      <c r="Q430" s="24">
        <v>0.09</v>
      </c>
      <c r="R430" s="24">
        <v>0.08</v>
      </c>
      <c r="S430" s="223">
        <v>17</v>
      </c>
      <c r="T430" s="24">
        <v>7.9000000000000001E-2</v>
      </c>
      <c r="U430" s="24">
        <v>7.9000000000000001E-2</v>
      </c>
      <c r="V430" s="24">
        <v>7.9000000000000001E-2</v>
      </c>
      <c r="W430" s="224">
        <v>7.3999999999999996E-2</v>
      </c>
      <c r="X430" s="204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22">
        <v>20</v>
      </c>
    </row>
    <row r="431" spans="1:65">
      <c r="A431" s="30"/>
      <c r="B431" s="19">
        <v>1</v>
      </c>
      <c r="C431" s="9">
        <v>3</v>
      </c>
      <c r="D431" s="24">
        <v>8.3000000000000004E-2</v>
      </c>
      <c r="E431" s="24">
        <v>0.08</v>
      </c>
      <c r="F431" s="223" t="s">
        <v>102</v>
      </c>
      <c r="G431" s="24">
        <v>0.08</v>
      </c>
      <c r="H431" s="24">
        <v>0.08</v>
      </c>
      <c r="I431" s="24">
        <v>0.09</v>
      </c>
      <c r="J431" s="24">
        <v>0.08</v>
      </c>
      <c r="K431" s="223">
        <v>9.9000000000000005E-2</v>
      </c>
      <c r="L431" s="24">
        <v>0.08</v>
      </c>
      <c r="M431" s="24">
        <v>7.0000000000000007E-2</v>
      </c>
      <c r="N431" s="223" t="s">
        <v>104</v>
      </c>
      <c r="O431" s="223">
        <v>0.09</v>
      </c>
      <c r="P431" s="223">
        <v>7.1999999999999995E-2</v>
      </c>
      <c r="Q431" s="24">
        <v>0.08</v>
      </c>
      <c r="R431" s="24">
        <v>0.08</v>
      </c>
      <c r="S431" s="223">
        <v>18</v>
      </c>
      <c r="T431" s="24">
        <v>7.3999999999999996E-2</v>
      </c>
      <c r="U431" s="24">
        <v>7.8E-2</v>
      </c>
      <c r="V431" s="24">
        <v>7.9000000000000001E-2</v>
      </c>
      <c r="W431" s="24">
        <v>0.08</v>
      </c>
      <c r="X431" s="204"/>
      <c r="Y431" s="205"/>
      <c r="Z431" s="205"/>
      <c r="AA431" s="205"/>
      <c r="AB431" s="205"/>
      <c r="AC431" s="205"/>
      <c r="AD431" s="205"/>
      <c r="AE431" s="205"/>
      <c r="AF431" s="205"/>
      <c r="AG431" s="205"/>
      <c r="AH431" s="205"/>
      <c r="AI431" s="205"/>
      <c r="AJ431" s="205"/>
      <c r="AK431" s="205"/>
      <c r="AL431" s="205"/>
      <c r="AM431" s="205"/>
      <c r="AN431" s="205"/>
      <c r="AO431" s="205"/>
      <c r="AP431" s="205"/>
      <c r="AQ431" s="205"/>
      <c r="AR431" s="205"/>
      <c r="AS431" s="205"/>
      <c r="AT431" s="205"/>
      <c r="AU431" s="205"/>
      <c r="AV431" s="205"/>
      <c r="AW431" s="205"/>
      <c r="AX431" s="205"/>
      <c r="AY431" s="205"/>
      <c r="AZ431" s="205"/>
      <c r="BA431" s="205"/>
      <c r="BB431" s="205"/>
      <c r="BC431" s="205"/>
      <c r="BD431" s="205"/>
      <c r="BE431" s="205"/>
      <c r="BF431" s="205"/>
      <c r="BG431" s="205"/>
      <c r="BH431" s="205"/>
      <c r="BI431" s="205"/>
      <c r="BJ431" s="205"/>
      <c r="BK431" s="205"/>
      <c r="BL431" s="205"/>
      <c r="BM431" s="222">
        <v>16</v>
      </c>
    </row>
    <row r="432" spans="1:65">
      <c r="A432" s="30"/>
      <c r="B432" s="19">
        <v>1</v>
      </c>
      <c r="C432" s="9">
        <v>4</v>
      </c>
      <c r="D432" s="24">
        <v>8.1000000000000003E-2</v>
      </c>
      <c r="E432" s="24">
        <v>0.08</v>
      </c>
      <c r="F432" s="223" t="s">
        <v>102</v>
      </c>
      <c r="G432" s="24">
        <v>0.08</v>
      </c>
      <c r="H432" s="24">
        <v>0.08</v>
      </c>
      <c r="I432" s="24">
        <v>0.09</v>
      </c>
      <c r="J432" s="24">
        <v>0.09</v>
      </c>
      <c r="K432" s="223">
        <v>9.2999999999999999E-2</v>
      </c>
      <c r="L432" s="24">
        <v>7.0000000000000007E-2</v>
      </c>
      <c r="M432" s="24">
        <v>0.08</v>
      </c>
      <c r="N432" s="223" t="s">
        <v>104</v>
      </c>
      <c r="O432" s="223">
        <v>0.09</v>
      </c>
      <c r="P432" s="223">
        <v>7.0999999999999994E-2</v>
      </c>
      <c r="Q432" s="24">
        <v>0.09</v>
      </c>
      <c r="R432" s="24">
        <v>0.08</v>
      </c>
      <c r="S432" s="223">
        <v>17</v>
      </c>
      <c r="T432" s="24">
        <v>7.4999999999999997E-2</v>
      </c>
      <c r="U432" s="24">
        <v>0.08</v>
      </c>
      <c r="V432" s="24">
        <v>8.1000000000000003E-2</v>
      </c>
      <c r="W432" s="24">
        <v>7.9000000000000001E-2</v>
      </c>
      <c r="X432" s="204"/>
      <c r="Y432" s="205"/>
      <c r="Z432" s="205"/>
      <c r="AA432" s="205"/>
      <c r="AB432" s="205"/>
      <c r="AC432" s="205"/>
      <c r="AD432" s="205"/>
      <c r="AE432" s="205"/>
      <c r="AF432" s="205"/>
      <c r="AG432" s="205"/>
      <c r="AH432" s="205"/>
      <c r="AI432" s="205"/>
      <c r="AJ432" s="205"/>
      <c r="AK432" s="205"/>
      <c r="AL432" s="205"/>
      <c r="AM432" s="205"/>
      <c r="AN432" s="205"/>
      <c r="AO432" s="205"/>
      <c r="AP432" s="205"/>
      <c r="AQ432" s="205"/>
      <c r="AR432" s="205"/>
      <c r="AS432" s="205"/>
      <c r="AT432" s="205"/>
      <c r="AU432" s="205"/>
      <c r="AV432" s="205"/>
      <c r="AW432" s="205"/>
      <c r="AX432" s="205"/>
      <c r="AY432" s="205"/>
      <c r="AZ432" s="205"/>
      <c r="BA432" s="205"/>
      <c r="BB432" s="205"/>
      <c r="BC432" s="205"/>
      <c r="BD432" s="205"/>
      <c r="BE432" s="205"/>
      <c r="BF432" s="205"/>
      <c r="BG432" s="205"/>
      <c r="BH432" s="205"/>
      <c r="BI432" s="205"/>
      <c r="BJ432" s="205"/>
      <c r="BK432" s="205"/>
      <c r="BL432" s="205"/>
      <c r="BM432" s="222">
        <v>8.0061904761904779E-2</v>
      </c>
    </row>
    <row r="433" spans="1:65">
      <c r="A433" s="30"/>
      <c r="B433" s="19">
        <v>1</v>
      </c>
      <c r="C433" s="9">
        <v>5</v>
      </c>
      <c r="D433" s="24">
        <v>8.3000000000000004E-2</v>
      </c>
      <c r="E433" s="24">
        <v>0.08</v>
      </c>
      <c r="F433" s="223" t="s">
        <v>102</v>
      </c>
      <c r="G433" s="24">
        <v>0.08</v>
      </c>
      <c r="H433" s="24">
        <v>0.08</v>
      </c>
      <c r="I433" s="24">
        <v>0.08</v>
      </c>
      <c r="J433" s="24">
        <v>7.0000000000000007E-2</v>
      </c>
      <c r="K433" s="223">
        <v>8.6999999999999994E-2</v>
      </c>
      <c r="L433" s="24">
        <v>0.08</v>
      </c>
      <c r="M433" s="24">
        <v>7.0000000000000007E-2</v>
      </c>
      <c r="N433" s="223" t="s">
        <v>104</v>
      </c>
      <c r="O433" s="223">
        <v>0.08</v>
      </c>
      <c r="P433" s="223">
        <v>7.1999999999999995E-2</v>
      </c>
      <c r="Q433" s="24">
        <v>0.08</v>
      </c>
      <c r="R433" s="24">
        <v>0.08</v>
      </c>
      <c r="S433" s="223">
        <v>12</v>
      </c>
      <c r="T433" s="24">
        <v>7.3999999999999996E-2</v>
      </c>
      <c r="U433" s="24">
        <v>7.3999999999999996E-2</v>
      </c>
      <c r="V433" s="24">
        <v>8.4000000000000005E-2</v>
      </c>
      <c r="W433" s="24">
        <v>0.08</v>
      </c>
      <c r="X433" s="204"/>
      <c r="Y433" s="205"/>
      <c r="Z433" s="205"/>
      <c r="AA433" s="205"/>
      <c r="AB433" s="205"/>
      <c r="AC433" s="205"/>
      <c r="AD433" s="205"/>
      <c r="AE433" s="205"/>
      <c r="AF433" s="205"/>
      <c r="AG433" s="205"/>
      <c r="AH433" s="205"/>
      <c r="AI433" s="205"/>
      <c r="AJ433" s="205"/>
      <c r="AK433" s="205"/>
      <c r="AL433" s="205"/>
      <c r="AM433" s="205"/>
      <c r="AN433" s="205"/>
      <c r="AO433" s="205"/>
      <c r="AP433" s="205"/>
      <c r="AQ433" s="205"/>
      <c r="AR433" s="205"/>
      <c r="AS433" s="205"/>
      <c r="AT433" s="205"/>
      <c r="AU433" s="205"/>
      <c r="AV433" s="205"/>
      <c r="AW433" s="205"/>
      <c r="AX433" s="205"/>
      <c r="AY433" s="205"/>
      <c r="AZ433" s="205"/>
      <c r="BA433" s="205"/>
      <c r="BB433" s="205"/>
      <c r="BC433" s="205"/>
      <c r="BD433" s="205"/>
      <c r="BE433" s="205"/>
      <c r="BF433" s="205"/>
      <c r="BG433" s="205"/>
      <c r="BH433" s="205"/>
      <c r="BI433" s="205"/>
      <c r="BJ433" s="205"/>
      <c r="BK433" s="205"/>
      <c r="BL433" s="205"/>
      <c r="BM433" s="222">
        <v>36</v>
      </c>
    </row>
    <row r="434" spans="1:65">
      <c r="A434" s="30"/>
      <c r="B434" s="19">
        <v>1</v>
      </c>
      <c r="C434" s="9">
        <v>6</v>
      </c>
      <c r="D434" s="24">
        <v>8.2000000000000003E-2</v>
      </c>
      <c r="E434" s="24">
        <v>0.08</v>
      </c>
      <c r="F434" s="223" t="s">
        <v>102</v>
      </c>
      <c r="G434" s="24">
        <v>0.08</v>
      </c>
      <c r="H434" s="24">
        <v>0.08</v>
      </c>
      <c r="I434" s="24">
        <v>0.08</v>
      </c>
      <c r="J434" s="24">
        <v>0.09</v>
      </c>
      <c r="K434" s="223">
        <v>8.6999999999999994E-2</v>
      </c>
      <c r="L434" s="24">
        <v>0.08</v>
      </c>
      <c r="M434" s="24">
        <v>0.08</v>
      </c>
      <c r="N434" s="223" t="s">
        <v>104</v>
      </c>
      <c r="O434" s="223">
        <v>0.09</v>
      </c>
      <c r="P434" s="223">
        <v>7.3999999999999996E-2</v>
      </c>
      <c r="Q434" s="24">
        <v>0.08</v>
      </c>
      <c r="R434" s="24">
        <v>7.0000000000000007E-2</v>
      </c>
      <c r="S434" s="223">
        <v>20</v>
      </c>
      <c r="T434" s="24">
        <v>7.1999999999999995E-2</v>
      </c>
      <c r="U434" s="24">
        <v>7.2999999999999995E-2</v>
      </c>
      <c r="V434" s="24">
        <v>0.08</v>
      </c>
      <c r="W434" s="24">
        <v>0.08</v>
      </c>
      <c r="X434" s="204"/>
      <c r="Y434" s="205"/>
      <c r="Z434" s="205"/>
      <c r="AA434" s="205"/>
      <c r="AB434" s="205"/>
      <c r="AC434" s="205"/>
      <c r="AD434" s="205"/>
      <c r="AE434" s="205"/>
      <c r="AF434" s="205"/>
      <c r="AG434" s="205"/>
      <c r="AH434" s="205"/>
      <c r="AI434" s="205"/>
      <c r="AJ434" s="205"/>
      <c r="AK434" s="205"/>
      <c r="AL434" s="205"/>
      <c r="AM434" s="205"/>
      <c r="AN434" s="205"/>
      <c r="AO434" s="205"/>
      <c r="AP434" s="205"/>
      <c r="AQ434" s="205"/>
      <c r="AR434" s="205"/>
      <c r="AS434" s="205"/>
      <c r="AT434" s="205"/>
      <c r="AU434" s="205"/>
      <c r="AV434" s="205"/>
      <c r="AW434" s="205"/>
      <c r="AX434" s="205"/>
      <c r="AY434" s="205"/>
      <c r="AZ434" s="205"/>
      <c r="BA434" s="205"/>
      <c r="BB434" s="205"/>
      <c r="BC434" s="205"/>
      <c r="BD434" s="205"/>
      <c r="BE434" s="205"/>
      <c r="BF434" s="205"/>
      <c r="BG434" s="205"/>
      <c r="BH434" s="205"/>
      <c r="BI434" s="205"/>
      <c r="BJ434" s="205"/>
      <c r="BK434" s="205"/>
      <c r="BL434" s="205"/>
      <c r="BM434" s="56"/>
    </row>
    <row r="435" spans="1:65">
      <c r="A435" s="30"/>
      <c r="B435" s="20" t="s">
        <v>268</v>
      </c>
      <c r="C435" s="12"/>
      <c r="D435" s="225">
        <v>8.1666666666666679E-2</v>
      </c>
      <c r="E435" s="225">
        <v>0.08</v>
      </c>
      <c r="F435" s="225" t="s">
        <v>671</v>
      </c>
      <c r="G435" s="225">
        <v>8.1666666666666679E-2</v>
      </c>
      <c r="H435" s="225">
        <v>0.08</v>
      </c>
      <c r="I435" s="225">
        <v>8.3333333333333329E-2</v>
      </c>
      <c r="J435" s="225">
        <v>8.1666666666666665E-2</v>
      </c>
      <c r="K435" s="225">
        <v>9.4833333333333325E-2</v>
      </c>
      <c r="L435" s="225">
        <v>7.8333333333333338E-2</v>
      </c>
      <c r="M435" s="225">
        <v>7.8333333333333338E-2</v>
      </c>
      <c r="N435" s="225" t="s">
        <v>671</v>
      </c>
      <c r="O435" s="225">
        <v>8.666666666666667E-2</v>
      </c>
      <c r="P435" s="225">
        <v>7.1833333333333346E-2</v>
      </c>
      <c r="Q435" s="225">
        <v>8.3333333333333329E-2</v>
      </c>
      <c r="R435" s="225">
        <v>7.8333333333333338E-2</v>
      </c>
      <c r="S435" s="225">
        <v>16.5</v>
      </c>
      <c r="T435" s="225">
        <v>7.5999999999999998E-2</v>
      </c>
      <c r="U435" s="225">
        <v>7.7499999999999999E-2</v>
      </c>
      <c r="V435" s="225">
        <v>8.0166666666666678E-2</v>
      </c>
      <c r="W435" s="225">
        <v>7.8833333333333339E-2</v>
      </c>
      <c r="X435" s="204"/>
      <c r="Y435" s="205"/>
      <c r="Z435" s="205"/>
      <c r="AA435" s="205"/>
      <c r="AB435" s="205"/>
      <c r="AC435" s="205"/>
      <c r="AD435" s="205"/>
      <c r="AE435" s="205"/>
      <c r="AF435" s="205"/>
      <c r="AG435" s="205"/>
      <c r="AH435" s="205"/>
      <c r="AI435" s="205"/>
      <c r="AJ435" s="205"/>
      <c r="AK435" s="205"/>
      <c r="AL435" s="205"/>
      <c r="AM435" s="205"/>
      <c r="AN435" s="205"/>
      <c r="AO435" s="205"/>
      <c r="AP435" s="205"/>
      <c r="AQ435" s="205"/>
      <c r="AR435" s="205"/>
      <c r="AS435" s="205"/>
      <c r="AT435" s="205"/>
      <c r="AU435" s="205"/>
      <c r="AV435" s="205"/>
      <c r="AW435" s="205"/>
      <c r="AX435" s="205"/>
      <c r="AY435" s="205"/>
      <c r="AZ435" s="205"/>
      <c r="BA435" s="205"/>
      <c r="BB435" s="205"/>
      <c r="BC435" s="205"/>
      <c r="BD435" s="205"/>
      <c r="BE435" s="205"/>
      <c r="BF435" s="205"/>
      <c r="BG435" s="205"/>
      <c r="BH435" s="205"/>
      <c r="BI435" s="205"/>
      <c r="BJ435" s="205"/>
      <c r="BK435" s="205"/>
      <c r="BL435" s="205"/>
      <c r="BM435" s="56"/>
    </row>
    <row r="436" spans="1:65">
      <c r="A436" s="30"/>
      <c r="B436" s="3" t="s">
        <v>269</v>
      </c>
      <c r="C436" s="29"/>
      <c r="D436" s="24">
        <v>8.2500000000000004E-2</v>
      </c>
      <c r="E436" s="24">
        <v>0.08</v>
      </c>
      <c r="F436" s="24" t="s">
        <v>671</v>
      </c>
      <c r="G436" s="24">
        <v>0.08</v>
      </c>
      <c r="H436" s="24">
        <v>0.08</v>
      </c>
      <c r="I436" s="24">
        <v>0.08</v>
      </c>
      <c r="J436" s="24">
        <v>0.08</v>
      </c>
      <c r="K436" s="24">
        <v>9.35E-2</v>
      </c>
      <c r="L436" s="24">
        <v>0.08</v>
      </c>
      <c r="M436" s="24">
        <v>0.08</v>
      </c>
      <c r="N436" s="24" t="s">
        <v>671</v>
      </c>
      <c r="O436" s="24">
        <v>0.09</v>
      </c>
      <c r="P436" s="24">
        <v>7.1999999999999995E-2</v>
      </c>
      <c r="Q436" s="24">
        <v>0.08</v>
      </c>
      <c r="R436" s="24">
        <v>0.08</v>
      </c>
      <c r="S436" s="24">
        <v>17</v>
      </c>
      <c r="T436" s="24">
        <v>7.4499999999999997E-2</v>
      </c>
      <c r="U436" s="24">
        <v>7.85E-2</v>
      </c>
      <c r="V436" s="24">
        <v>7.9500000000000001E-2</v>
      </c>
      <c r="W436" s="24">
        <v>0.08</v>
      </c>
      <c r="X436" s="204"/>
      <c r="Y436" s="205"/>
      <c r="Z436" s="205"/>
      <c r="AA436" s="205"/>
      <c r="AB436" s="205"/>
      <c r="AC436" s="205"/>
      <c r="AD436" s="205"/>
      <c r="AE436" s="205"/>
      <c r="AF436" s="205"/>
      <c r="AG436" s="205"/>
      <c r="AH436" s="205"/>
      <c r="AI436" s="205"/>
      <c r="AJ436" s="205"/>
      <c r="AK436" s="205"/>
      <c r="AL436" s="205"/>
      <c r="AM436" s="205"/>
      <c r="AN436" s="205"/>
      <c r="AO436" s="205"/>
      <c r="AP436" s="205"/>
      <c r="AQ436" s="205"/>
      <c r="AR436" s="205"/>
      <c r="AS436" s="205"/>
      <c r="AT436" s="205"/>
      <c r="AU436" s="205"/>
      <c r="AV436" s="205"/>
      <c r="AW436" s="205"/>
      <c r="AX436" s="205"/>
      <c r="AY436" s="205"/>
      <c r="AZ436" s="205"/>
      <c r="BA436" s="205"/>
      <c r="BB436" s="205"/>
      <c r="BC436" s="205"/>
      <c r="BD436" s="205"/>
      <c r="BE436" s="205"/>
      <c r="BF436" s="205"/>
      <c r="BG436" s="205"/>
      <c r="BH436" s="205"/>
      <c r="BI436" s="205"/>
      <c r="BJ436" s="205"/>
      <c r="BK436" s="205"/>
      <c r="BL436" s="205"/>
      <c r="BM436" s="56"/>
    </row>
    <row r="437" spans="1:65">
      <c r="A437" s="30"/>
      <c r="B437" s="3" t="s">
        <v>270</v>
      </c>
      <c r="C437" s="29"/>
      <c r="D437" s="24">
        <v>1.966384160500352E-3</v>
      </c>
      <c r="E437" s="24">
        <v>0</v>
      </c>
      <c r="F437" s="24" t="s">
        <v>671</v>
      </c>
      <c r="G437" s="24">
        <v>4.0824829046386289E-3</v>
      </c>
      <c r="H437" s="24">
        <v>0</v>
      </c>
      <c r="I437" s="24">
        <v>5.1639777949432199E-3</v>
      </c>
      <c r="J437" s="24">
        <v>7.5277265270908061E-3</v>
      </c>
      <c r="K437" s="24">
        <v>8.3046171896521952E-3</v>
      </c>
      <c r="L437" s="24">
        <v>4.082482904638628E-3</v>
      </c>
      <c r="M437" s="24">
        <v>7.5277265270908061E-3</v>
      </c>
      <c r="N437" s="24" t="s">
        <v>671</v>
      </c>
      <c r="O437" s="24">
        <v>5.1639777949432199E-3</v>
      </c>
      <c r="P437" s="24">
        <v>1.3291601358251231E-3</v>
      </c>
      <c r="Q437" s="24">
        <v>5.1639777949432199E-3</v>
      </c>
      <c r="R437" s="24">
        <v>4.082482904638628E-3</v>
      </c>
      <c r="S437" s="24">
        <v>2.7386127875258306</v>
      </c>
      <c r="T437" s="24">
        <v>3.7416573867739447E-3</v>
      </c>
      <c r="U437" s="24">
        <v>3.2710854467592281E-3</v>
      </c>
      <c r="V437" s="24">
        <v>2.1369760566432826E-3</v>
      </c>
      <c r="W437" s="24">
        <v>2.4013884872437184E-3</v>
      </c>
      <c r="X437" s="204"/>
      <c r="Y437" s="205"/>
      <c r="Z437" s="205"/>
      <c r="AA437" s="205"/>
      <c r="AB437" s="205"/>
      <c r="AC437" s="205"/>
      <c r="AD437" s="205"/>
      <c r="AE437" s="205"/>
      <c r="AF437" s="205"/>
      <c r="AG437" s="205"/>
      <c r="AH437" s="205"/>
      <c r="AI437" s="205"/>
      <c r="AJ437" s="205"/>
      <c r="AK437" s="205"/>
      <c r="AL437" s="205"/>
      <c r="AM437" s="205"/>
      <c r="AN437" s="205"/>
      <c r="AO437" s="205"/>
      <c r="AP437" s="205"/>
      <c r="AQ437" s="205"/>
      <c r="AR437" s="205"/>
      <c r="AS437" s="205"/>
      <c r="AT437" s="205"/>
      <c r="AU437" s="205"/>
      <c r="AV437" s="205"/>
      <c r="AW437" s="205"/>
      <c r="AX437" s="205"/>
      <c r="AY437" s="205"/>
      <c r="AZ437" s="205"/>
      <c r="BA437" s="205"/>
      <c r="BB437" s="205"/>
      <c r="BC437" s="205"/>
      <c r="BD437" s="205"/>
      <c r="BE437" s="205"/>
      <c r="BF437" s="205"/>
      <c r="BG437" s="205"/>
      <c r="BH437" s="205"/>
      <c r="BI437" s="205"/>
      <c r="BJ437" s="205"/>
      <c r="BK437" s="205"/>
      <c r="BL437" s="205"/>
      <c r="BM437" s="56"/>
    </row>
    <row r="438" spans="1:65">
      <c r="A438" s="30"/>
      <c r="B438" s="3" t="s">
        <v>86</v>
      </c>
      <c r="C438" s="29"/>
      <c r="D438" s="13">
        <v>2.4078173393881859E-2</v>
      </c>
      <c r="E438" s="13">
        <v>0</v>
      </c>
      <c r="F438" s="13" t="s">
        <v>671</v>
      </c>
      <c r="G438" s="13">
        <v>4.9989586587411775E-2</v>
      </c>
      <c r="H438" s="13">
        <v>0</v>
      </c>
      <c r="I438" s="13">
        <v>6.1967733539318642E-2</v>
      </c>
      <c r="J438" s="13">
        <v>9.217624318886701E-2</v>
      </c>
      <c r="K438" s="13">
        <v>8.7570655778406281E-2</v>
      </c>
      <c r="L438" s="13">
        <v>5.2116803037939932E-2</v>
      </c>
      <c r="M438" s="13">
        <v>9.6098636516052841E-2</v>
      </c>
      <c r="N438" s="13" t="s">
        <v>671</v>
      </c>
      <c r="O438" s="13">
        <v>5.9584359172421768E-2</v>
      </c>
      <c r="P438" s="13">
        <v>1.8503389361834658E-2</v>
      </c>
      <c r="Q438" s="13">
        <v>6.1967733539318642E-2</v>
      </c>
      <c r="R438" s="13">
        <v>5.2116803037939932E-2</v>
      </c>
      <c r="S438" s="13">
        <v>0.16597653257732306</v>
      </c>
      <c r="T438" s="13">
        <v>4.9232334036499271E-2</v>
      </c>
      <c r="U438" s="13">
        <v>4.2207554151731976E-2</v>
      </c>
      <c r="V438" s="13">
        <v>2.665666598723429E-2</v>
      </c>
      <c r="W438" s="13">
        <v>3.0461587576030253E-2</v>
      </c>
      <c r="X438" s="154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271</v>
      </c>
      <c r="C439" s="29"/>
      <c r="D439" s="13">
        <v>2.0044013560934992E-2</v>
      </c>
      <c r="E439" s="13">
        <v>-7.7321120561490986E-4</v>
      </c>
      <c r="F439" s="13" t="s">
        <v>671</v>
      </c>
      <c r="G439" s="13">
        <v>2.0044013560934992E-2</v>
      </c>
      <c r="H439" s="13">
        <v>-7.7321120561490986E-4</v>
      </c>
      <c r="I439" s="13">
        <v>4.086123832748445E-2</v>
      </c>
      <c r="J439" s="13">
        <v>2.004401356093477E-2</v>
      </c>
      <c r="K439" s="13">
        <v>0.18450008921667727</v>
      </c>
      <c r="L439" s="13">
        <v>-2.159043597216459E-2</v>
      </c>
      <c r="M439" s="13">
        <v>-2.159043597216459E-2</v>
      </c>
      <c r="N439" s="13" t="s">
        <v>671</v>
      </c>
      <c r="O439" s="13">
        <v>8.2495687860583811E-2</v>
      </c>
      <c r="P439" s="13">
        <v>-0.10277761256170825</v>
      </c>
      <c r="Q439" s="13">
        <v>4.086123832748445E-2</v>
      </c>
      <c r="R439" s="13">
        <v>-2.159043597216459E-2</v>
      </c>
      <c r="S439" s="13">
        <v>205.09052518884192</v>
      </c>
      <c r="T439" s="13">
        <v>-5.0734550645334164E-2</v>
      </c>
      <c r="U439" s="13">
        <v>-3.199904835543943E-2</v>
      </c>
      <c r="V439" s="13">
        <v>1.308511271040258E-3</v>
      </c>
      <c r="W439" s="13">
        <v>-1.5345268542199642E-2</v>
      </c>
      <c r="X439" s="154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46" t="s">
        <v>272</v>
      </c>
      <c r="C440" s="47"/>
      <c r="D440" s="45">
        <v>0.67</v>
      </c>
      <c r="E440" s="45">
        <v>0</v>
      </c>
      <c r="F440" s="45">
        <v>372.22</v>
      </c>
      <c r="G440" s="45">
        <v>0.67</v>
      </c>
      <c r="H440" s="45">
        <v>0</v>
      </c>
      <c r="I440" s="45">
        <v>1.35</v>
      </c>
      <c r="J440" s="45">
        <v>0.67</v>
      </c>
      <c r="K440" s="45">
        <v>6</v>
      </c>
      <c r="L440" s="45">
        <v>0.67</v>
      </c>
      <c r="M440" s="45">
        <v>0.67</v>
      </c>
      <c r="N440" s="45">
        <v>12.14</v>
      </c>
      <c r="O440" s="45">
        <v>2.7</v>
      </c>
      <c r="P440" s="45">
        <v>3.3</v>
      </c>
      <c r="Q440" s="45">
        <v>1.35</v>
      </c>
      <c r="R440" s="45">
        <v>0.67</v>
      </c>
      <c r="S440" s="45" t="s">
        <v>273</v>
      </c>
      <c r="T440" s="45">
        <v>1.62</v>
      </c>
      <c r="U440" s="45">
        <v>1.01</v>
      </c>
      <c r="V440" s="45">
        <v>7.0000000000000007E-2</v>
      </c>
      <c r="W440" s="45">
        <v>0.47</v>
      </c>
      <c r="X440" s="154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1" t="s">
        <v>303</v>
      </c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BM441" s="55"/>
    </row>
    <row r="442" spans="1:65">
      <c r="BM442" s="55"/>
    </row>
    <row r="443" spans="1:65" ht="15">
      <c r="B443" s="8" t="s">
        <v>495</v>
      </c>
      <c r="BM443" s="28" t="s">
        <v>66</v>
      </c>
    </row>
    <row r="444" spans="1:65" ht="15">
      <c r="A444" s="25" t="s">
        <v>54</v>
      </c>
      <c r="B444" s="18" t="s">
        <v>110</v>
      </c>
      <c r="C444" s="15" t="s">
        <v>111</v>
      </c>
      <c r="D444" s="16" t="s">
        <v>230</v>
      </c>
      <c r="E444" s="17" t="s">
        <v>230</v>
      </c>
      <c r="F444" s="17" t="s">
        <v>230</v>
      </c>
      <c r="G444" s="17" t="s">
        <v>230</v>
      </c>
      <c r="H444" s="17" t="s">
        <v>230</v>
      </c>
      <c r="I444" s="17" t="s">
        <v>230</v>
      </c>
      <c r="J444" s="17" t="s">
        <v>230</v>
      </c>
      <c r="K444" s="17" t="s">
        <v>230</v>
      </c>
      <c r="L444" s="17" t="s">
        <v>230</v>
      </c>
      <c r="M444" s="17" t="s">
        <v>230</v>
      </c>
      <c r="N444" s="17" t="s">
        <v>230</v>
      </c>
      <c r="O444" s="17" t="s">
        <v>230</v>
      </c>
      <c r="P444" s="17" t="s">
        <v>230</v>
      </c>
      <c r="Q444" s="17" t="s">
        <v>230</v>
      </c>
      <c r="R444" s="17" t="s">
        <v>230</v>
      </c>
      <c r="S444" s="17" t="s">
        <v>230</v>
      </c>
      <c r="T444" s="17" t="s">
        <v>230</v>
      </c>
      <c r="U444" s="17" t="s">
        <v>230</v>
      </c>
      <c r="V444" s="17" t="s">
        <v>230</v>
      </c>
      <c r="W444" s="17" t="s">
        <v>230</v>
      </c>
      <c r="X444" s="17" t="s">
        <v>230</v>
      </c>
      <c r="Y444" s="17" t="s">
        <v>230</v>
      </c>
      <c r="Z444" s="154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 t="s">
        <v>231</v>
      </c>
      <c r="C445" s="9" t="s">
        <v>231</v>
      </c>
      <c r="D445" s="152" t="s">
        <v>233</v>
      </c>
      <c r="E445" s="153" t="s">
        <v>234</v>
      </c>
      <c r="F445" s="153" t="s">
        <v>235</v>
      </c>
      <c r="G445" s="153" t="s">
        <v>236</v>
      </c>
      <c r="H445" s="153" t="s">
        <v>237</v>
      </c>
      <c r="I445" s="153" t="s">
        <v>239</v>
      </c>
      <c r="J445" s="153" t="s">
        <v>240</v>
      </c>
      <c r="K445" s="153" t="s">
        <v>242</v>
      </c>
      <c r="L445" s="153" t="s">
        <v>243</v>
      </c>
      <c r="M445" s="153" t="s">
        <v>244</v>
      </c>
      <c r="N445" s="153" t="s">
        <v>245</v>
      </c>
      <c r="O445" s="153" t="s">
        <v>246</v>
      </c>
      <c r="P445" s="153" t="s">
        <v>247</v>
      </c>
      <c r="Q445" s="153" t="s">
        <v>248</v>
      </c>
      <c r="R445" s="153" t="s">
        <v>250</v>
      </c>
      <c r="S445" s="153" t="s">
        <v>251</v>
      </c>
      <c r="T445" s="153" t="s">
        <v>252</v>
      </c>
      <c r="U445" s="153" t="s">
        <v>254</v>
      </c>
      <c r="V445" s="153" t="s">
        <v>255</v>
      </c>
      <c r="W445" s="153" t="s">
        <v>256</v>
      </c>
      <c r="X445" s="153" t="s">
        <v>257</v>
      </c>
      <c r="Y445" s="153" t="s">
        <v>258</v>
      </c>
      <c r="Z445" s="154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 t="s">
        <v>1</v>
      </c>
    </row>
    <row r="446" spans="1:65">
      <c r="A446" s="30"/>
      <c r="B446" s="19"/>
      <c r="C446" s="9"/>
      <c r="D446" s="10" t="s">
        <v>291</v>
      </c>
      <c r="E446" s="11" t="s">
        <v>114</v>
      </c>
      <c r="F446" s="11" t="s">
        <v>114</v>
      </c>
      <c r="G446" s="11" t="s">
        <v>291</v>
      </c>
      <c r="H446" s="11" t="s">
        <v>114</v>
      </c>
      <c r="I446" s="11" t="s">
        <v>291</v>
      </c>
      <c r="J446" s="11" t="s">
        <v>292</v>
      </c>
      <c r="K446" s="11" t="s">
        <v>114</v>
      </c>
      <c r="L446" s="11" t="s">
        <v>114</v>
      </c>
      <c r="M446" s="11" t="s">
        <v>114</v>
      </c>
      <c r="N446" s="11" t="s">
        <v>114</v>
      </c>
      <c r="O446" s="11" t="s">
        <v>291</v>
      </c>
      <c r="P446" s="11" t="s">
        <v>114</v>
      </c>
      <c r="Q446" s="11" t="s">
        <v>291</v>
      </c>
      <c r="R446" s="11" t="s">
        <v>291</v>
      </c>
      <c r="S446" s="11" t="s">
        <v>114</v>
      </c>
      <c r="T446" s="11" t="s">
        <v>291</v>
      </c>
      <c r="U446" s="11" t="s">
        <v>114</v>
      </c>
      <c r="V446" s="11" t="s">
        <v>291</v>
      </c>
      <c r="W446" s="11" t="s">
        <v>291</v>
      </c>
      <c r="X446" s="11" t="s">
        <v>291</v>
      </c>
      <c r="Y446" s="11" t="s">
        <v>291</v>
      </c>
      <c r="Z446" s="154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9"/>
      <c r="C447" s="9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154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8">
        <v>1</v>
      </c>
      <c r="C448" s="14">
        <v>1</v>
      </c>
      <c r="D448" s="220">
        <v>0.64</v>
      </c>
      <c r="E448" s="220">
        <v>0.61</v>
      </c>
      <c r="F448" s="221">
        <v>0.93200000000000005</v>
      </c>
      <c r="G448" s="220">
        <v>0.65</v>
      </c>
      <c r="H448" s="221">
        <v>0.74</v>
      </c>
      <c r="I448" s="220">
        <v>0.69</v>
      </c>
      <c r="J448" s="220">
        <v>0.64900000000000002</v>
      </c>
      <c r="K448" s="220">
        <v>0.64</v>
      </c>
      <c r="L448" s="220">
        <v>0.628</v>
      </c>
      <c r="M448" s="221">
        <v>0.8632626000000001</v>
      </c>
      <c r="N448" s="220">
        <v>0.63839999999999997</v>
      </c>
      <c r="O448" s="220">
        <v>0.67</v>
      </c>
      <c r="P448" s="220">
        <v>0.66076999999999997</v>
      </c>
      <c r="Q448" s="220">
        <v>0.66</v>
      </c>
      <c r="R448" s="220">
        <v>0.61</v>
      </c>
      <c r="S448" s="220">
        <v>0.64</v>
      </c>
      <c r="T448" s="220">
        <v>0.59</v>
      </c>
      <c r="U448" s="220">
        <v>0.61</v>
      </c>
      <c r="V448" s="220">
        <v>0.65</v>
      </c>
      <c r="W448" s="220">
        <v>0.62</v>
      </c>
      <c r="X448" s="220">
        <v>0.7</v>
      </c>
      <c r="Y448" s="220">
        <v>0.64</v>
      </c>
      <c r="Z448" s="204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22">
        <v>1</v>
      </c>
    </row>
    <row r="449" spans="1:65">
      <c r="A449" s="30"/>
      <c r="B449" s="19">
        <v>1</v>
      </c>
      <c r="C449" s="9">
        <v>2</v>
      </c>
      <c r="D449" s="24">
        <v>0.64</v>
      </c>
      <c r="E449" s="24">
        <v>0.62</v>
      </c>
      <c r="F449" s="223">
        <v>0.93600000000000005</v>
      </c>
      <c r="G449" s="24">
        <v>0.66</v>
      </c>
      <c r="H449" s="223">
        <v>0.77</v>
      </c>
      <c r="I449" s="24">
        <v>0.68</v>
      </c>
      <c r="J449" s="24">
        <v>0.63460000000000005</v>
      </c>
      <c r="K449" s="24">
        <v>0.64</v>
      </c>
      <c r="L449" s="24">
        <v>0.63200000000000001</v>
      </c>
      <c r="M449" s="223">
        <v>0.78970110000000004</v>
      </c>
      <c r="N449" s="24">
        <v>0.63009999999999999</v>
      </c>
      <c r="O449" s="24">
        <v>0.68</v>
      </c>
      <c r="P449" s="24">
        <v>0.66261000000000003</v>
      </c>
      <c r="Q449" s="24">
        <v>0.67</v>
      </c>
      <c r="R449" s="24">
        <v>0.61</v>
      </c>
      <c r="S449" s="24">
        <v>0.64900000000000002</v>
      </c>
      <c r="T449" s="24">
        <v>0.61</v>
      </c>
      <c r="U449" s="24">
        <v>0.64</v>
      </c>
      <c r="V449" s="24">
        <v>0.63</v>
      </c>
      <c r="W449" s="24">
        <v>0.62</v>
      </c>
      <c r="X449" s="24">
        <v>0.68</v>
      </c>
      <c r="Y449" s="24">
        <v>0.61</v>
      </c>
      <c r="Z449" s="204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222" t="e">
        <v>#N/A</v>
      </c>
    </row>
    <row r="450" spans="1:65">
      <c r="A450" s="30"/>
      <c r="B450" s="19">
        <v>1</v>
      </c>
      <c r="C450" s="9">
        <v>3</v>
      </c>
      <c r="D450" s="24">
        <v>0.66</v>
      </c>
      <c r="E450" s="24">
        <v>0.61</v>
      </c>
      <c r="F450" s="223">
        <v>0.91533333333333333</v>
      </c>
      <c r="G450" s="24">
        <v>0.64</v>
      </c>
      <c r="H450" s="223">
        <v>0.74</v>
      </c>
      <c r="I450" s="24">
        <v>0.68</v>
      </c>
      <c r="J450" s="24">
        <v>0.63849999999999996</v>
      </c>
      <c r="K450" s="24">
        <v>0.63</v>
      </c>
      <c r="L450" s="24">
        <v>0.63900000000000001</v>
      </c>
      <c r="M450" s="223">
        <v>0.8632626000000001</v>
      </c>
      <c r="N450" s="24">
        <v>0.62529999999999997</v>
      </c>
      <c r="O450" s="24">
        <v>0.72</v>
      </c>
      <c r="P450" s="24">
        <v>0.65908999999999995</v>
      </c>
      <c r="Q450" s="24">
        <v>0.67</v>
      </c>
      <c r="R450" s="24">
        <v>0.62</v>
      </c>
      <c r="S450" s="24">
        <v>0.64200000000000002</v>
      </c>
      <c r="T450" s="24">
        <v>0.62</v>
      </c>
      <c r="U450" s="24">
        <v>0.63</v>
      </c>
      <c r="V450" s="24">
        <v>0.67</v>
      </c>
      <c r="W450" s="24">
        <v>0.62</v>
      </c>
      <c r="X450" s="24">
        <v>0.69</v>
      </c>
      <c r="Y450" s="24">
        <v>0.63</v>
      </c>
      <c r="Z450" s="204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222">
        <v>16</v>
      </c>
    </row>
    <row r="451" spans="1:65">
      <c r="A451" s="30"/>
      <c r="B451" s="19">
        <v>1</v>
      </c>
      <c r="C451" s="9">
        <v>4</v>
      </c>
      <c r="D451" s="24">
        <v>0.64</v>
      </c>
      <c r="E451" s="24">
        <v>0.62</v>
      </c>
      <c r="F451" s="223">
        <v>0.91988888888888898</v>
      </c>
      <c r="G451" s="24">
        <v>0.65</v>
      </c>
      <c r="H451" s="223">
        <v>0.75</v>
      </c>
      <c r="I451" s="24">
        <v>0.69</v>
      </c>
      <c r="J451" s="24">
        <v>0.62830000000000008</v>
      </c>
      <c r="K451" s="24">
        <v>0.64</v>
      </c>
      <c r="L451" s="24">
        <v>0.64400000000000002</v>
      </c>
      <c r="M451" s="223">
        <v>0.78970110000000004</v>
      </c>
      <c r="N451" s="24">
        <v>0.62160000000000004</v>
      </c>
      <c r="O451" s="24">
        <v>0.7</v>
      </c>
      <c r="P451" s="24">
        <v>0.66339999999999999</v>
      </c>
      <c r="Q451" s="24">
        <v>0.66</v>
      </c>
      <c r="R451" s="24">
        <v>0.6</v>
      </c>
      <c r="S451" s="24">
        <v>0.65</v>
      </c>
      <c r="T451" s="24">
        <v>0.64</v>
      </c>
      <c r="U451" s="24">
        <v>0.6</v>
      </c>
      <c r="V451" s="24">
        <v>0.64</v>
      </c>
      <c r="W451" s="24">
        <v>0.64</v>
      </c>
      <c r="X451" s="24">
        <v>0.68</v>
      </c>
      <c r="Y451" s="24">
        <v>0.63</v>
      </c>
      <c r="Z451" s="204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222">
        <v>0.64332692982456141</v>
      </c>
    </row>
    <row r="452" spans="1:65">
      <c r="A452" s="30"/>
      <c r="B452" s="19">
        <v>1</v>
      </c>
      <c r="C452" s="9">
        <v>5</v>
      </c>
      <c r="D452" s="24">
        <v>0.64</v>
      </c>
      <c r="E452" s="24">
        <v>0.62</v>
      </c>
      <c r="F452" s="223">
        <v>0.92800000000000005</v>
      </c>
      <c r="G452" s="24">
        <v>0.63</v>
      </c>
      <c r="H452" s="223">
        <v>0.75</v>
      </c>
      <c r="I452" s="24">
        <v>0.68</v>
      </c>
      <c r="J452" s="24">
        <v>0.61509999999999998</v>
      </c>
      <c r="K452" s="24">
        <v>0.64</v>
      </c>
      <c r="L452" s="24">
        <v>0.64300000000000002</v>
      </c>
      <c r="M452" s="223">
        <v>0.8632626000000001</v>
      </c>
      <c r="N452" s="24">
        <v>0.63080000000000003</v>
      </c>
      <c r="O452" s="24">
        <v>0.7</v>
      </c>
      <c r="P452" s="24">
        <v>0.65869999999999995</v>
      </c>
      <c r="Q452" s="24">
        <v>0.67</v>
      </c>
      <c r="R452" s="24">
        <v>0.62</v>
      </c>
      <c r="S452" s="24">
        <v>0.64200000000000002</v>
      </c>
      <c r="T452" s="24">
        <v>0.63</v>
      </c>
      <c r="U452" s="24">
        <v>0.63</v>
      </c>
      <c r="V452" s="24">
        <v>0.63</v>
      </c>
      <c r="W452" s="24">
        <v>0.63</v>
      </c>
      <c r="X452" s="24">
        <v>0.68</v>
      </c>
      <c r="Y452" s="24">
        <v>0.63</v>
      </c>
      <c r="Z452" s="204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222">
        <v>37</v>
      </c>
    </row>
    <row r="453" spans="1:65">
      <c r="A453" s="30"/>
      <c r="B453" s="19">
        <v>1</v>
      </c>
      <c r="C453" s="9">
        <v>6</v>
      </c>
      <c r="D453" s="24">
        <v>0.64</v>
      </c>
      <c r="E453" s="24">
        <v>0.63</v>
      </c>
      <c r="F453" s="223">
        <v>0.90799999999999992</v>
      </c>
      <c r="G453" s="24">
        <v>0.63</v>
      </c>
      <c r="H453" s="223">
        <v>0.74</v>
      </c>
      <c r="I453" s="24">
        <v>0.67</v>
      </c>
      <c r="J453" s="24">
        <v>0.63200000000000001</v>
      </c>
      <c r="K453" s="24">
        <v>0.63</v>
      </c>
      <c r="L453" s="24">
        <v>0.63300000000000001</v>
      </c>
      <c r="M453" s="223">
        <v>0.78970110000000004</v>
      </c>
      <c r="N453" s="24">
        <v>0.62470000000000003</v>
      </c>
      <c r="O453" s="24">
        <v>0.71</v>
      </c>
      <c r="P453" s="24">
        <v>0.66830000000000001</v>
      </c>
      <c r="Q453" s="24">
        <v>0.67</v>
      </c>
      <c r="R453" s="24">
        <v>0.61</v>
      </c>
      <c r="S453" s="24">
        <v>0.63600000000000001</v>
      </c>
      <c r="T453" s="24">
        <v>0.61</v>
      </c>
      <c r="U453" s="24">
        <v>0.64</v>
      </c>
      <c r="V453" s="24">
        <v>0.64</v>
      </c>
      <c r="W453" s="24">
        <v>0.62</v>
      </c>
      <c r="X453" s="24">
        <v>0.69</v>
      </c>
      <c r="Y453" s="24">
        <v>0.61</v>
      </c>
      <c r="Z453" s="204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56"/>
    </row>
    <row r="454" spans="1:65">
      <c r="A454" s="30"/>
      <c r="B454" s="20" t="s">
        <v>268</v>
      </c>
      <c r="C454" s="12"/>
      <c r="D454" s="225">
        <v>0.64333333333333342</v>
      </c>
      <c r="E454" s="225">
        <v>0.61833333333333329</v>
      </c>
      <c r="F454" s="225">
        <v>0.92320370370370364</v>
      </c>
      <c r="G454" s="225">
        <v>0.64333333333333331</v>
      </c>
      <c r="H454" s="225">
        <v>0.74833333333333341</v>
      </c>
      <c r="I454" s="225">
        <v>0.68166666666666675</v>
      </c>
      <c r="J454" s="225">
        <v>0.63291666666666668</v>
      </c>
      <c r="K454" s="225">
        <v>0.63666666666666671</v>
      </c>
      <c r="L454" s="225">
        <v>0.63649999999999995</v>
      </c>
      <c r="M454" s="225">
        <v>0.82648185000000007</v>
      </c>
      <c r="N454" s="225">
        <v>0.62848333333333339</v>
      </c>
      <c r="O454" s="225">
        <v>0.69666666666666677</v>
      </c>
      <c r="P454" s="225">
        <v>0.66214499999999998</v>
      </c>
      <c r="Q454" s="225">
        <v>0.66666666666666663</v>
      </c>
      <c r="R454" s="225">
        <v>0.61166666666666669</v>
      </c>
      <c r="S454" s="225">
        <v>0.64316666666666666</v>
      </c>
      <c r="T454" s="225">
        <v>0.61666666666666659</v>
      </c>
      <c r="U454" s="225">
        <v>0.625</v>
      </c>
      <c r="V454" s="225">
        <v>0.64333333333333342</v>
      </c>
      <c r="W454" s="225">
        <v>0.625</v>
      </c>
      <c r="X454" s="225">
        <v>0.68666666666666665</v>
      </c>
      <c r="Y454" s="225">
        <v>0.62499999999999989</v>
      </c>
      <c r="Z454" s="204"/>
      <c r="AA454" s="205"/>
      <c r="AB454" s="205"/>
      <c r="AC454" s="205"/>
      <c r="AD454" s="205"/>
      <c r="AE454" s="205"/>
      <c r="AF454" s="205"/>
      <c r="AG454" s="205"/>
      <c r="AH454" s="205"/>
      <c r="AI454" s="205"/>
      <c r="AJ454" s="205"/>
      <c r="AK454" s="205"/>
      <c r="AL454" s="205"/>
      <c r="AM454" s="205"/>
      <c r="AN454" s="205"/>
      <c r="AO454" s="205"/>
      <c r="AP454" s="205"/>
      <c r="AQ454" s="205"/>
      <c r="AR454" s="205"/>
      <c r="AS454" s="205"/>
      <c r="AT454" s="205"/>
      <c r="AU454" s="205"/>
      <c r="AV454" s="205"/>
      <c r="AW454" s="205"/>
      <c r="AX454" s="205"/>
      <c r="AY454" s="205"/>
      <c r="AZ454" s="205"/>
      <c r="BA454" s="205"/>
      <c r="BB454" s="205"/>
      <c r="BC454" s="205"/>
      <c r="BD454" s="205"/>
      <c r="BE454" s="205"/>
      <c r="BF454" s="205"/>
      <c r="BG454" s="205"/>
      <c r="BH454" s="205"/>
      <c r="BI454" s="205"/>
      <c r="BJ454" s="205"/>
      <c r="BK454" s="205"/>
      <c r="BL454" s="205"/>
      <c r="BM454" s="56"/>
    </row>
    <row r="455" spans="1:65">
      <c r="A455" s="30"/>
      <c r="B455" s="3" t="s">
        <v>269</v>
      </c>
      <c r="C455" s="29"/>
      <c r="D455" s="24">
        <v>0.64</v>
      </c>
      <c r="E455" s="24">
        <v>0.62</v>
      </c>
      <c r="F455" s="24">
        <v>0.92394444444444446</v>
      </c>
      <c r="G455" s="24">
        <v>0.64500000000000002</v>
      </c>
      <c r="H455" s="24">
        <v>0.745</v>
      </c>
      <c r="I455" s="24">
        <v>0.68</v>
      </c>
      <c r="J455" s="24">
        <v>0.63329999999999997</v>
      </c>
      <c r="K455" s="24">
        <v>0.64</v>
      </c>
      <c r="L455" s="24">
        <v>0.63600000000000001</v>
      </c>
      <c r="M455" s="24">
        <v>0.82648185000000007</v>
      </c>
      <c r="N455" s="24">
        <v>0.62769999999999992</v>
      </c>
      <c r="O455" s="24">
        <v>0.7</v>
      </c>
      <c r="P455" s="24">
        <v>0.66169</v>
      </c>
      <c r="Q455" s="24">
        <v>0.67</v>
      </c>
      <c r="R455" s="24">
        <v>0.61</v>
      </c>
      <c r="S455" s="24">
        <v>0.64200000000000002</v>
      </c>
      <c r="T455" s="24">
        <v>0.61499999999999999</v>
      </c>
      <c r="U455" s="24">
        <v>0.63</v>
      </c>
      <c r="V455" s="24">
        <v>0.64</v>
      </c>
      <c r="W455" s="24">
        <v>0.62</v>
      </c>
      <c r="X455" s="24">
        <v>0.68500000000000005</v>
      </c>
      <c r="Y455" s="24">
        <v>0.63</v>
      </c>
      <c r="Z455" s="204"/>
      <c r="AA455" s="205"/>
      <c r="AB455" s="205"/>
      <c r="AC455" s="205"/>
      <c r="AD455" s="205"/>
      <c r="AE455" s="205"/>
      <c r="AF455" s="205"/>
      <c r="AG455" s="205"/>
      <c r="AH455" s="205"/>
      <c r="AI455" s="205"/>
      <c r="AJ455" s="205"/>
      <c r="AK455" s="205"/>
      <c r="AL455" s="205"/>
      <c r="AM455" s="205"/>
      <c r="AN455" s="205"/>
      <c r="AO455" s="205"/>
      <c r="AP455" s="205"/>
      <c r="AQ455" s="205"/>
      <c r="AR455" s="205"/>
      <c r="AS455" s="205"/>
      <c r="AT455" s="205"/>
      <c r="AU455" s="205"/>
      <c r="AV455" s="205"/>
      <c r="AW455" s="205"/>
      <c r="AX455" s="205"/>
      <c r="AY455" s="205"/>
      <c r="AZ455" s="205"/>
      <c r="BA455" s="205"/>
      <c r="BB455" s="205"/>
      <c r="BC455" s="205"/>
      <c r="BD455" s="205"/>
      <c r="BE455" s="205"/>
      <c r="BF455" s="205"/>
      <c r="BG455" s="205"/>
      <c r="BH455" s="205"/>
      <c r="BI455" s="205"/>
      <c r="BJ455" s="205"/>
      <c r="BK455" s="205"/>
      <c r="BL455" s="205"/>
      <c r="BM455" s="56"/>
    </row>
    <row r="456" spans="1:65">
      <c r="A456" s="30"/>
      <c r="B456" s="3" t="s">
        <v>270</v>
      </c>
      <c r="C456" s="29"/>
      <c r="D456" s="24">
        <v>8.1649658092772682E-3</v>
      </c>
      <c r="E456" s="24">
        <v>7.5277265270908156E-3</v>
      </c>
      <c r="F456" s="24">
        <v>1.0660279723628699E-2</v>
      </c>
      <c r="G456" s="24">
        <v>1.2110601416389978E-2</v>
      </c>
      <c r="H456" s="24">
        <v>1.1690451944500132E-2</v>
      </c>
      <c r="I456" s="24">
        <v>7.5277265270907671E-3</v>
      </c>
      <c r="J456" s="24">
        <v>1.1245161922652191E-2</v>
      </c>
      <c r="K456" s="24">
        <v>5.1639777949432268E-3</v>
      </c>
      <c r="L456" s="24">
        <v>6.4730209330729092E-3</v>
      </c>
      <c r="M456" s="24">
        <v>4.029129291391631E-2</v>
      </c>
      <c r="N456" s="24">
        <v>5.9690591106694888E-3</v>
      </c>
      <c r="O456" s="24">
        <v>1.8618986725025221E-2</v>
      </c>
      <c r="P456" s="24">
        <v>3.5430763469053491E-3</v>
      </c>
      <c r="Q456" s="24">
        <v>5.1639777949432268E-3</v>
      </c>
      <c r="R456" s="24">
        <v>7.5277265270908165E-3</v>
      </c>
      <c r="S456" s="24">
        <v>5.3820689949745822E-3</v>
      </c>
      <c r="T456" s="24">
        <v>1.7511900715418277E-2</v>
      </c>
      <c r="U456" s="24">
        <v>1.6431676725154998E-2</v>
      </c>
      <c r="V456" s="24">
        <v>1.5055453054181633E-2</v>
      </c>
      <c r="W456" s="24">
        <v>8.3666002653407633E-3</v>
      </c>
      <c r="X456" s="24">
        <v>8.1649658092772127E-3</v>
      </c>
      <c r="Y456" s="24">
        <v>1.2247448713915901E-2</v>
      </c>
      <c r="Z456" s="204"/>
      <c r="AA456" s="205"/>
      <c r="AB456" s="205"/>
      <c r="AC456" s="205"/>
      <c r="AD456" s="205"/>
      <c r="AE456" s="205"/>
      <c r="AF456" s="205"/>
      <c r="AG456" s="205"/>
      <c r="AH456" s="205"/>
      <c r="AI456" s="205"/>
      <c r="AJ456" s="205"/>
      <c r="AK456" s="205"/>
      <c r="AL456" s="205"/>
      <c r="AM456" s="205"/>
      <c r="AN456" s="205"/>
      <c r="AO456" s="205"/>
      <c r="AP456" s="205"/>
      <c r="AQ456" s="205"/>
      <c r="AR456" s="205"/>
      <c r="AS456" s="205"/>
      <c r="AT456" s="205"/>
      <c r="AU456" s="205"/>
      <c r="AV456" s="205"/>
      <c r="AW456" s="205"/>
      <c r="AX456" s="205"/>
      <c r="AY456" s="205"/>
      <c r="AZ456" s="205"/>
      <c r="BA456" s="205"/>
      <c r="BB456" s="205"/>
      <c r="BC456" s="205"/>
      <c r="BD456" s="205"/>
      <c r="BE456" s="205"/>
      <c r="BF456" s="205"/>
      <c r="BG456" s="205"/>
      <c r="BH456" s="205"/>
      <c r="BI456" s="205"/>
      <c r="BJ456" s="205"/>
      <c r="BK456" s="205"/>
      <c r="BL456" s="205"/>
      <c r="BM456" s="56"/>
    </row>
    <row r="457" spans="1:65">
      <c r="A457" s="30"/>
      <c r="B457" s="3" t="s">
        <v>86</v>
      </c>
      <c r="C457" s="29"/>
      <c r="D457" s="13">
        <v>1.2691656698358447E-2</v>
      </c>
      <c r="E457" s="13">
        <v>1.2174220798529622E-2</v>
      </c>
      <c r="F457" s="13">
        <v>1.1547050429782556E-2</v>
      </c>
      <c r="G457" s="13">
        <v>1.8824769041020692E-2</v>
      </c>
      <c r="H457" s="13">
        <v>1.5621984781069216E-2</v>
      </c>
      <c r="I457" s="13">
        <v>1.1043119599644156E-2</v>
      </c>
      <c r="J457" s="13">
        <v>1.7767207777725648E-2</v>
      </c>
      <c r="K457" s="13">
        <v>8.1109598873453821E-3</v>
      </c>
      <c r="L457" s="13">
        <v>1.0169710813940157E-2</v>
      </c>
      <c r="M457" s="13">
        <v>4.8750366283199453E-2</v>
      </c>
      <c r="N457" s="13">
        <v>9.4975615009724283E-3</v>
      </c>
      <c r="O457" s="13">
        <v>2.6725818265586437E-2</v>
      </c>
      <c r="P457" s="13">
        <v>5.350907047407062E-3</v>
      </c>
      <c r="Q457" s="13">
        <v>7.7459666924148407E-3</v>
      </c>
      <c r="R457" s="13">
        <v>1.2306909853554468E-2</v>
      </c>
      <c r="S457" s="13">
        <v>8.3680782508026678E-3</v>
      </c>
      <c r="T457" s="13">
        <v>2.8397676835813426E-2</v>
      </c>
      <c r="U457" s="13">
        <v>2.6290682760247996E-2</v>
      </c>
      <c r="V457" s="13">
        <v>2.340225863344295E-2</v>
      </c>
      <c r="W457" s="13">
        <v>1.3386560424545221E-2</v>
      </c>
      <c r="X457" s="13">
        <v>1.1890726906714388E-2</v>
      </c>
      <c r="Y457" s="13">
        <v>1.9595917942265447E-2</v>
      </c>
      <c r="Z457" s="154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3" t="s">
        <v>271</v>
      </c>
      <c r="C458" s="29"/>
      <c r="D458" s="13">
        <v>9.9537396542892509E-6</v>
      </c>
      <c r="E458" s="13">
        <v>-3.8850536690643422E-2</v>
      </c>
      <c r="F458" s="13">
        <v>0.43504594771971705</v>
      </c>
      <c r="G458" s="13">
        <v>9.9537396540672063E-6</v>
      </c>
      <c r="H458" s="13">
        <v>0.16322401354690341</v>
      </c>
      <c r="I458" s="13">
        <v>5.9596039066110329E-2</v>
      </c>
      <c r="J458" s="13">
        <v>-1.6181917272969804E-2</v>
      </c>
      <c r="K458" s="13">
        <v>-1.0352843708425152E-2</v>
      </c>
      <c r="L458" s="13">
        <v>-1.0611913644627324E-2</v>
      </c>
      <c r="M458" s="13">
        <v>0.28469960090958102</v>
      </c>
      <c r="N458" s="13">
        <v>-2.3073177575942516E-2</v>
      </c>
      <c r="O458" s="13">
        <v>8.2912333324288712E-2</v>
      </c>
      <c r="P458" s="13">
        <v>2.9251177438771814E-2</v>
      </c>
      <c r="Q458" s="13">
        <v>3.6279744807931724E-2</v>
      </c>
      <c r="R458" s="13">
        <v>-4.9213334138722642E-2</v>
      </c>
      <c r="S458" s="13">
        <v>-2.4911619654788275E-4</v>
      </c>
      <c r="T458" s="13">
        <v>-4.1441236052663366E-2</v>
      </c>
      <c r="U458" s="13">
        <v>-2.8487739242564092E-2</v>
      </c>
      <c r="V458" s="13">
        <v>9.9537396542892509E-6</v>
      </c>
      <c r="W458" s="13">
        <v>-2.8487739242564092E-2</v>
      </c>
      <c r="X458" s="13">
        <v>6.7368137152169494E-2</v>
      </c>
      <c r="Y458" s="13">
        <v>-2.8487739242564203E-2</v>
      </c>
      <c r="Z458" s="154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46" t="s">
        <v>272</v>
      </c>
      <c r="C459" s="47"/>
      <c r="D459" s="45">
        <v>0</v>
      </c>
      <c r="E459" s="45">
        <v>0.9</v>
      </c>
      <c r="F459" s="45">
        <v>10.16</v>
      </c>
      <c r="G459" s="45">
        <v>0</v>
      </c>
      <c r="H459" s="45">
        <v>3.82</v>
      </c>
      <c r="I459" s="45">
        <v>1.39</v>
      </c>
      <c r="J459" s="45">
        <v>0.38</v>
      </c>
      <c r="K459" s="45">
        <v>0.24</v>
      </c>
      <c r="L459" s="45">
        <v>0.25</v>
      </c>
      <c r="M459" s="45">
        <v>6.65</v>
      </c>
      <c r="N459" s="45">
        <v>0.54</v>
      </c>
      <c r="O459" s="45">
        <v>1.94</v>
      </c>
      <c r="P459" s="45">
        <v>0.69</v>
      </c>
      <c r="Q459" s="45">
        <v>0.85</v>
      </c>
      <c r="R459" s="45">
        <v>1.1499999999999999</v>
      </c>
      <c r="S459" s="45">
        <v>0</v>
      </c>
      <c r="T459" s="45">
        <v>0.97</v>
      </c>
      <c r="U459" s="45">
        <v>0.66</v>
      </c>
      <c r="V459" s="45">
        <v>0</v>
      </c>
      <c r="W459" s="45">
        <v>0.66</v>
      </c>
      <c r="X459" s="45">
        <v>1.58</v>
      </c>
      <c r="Y459" s="45">
        <v>0.66</v>
      </c>
      <c r="Z459" s="154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1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BM460" s="55"/>
    </row>
    <row r="461" spans="1:65" ht="15">
      <c r="B461" s="8" t="s">
        <v>496</v>
      </c>
      <c r="BM461" s="28" t="s">
        <v>66</v>
      </c>
    </row>
    <row r="462" spans="1:65" ht="15">
      <c r="A462" s="25" t="s">
        <v>17</v>
      </c>
      <c r="B462" s="18" t="s">
        <v>110</v>
      </c>
      <c r="C462" s="15" t="s">
        <v>111</v>
      </c>
      <c r="D462" s="16" t="s">
        <v>230</v>
      </c>
      <c r="E462" s="17" t="s">
        <v>230</v>
      </c>
      <c r="F462" s="17" t="s">
        <v>230</v>
      </c>
      <c r="G462" s="17" t="s">
        <v>230</v>
      </c>
      <c r="H462" s="17" t="s">
        <v>230</v>
      </c>
      <c r="I462" s="17" t="s">
        <v>230</v>
      </c>
      <c r="J462" s="17" t="s">
        <v>230</v>
      </c>
      <c r="K462" s="17" t="s">
        <v>230</v>
      </c>
      <c r="L462" s="17" t="s">
        <v>230</v>
      </c>
      <c r="M462" s="17" t="s">
        <v>230</v>
      </c>
      <c r="N462" s="17" t="s">
        <v>230</v>
      </c>
      <c r="O462" s="17" t="s">
        <v>230</v>
      </c>
      <c r="P462" s="17" t="s">
        <v>230</v>
      </c>
      <c r="Q462" s="17" t="s">
        <v>230</v>
      </c>
      <c r="R462" s="17" t="s">
        <v>230</v>
      </c>
      <c r="S462" s="17" t="s">
        <v>230</v>
      </c>
      <c r="T462" s="17" t="s">
        <v>230</v>
      </c>
      <c r="U462" s="17" t="s">
        <v>230</v>
      </c>
      <c r="V462" s="17" t="s">
        <v>230</v>
      </c>
      <c r="W462" s="17" t="s">
        <v>230</v>
      </c>
      <c r="X462" s="154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 t="s">
        <v>231</v>
      </c>
      <c r="C463" s="9" t="s">
        <v>231</v>
      </c>
      <c r="D463" s="152" t="s">
        <v>233</v>
      </c>
      <c r="E463" s="153" t="s">
        <v>234</v>
      </c>
      <c r="F463" s="153" t="s">
        <v>235</v>
      </c>
      <c r="G463" s="153" t="s">
        <v>236</v>
      </c>
      <c r="H463" s="153" t="s">
        <v>237</v>
      </c>
      <c r="I463" s="153" t="s">
        <v>239</v>
      </c>
      <c r="J463" s="153" t="s">
        <v>240</v>
      </c>
      <c r="K463" s="153" t="s">
        <v>242</v>
      </c>
      <c r="L463" s="153" t="s">
        <v>244</v>
      </c>
      <c r="M463" s="153" t="s">
        <v>246</v>
      </c>
      <c r="N463" s="153" t="s">
        <v>247</v>
      </c>
      <c r="O463" s="153" t="s">
        <v>248</v>
      </c>
      <c r="P463" s="153" t="s">
        <v>249</v>
      </c>
      <c r="Q463" s="153" t="s">
        <v>250</v>
      </c>
      <c r="R463" s="153" t="s">
        <v>252</v>
      </c>
      <c r="S463" s="153" t="s">
        <v>254</v>
      </c>
      <c r="T463" s="153" t="s">
        <v>255</v>
      </c>
      <c r="U463" s="153" t="s">
        <v>256</v>
      </c>
      <c r="V463" s="153" t="s">
        <v>257</v>
      </c>
      <c r="W463" s="153" t="s">
        <v>258</v>
      </c>
      <c r="X463" s="154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s">
        <v>3</v>
      </c>
    </row>
    <row r="464" spans="1:65">
      <c r="A464" s="30"/>
      <c r="B464" s="19"/>
      <c r="C464" s="9"/>
      <c r="D464" s="10" t="s">
        <v>291</v>
      </c>
      <c r="E464" s="11" t="s">
        <v>292</v>
      </c>
      <c r="F464" s="11" t="s">
        <v>114</v>
      </c>
      <c r="G464" s="11" t="s">
        <v>291</v>
      </c>
      <c r="H464" s="11" t="s">
        <v>292</v>
      </c>
      <c r="I464" s="11" t="s">
        <v>291</v>
      </c>
      <c r="J464" s="11" t="s">
        <v>292</v>
      </c>
      <c r="K464" s="11" t="s">
        <v>292</v>
      </c>
      <c r="L464" s="11" t="s">
        <v>114</v>
      </c>
      <c r="M464" s="11" t="s">
        <v>291</v>
      </c>
      <c r="N464" s="11" t="s">
        <v>292</v>
      </c>
      <c r="O464" s="11" t="s">
        <v>292</v>
      </c>
      <c r="P464" s="11" t="s">
        <v>292</v>
      </c>
      <c r="Q464" s="11" t="s">
        <v>291</v>
      </c>
      <c r="R464" s="11" t="s">
        <v>291</v>
      </c>
      <c r="S464" s="11" t="s">
        <v>114</v>
      </c>
      <c r="T464" s="11" t="s">
        <v>292</v>
      </c>
      <c r="U464" s="11" t="s">
        <v>291</v>
      </c>
      <c r="V464" s="11" t="s">
        <v>291</v>
      </c>
      <c r="W464" s="11" t="s">
        <v>291</v>
      </c>
      <c r="X464" s="154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2</v>
      </c>
    </row>
    <row r="465" spans="1:65">
      <c r="A465" s="30"/>
      <c r="B465" s="19"/>
      <c r="C465" s="9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154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8">
        <v>1</v>
      </c>
      <c r="C466" s="14">
        <v>1</v>
      </c>
      <c r="D466" s="22">
        <v>7.2</v>
      </c>
      <c r="E466" s="22">
        <v>6.7</v>
      </c>
      <c r="F466" s="148">
        <v>8.0933333333333337</v>
      </c>
      <c r="G466" s="22">
        <v>7.1</v>
      </c>
      <c r="H466" s="22">
        <v>7.2</v>
      </c>
      <c r="I466" s="148">
        <v>7</v>
      </c>
      <c r="J466" s="22">
        <v>6.71</v>
      </c>
      <c r="K466" s="22">
        <v>6.5</v>
      </c>
      <c r="L466" s="148" t="s">
        <v>95</v>
      </c>
      <c r="M466" s="22">
        <v>6.7</v>
      </c>
      <c r="N466" s="22">
        <v>7.2881909726822762</v>
      </c>
      <c r="O466" s="22">
        <v>5.9</v>
      </c>
      <c r="P466" s="148">
        <v>5.5</v>
      </c>
      <c r="Q466" s="22">
        <v>6.6</v>
      </c>
      <c r="R466" s="22">
        <v>5.7</v>
      </c>
      <c r="S466" s="148">
        <v>8</v>
      </c>
      <c r="T466" s="22">
        <v>6.9</v>
      </c>
      <c r="U466" s="22">
        <v>7.2</v>
      </c>
      <c r="V466" s="22">
        <v>6.7</v>
      </c>
      <c r="W466" s="22">
        <v>6.5</v>
      </c>
      <c r="X466" s="154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</v>
      </c>
    </row>
    <row r="467" spans="1:65">
      <c r="A467" s="30"/>
      <c r="B467" s="19">
        <v>1</v>
      </c>
      <c r="C467" s="9">
        <v>2</v>
      </c>
      <c r="D467" s="11">
        <v>7</v>
      </c>
      <c r="E467" s="11">
        <v>6.8</v>
      </c>
      <c r="F467" s="149">
        <v>8.0860000000000003</v>
      </c>
      <c r="G467" s="11">
        <v>7.2</v>
      </c>
      <c r="H467" s="11">
        <v>7.2</v>
      </c>
      <c r="I467" s="149">
        <v>7</v>
      </c>
      <c r="J467" s="11">
        <v>6.6</v>
      </c>
      <c r="K467" s="11">
        <v>6.7</v>
      </c>
      <c r="L467" s="149" t="s">
        <v>95</v>
      </c>
      <c r="M467" s="11">
        <v>6.7</v>
      </c>
      <c r="N467" s="11">
        <v>7.3122393959831653</v>
      </c>
      <c r="O467" s="11">
        <v>6.1</v>
      </c>
      <c r="P467" s="149">
        <v>5.2</v>
      </c>
      <c r="Q467" s="11">
        <v>6.8</v>
      </c>
      <c r="R467" s="11">
        <v>6</v>
      </c>
      <c r="S467" s="149">
        <v>8</v>
      </c>
      <c r="T467" s="11">
        <v>6.9</v>
      </c>
      <c r="U467" s="11">
        <v>6.9</v>
      </c>
      <c r="V467" s="11">
        <v>6.7</v>
      </c>
      <c r="W467" s="11">
        <v>6.2</v>
      </c>
      <c r="X467" s="154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21</v>
      </c>
    </row>
    <row r="468" spans="1:65">
      <c r="A468" s="30"/>
      <c r="B468" s="19">
        <v>1</v>
      </c>
      <c r="C468" s="9">
        <v>3</v>
      </c>
      <c r="D468" s="150">
        <v>7.5</v>
      </c>
      <c r="E468" s="11">
        <v>6.7</v>
      </c>
      <c r="F468" s="149">
        <v>8.1490648148148157</v>
      </c>
      <c r="G468" s="11">
        <v>6.9</v>
      </c>
      <c r="H468" s="11">
        <v>7</v>
      </c>
      <c r="I468" s="149">
        <v>7</v>
      </c>
      <c r="J468" s="11">
        <v>6.5</v>
      </c>
      <c r="K468" s="11">
        <v>6.7</v>
      </c>
      <c r="L468" s="149" t="s">
        <v>95</v>
      </c>
      <c r="M468" s="11">
        <v>6.8</v>
      </c>
      <c r="N468" s="11">
        <v>7.3277088700878403</v>
      </c>
      <c r="O468" s="11">
        <v>5.9</v>
      </c>
      <c r="P468" s="150">
        <v>0.5</v>
      </c>
      <c r="Q468" s="11">
        <v>6.5</v>
      </c>
      <c r="R468" s="11">
        <v>6.1</v>
      </c>
      <c r="S468" s="149">
        <v>8</v>
      </c>
      <c r="T468" s="11">
        <v>7.2</v>
      </c>
      <c r="U468" s="11">
        <v>7</v>
      </c>
      <c r="V468" s="11">
        <v>6.7</v>
      </c>
      <c r="W468" s="11">
        <v>6.4</v>
      </c>
      <c r="X468" s="154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16</v>
      </c>
    </row>
    <row r="469" spans="1:65">
      <c r="A469" s="30"/>
      <c r="B469" s="19">
        <v>1</v>
      </c>
      <c r="C469" s="9">
        <v>4</v>
      </c>
      <c r="D469" s="11">
        <v>7</v>
      </c>
      <c r="E469" s="11">
        <v>6.7</v>
      </c>
      <c r="F469" s="149">
        <v>8.1900555555555563</v>
      </c>
      <c r="G469" s="11">
        <v>7</v>
      </c>
      <c r="H469" s="11">
        <v>6.9</v>
      </c>
      <c r="I469" s="149">
        <v>7</v>
      </c>
      <c r="J469" s="11">
        <v>6.51</v>
      </c>
      <c r="K469" s="11">
        <v>6.6</v>
      </c>
      <c r="L469" s="149" t="s">
        <v>95</v>
      </c>
      <c r="M469" s="11">
        <v>6.6</v>
      </c>
      <c r="N469" s="11">
        <v>7.210776322211915</v>
      </c>
      <c r="O469" s="11">
        <v>6</v>
      </c>
      <c r="P469" s="149">
        <v>5.4</v>
      </c>
      <c r="Q469" s="11">
        <v>6.6</v>
      </c>
      <c r="R469" s="11">
        <v>6.2</v>
      </c>
      <c r="S469" s="149">
        <v>8</v>
      </c>
      <c r="T469" s="11">
        <v>7.1</v>
      </c>
      <c r="U469" s="11">
        <v>7.4</v>
      </c>
      <c r="V469" s="11">
        <v>6.7</v>
      </c>
      <c r="W469" s="11">
        <v>6.4</v>
      </c>
      <c r="X469" s="154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6.7095248624363997</v>
      </c>
    </row>
    <row r="470" spans="1:65">
      <c r="A470" s="30"/>
      <c r="B470" s="19">
        <v>1</v>
      </c>
      <c r="C470" s="9">
        <v>5</v>
      </c>
      <c r="D470" s="11">
        <v>7</v>
      </c>
      <c r="E470" s="11">
        <v>6.8</v>
      </c>
      <c r="F470" s="149">
        <v>8.1879089506172829</v>
      </c>
      <c r="G470" s="11">
        <v>6.7</v>
      </c>
      <c r="H470" s="11">
        <v>7</v>
      </c>
      <c r="I470" s="149">
        <v>7</v>
      </c>
      <c r="J470" s="11">
        <v>6.42</v>
      </c>
      <c r="K470" s="11">
        <v>6.5</v>
      </c>
      <c r="L470" s="149" t="s">
        <v>95</v>
      </c>
      <c r="M470" s="11">
        <v>6.8</v>
      </c>
      <c r="N470" s="11">
        <v>7.1974809731359519</v>
      </c>
      <c r="O470" s="11">
        <v>6</v>
      </c>
      <c r="P470" s="149">
        <v>5.7</v>
      </c>
      <c r="Q470" s="11">
        <v>6.5</v>
      </c>
      <c r="R470" s="11">
        <v>6.1</v>
      </c>
      <c r="S470" s="149">
        <v>8</v>
      </c>
      <c r="T470" s="11">
        <v>7.2</v>
      </c>
      <c r="U470" s="11">
        <v>7</v>
      </c>
      <c r="V470" s="11">
        <v>6.7</v>
      </c>
      <c r="W470" s="11">
        <v>6.5</v>
      </c>
      <c r="X470" s="154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38</v>
      </c>
    </row>
    <row r="471" spans="1:65">
      <c r="A471" s="30"/>
      <c r="B471" s="19">
        <v>1</v>
      </c>
      <c r="C471" s="9">
        <v>6</v>
      </c>
      <c r="D471" s="11">
        <v>7.1</v>
      </c>
      <c r="E471" s="11">
        <v>6.9</v>
      </c>
      <c r="F471" s="149">
        <v>8.1850000000000005</v>
      </c>
      <c r="G471" s="11">
        <v>6.9</v>
      </c>
      <c r="H471" s="11">
        <v>7.2</v>
      </c>
      <c r="I471" s="149">
        <v>7</v>
      </c>
      <c r="J471" s="11">
        <v>6.38</v>
      </c>
      <c r="K471" s="11">
        <v>6.3</v>
      </c>
      <c r="L471" s="149" t="s">
        <v>95</v>
      </c>
      <c r="M471" s="11">
        <v>6.8</v>
      </c>
      <c r="N471" s="11">
        <v>7.1408410851748298</v>
      </c>
      <c r="O471" s="11">
        <v>5.9</v>
      </c>
      <c r="P471" s="149">
        <v>5.0999999999999996</v>
      </c>
      <c r="Q471" s="11">
        <v>6.4</v>
      </c>
      <c r="R471" s="11">
        <v>5.7</v>
      </c>
      <c r="S471" s="149">
        <v>8</v>
      </c>
      <c r="T471" s="11">
        <v>7</v>
      </c>
      <c r="U471" s="11">
        <v>7.1</v>
      </c>
      <c r="V471" s="11">
        <v>6.7</v>
      </c>
      <c r="W471" s="11">
        <v>6.2</v>
      </c>
      <c r="X471" s="154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20" t="s">
        <v>268</v>
      </c>
      <c r="C472" s="12"/>
      <c r="D472" s="23">
        <v>7.1333333333333337</v>
      </c>
      <c r="E472" s="23">
        <v>6.7666666666666657</v>
      </c>
      <c r="F472" s="23">
        <v>8.148560442386831</v>
      </c>
      <c r="G472" s="23">
        <v>6.9666666666666677</v>
      </c>
      <c r="H472" s="23">
        <v>7.083333333333333</v>
      </c>
      <c r="I472" s="23">
        <v>7</v>
      </c>
      <c r="J472" s="23">
        <v>6.5200000000000005</v>
      </c>
      <c r="K472" s="23">
        <v>6.55</v>
      </c>
      <c r="L472" s="23" t="s">
        <v>671</v>
      </c>
      <c r="M472" s="23">
        <v>6.7333333333333316</v>
      </c>
      <c r="N472" s="23">
        <v>7.2462062698793295</v>
      </c>
      <c r="O472" s="23">
        <v>5.9666666666666659</v>
      </c>
      <c r="P472" s="23">
        <v>4.5666666666666664</v>
      </c>
      <c r="Q472" s="23">
        <v>6.5666666666666664</v>
      </c>
      <c r="R472" s="23">
        <v>5.9666666666666659</v>
      </c>
      <c r="S472" s="23">
        <v>8</v>
      </c>
      <c r="T472" s="23">
        <v>7.0500000000000007</v>
      </c>
      <c r="U472" s="23">
        <v>7.1000000000000005</v>
      </c>
      <c r="V472" s="23">
        <v>6.7</v>
      </c>
      <c r="W472" s="23">
        <v>6.3666666666666671</v>
      </c>
      <c r="X472" s="154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269</v>
      </c>
      <c r="C473" s="29"/>
      <c r="D473" s="11">
        <v>7.05</v>
      </c>
      <c r="E473" s="11">
        <v>6.75</v>
      </c>
      <c r="F473" s="11">
        <v>8.1670324074074081</v>
      </c>
      <c r="G473" s="11">
        <v>6.95</v>
      </c>
      <c r="H473" s="11">
        <v>7.1</v>
      </c>
      <c r="I473" s="11">
        <v>7</v>
      </c>
      <c r="J473" s="11">
        <v>6.5049999999999999</v>
      </c>
      <c r="K473" s="11">
        <v>6.55</v>
      </c>
      <c r="L473" s="11" t="s">
        <v>671</v>
      </c>
      <c r="M473" s="11">
        <v>6.75</v>
      </c>
      <c r="N473" s="11">
        <v>7.2494836474470956</v>
      </c>
      <c r="O473" s="11">
        <v>5.95</v>
      </c>
      <c r="P473" s="11">
        <v>5.3000000000000007</v>
      </c>
      <c r="Q473" s="11">
        <v>6.55</v>
      </c>
      <c r="R473" s="11">
        <v>6.05</v>
      </c>
      <c r="S473" s="11">
        <v>8</v>
      </c>
      <c r="T473" s="11">
        <v>7.05</v>
      </c>
      <c r="U473" s="11">
        <v>7.05</v>
      </c>
      <c r="V473" s="11">
        <v>6.7</v>
      </c>
      <c r="W473" s="11">
        <v>6.4</v>
      </c>
      <c r="X473" s="154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270</v>
      </c>
      <c r="C474" s="29"/>
      <c r="D474" s="24">
        <v>0.19663841605003504</v>
      </c>
      <c r="E474" s="24">
        <v>8.1649658092772595E-2</v>
      </c>
      <c r="F474" s="24">
        <v>4.8087602962675766E-2</v>
      </c>
      <c r="G474" s="24">
        <v>0.17511900715418252</v>
      </c>
      <c r="H474" s="24">
        <v>0.13291601358251257</v>
      </c>
      <c r="I474" s="24">
        <v>0</v>
      </c>
      <c r="J474" s="24">
        <v>0.12049896265113653</v>
      </c>
      <c r="K474" s="24">
        <v>0.15165750888103111</v>
      </c>
      <c r="L474" s="24" t="s">
        <v>671</v>
      </c>
      <c r="M474" s="24">
        <v>8.1649658092772595E-2</v>
      </c>
      <c r="N474" s="24">
        <v>7.415796752272065E-2</v>
      </c>
      <c r="O474" s="24">
        <v>8.1649658092772318E-2</v>
      </c>
      <c r="P474" s="24">
        <v>2.0036633117035092</v>
      </c>
      <c r="Q474" s="24">
        <v>0.13662601021279447</v>
      </c>
      <c r="R474" s="24">
        <v>0.21602468994692856</v>
      </c>
      <c r="S474" s="24">
        <v>0</v>
      </c>
      <c r="T474" s="24">
        <v>0.13784048752090211</v>
      </c>
      <c r="U474" s="24">
        <v>0.17888543819998326</v>
      </c>
      <c r="V474" s="24">
        <v>0</v>
      </c>
      <c r="W474" s="24">
        <v>0.13662601021279461</v>
      </c>
      <c r="X474" s="204"/>
      <c r="Y474" s="205"/>
      <c r="Z474" s="205"/>
      <c r="AA474" s="205"/>
      <c r="AB474" s="205"/>
      <c r="AC474" s="205"/>
      <c r="AD474" s="205"/>
      <c r="AE474" s="205"/>
      <c r="AF474" s="205"/>
      <c r="AG474" s="205"/>
      <c r="AH474" s="205"/>
      <c r="AI474" s="205"/>
      <c r="AJ474" s="205"/>
      <c r="AK474" s="205"/>
      <c r="AL474" s="205"/>
      <c r="AM474" s="205"/>
      <c r="AN474" s="205"/>
      <c r="AO474" s="205"/>
      <c r="AP474" s="205"/>
      <c r="AQ474" s="205"/>
      <c r="AR474" s="205"/>
      <c r="AS474" s="205"/>
      <c r="AT474" s="205"/>
      <c r="AU474" s="205"/>
      <c r="AV474" s="205"/>
      <c r="AW474" s="205"/>
      <c r="AX474" s="205"/>
      <c r="AY474" s="205"/>
      <c r="AZ474" s="205"/>
      <c r="BA474" s="205"/>
      <c r="BB474" s="205"/>
      <c r="BC474" s="205"/>
      <c r="BD474" s="205"/>
      <c r="BE474" s="205"/>
      <c r="BF474" s="205"/>
      <c r="BG474" s="205"/>
      <c r="BH474" s="205"/>
      <c r="BI474" s="205"/>
      <c r="BJ474" s="205"/>
      <c r="BK474" s="205"/>
      <c r="BL474" s="205"/>
      <c r="BM474" s="56"/>
    </row>
    <row r="475" spans="1:65">
      <c r="A475" s="30"/>
      <c r="B475" s="3" t="s">
        <v>86</v>
      </c>
      <c r="C475" s="29"/>
      <c r="D475" s="13">
        <v>2.7566133091126405E-2</v>
      </c>
      <c r="E475" s="13">
        <v>1.2066451934892504E-2</v>
      </c>
      <c r="F475" s="13">
        <v>5.901361756186497E-3</v>
      </c>
      <c r="G475" s="13">
        <v>2.5136699591509448E-2</v>
      </c>
      <c r="H475" s="13">
        <v>1.8764613682237068E-2</v>
      </c>
      <c r="I475" s="13">
        <v>0</v>
      </c>
      <c r="J475" s="13">
        <v>1.8481435989438119E-2</v>
      </c>
      <c r="K475" s="13">
        <v>2.3153818149775744E-2</v>
      </c>
      <c r="L475" s="13" t="s">
        <v>671</v>
      </c>
      <c r="M475" s="13">
        <v>1.212618684546128E-2</v>
      </c>
      <c r="N475" s="13">
        <v>1.023404037378522E-2</v>
      </c>
      <c r="O475" s="13">
        <v>1.3684300239012123E-2</v>
      </c>
      <c r="P475" s="13">
        <v>0.43875838942412615</v>
      </c>
      <c r="Q475" s="13">
        <v>2.0805991402963627E-2</v>
      </c>
      <c r="R475" s="13">
        <v>3.6205255298367919E-2</v>
      </c>
      <c r="S475" s="13">
        <v>0</v>
      </c>
      <c r="T475" s="13">
        <v>1.9551842201546397E-2</v>
      </c>
      <c r="U475" s="13">
        <v>2.5195132140842711E-2</v>
      </c>
      <c r="V475" s="13">
        <v>0</v>
      </c>
      <c r="W475" s="13">
        <v>2.1459582755936325E-2</v>
      </c>
      <c r="X475" s="154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3" t="s">
        <v>271</v>
      </c>
      <c r="C476" s="29"/>
      <c r="D476" s="13">
        <v>6.3165198666994549E-2</v>
      </c>
      <c r="E476" s="13">
        <v>8.5165202308403742E-3</v>
      </c>
      <c r="F476" s="13">
        <v>0.21447652545516926</v>
      </c>
      <c r="G476" s="13">
        <v>3.8324890286924651E-2</v>
      </c>
      <c r="H476" s="13">
        <v>5.5713106152973424E-2</v>
      </c>
      <c r="I476" s="13">
        <v>4.3292951962938364E-2</v>
      </c>
      <c r="J476" s="13">
        <v>-2.8247136171662968E-2</v>
      </c>
      <c r="K476" s="13">
        <v>-2.3775880663250426E-2</v>
      </c>
      <c r="L476" s="13" t="s">
        <v>671</v>
      </c>
      <c r="M476" s="13">
        <v>3.5484585548262171E-3</v>
      </c>
      <c r="N476" s="13">
        <v>7.9987989976394003E-2</v>
      </c>
      <c r="O476" s="13">
        <v>-0.1107169599934954</v>
      </c>
      <c r="P476" s="13">
        <v>-0.31937555038608301</v>
      </c>
      <c r="Q476" s="13">
        <v>-2.1291849825243458E-2</v>
      </c>
      <c r="R476" s="13">
        <v>-0.1107169599934954</v>
      </c>
      <c r="S476" s="13">
        <v>0.19233480224335819</v>
      </c>
      <c r="T476" s="13">
        <v>5.0745044476959489E-2</v>
      </c>
      <c r="U476" s="13">
        <v>5.8197136990980614E-2</v>
      </c>
      <c r="V476" s="13">
        <v>-1.419603121187496E-3</v>
      </c>
      <c r="W476" s="13">
        <v>-5.1100219881327291E-2</v>
      </c>
      <c r="X476" s="154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46" t="s">
        <v>272</v>
      </c>
      <c r="C477" s="47"/>
      <c r="D477" s="45">
        <v>0.78</v>
      </c>
      <c r="E477" s="45">
        <v>0.09</v>
      </c>
      <c r="F477" s="45">
        <v>2.69</v>
      </c>
      <c r="G477" s="45">
        <v>0.47</v>
      </c>
      <c r="H477" s="45">
        <v>0.69</v>
      </c>
      <c r="I477" s="45" t="s">
        <v>273</v>
      </c>
      <c r="J477" s="45">
        <v>0.37</v>
      </c>
      <c r="K477" s="45">
        <v>0.31</v>
      </c>
      <c r="L477" s="45">
        <v>3.23</v>
      </c>
      <c r="M477" s="45">
        <v>0.03</v>
      </c>
      <c r="N477" s="45">
        <v>1</v>
      </c>
      <c r="O477" s="45">
        <v>1.41</v>
      </c>
      <c r="P477" s="45">
        <v>4.05</v>
      </c>
      <c r="Q477" s="45">
        <v>0.28000000000000003</v>
      </c>
      <c r="R477" s="45">
        <v>1.41</v>
      </c>
      <c r="S477" s="45" t="s">
        <v>273</v>
      </c>
      <c r="T477" s="45">
        <v>0.63</v>
      </c>
      <c r="U477" s="45">
        <v>0.72</v>
      </c>
      <c r="V477" s="45">
        <v>0.03</v>
      </c>
      <c r="W477" s="45">
        <v>0.66</v>
      </c>
      <c r="X477" s="154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1" t="s">
        <v>297</v>
      </c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BM478" s="55"/>
    </row>
    <row r="479" spans="1:65">
      <c r="BM479" s="55"/>
    </row>
    <row r="480" spans="1:65" ht="15">
      <c r="B480" s="8" t="s">
        <v>497</v>
      </c>
      <c r="BM480" s="28" t="s">
        <v>66</v>
      </c>
    </row>
    <row r="481" spans="1:65" ht="15">
      <c r="A481" s="25" t="s">
        <v>20</v>
      </c>
      <c r="B481" s="18" t="s">
        <v>110</v>
      </c>
      <c r="C481" s="15" t="s">
        <v>111</v>
      </c>
      <c r="D481" s="16" t="s">
        <v>230</v>
      </c>
      <c r="E481" s="17" t="s">
        <v>230</v>
      </c>
      <c r="F481" s="17" t="s">
        <v>230</v>
      </c>
      <c r="G481" s="17" t="s">
        <v>230</v>
      </c>
      <c r="H481" s="17" t="s">
        <v>230</v>
      </c>
      <c r="I481" s="17" t="s">
        <v>230</v>
      </c>
      <c r="J481" s="17" t="s">
        <v>230</v>
      </c>
      <c r="K481" s="17" t="s">
        <v>230</v>
      </c>
      <c r="L481" s="17" t="s">
        <v>230</v>
      </c>
      <c r="M481" s="17" t="s">
        <v>230</v>
      </c>
      <c r="N481" s="17" t="s">
        <v>230</v>
      </c>
      <c r="O481" s="17" t="s">
        <v>230</v>
      </c>
      <c r="P481" s="17" t="s">
        <v>230</v>
      </c>
      <c r="Q481" s="17" t="s">
        <v>230</v>
      </c>
      <c r="R481" s="17" t="s">
        <v>230</v>
      </c>
      <c r="S481" s="17" t="s">
        <v>230</v>
      </c>
      <c r="T481" s="17" t="s">
        <v>230</v>
      </c>
      <c r="U481" s="17" t="s">
        <v>230</v>
      </c>
      <c r="V481" s="17" t="s">
        <v>230</v>
      </c>
      <c r="W481" s="17" t="s">
        <v>230</v>
      </c>
      <c r="X481" s="17" t="s">
        <v>230</v>
      </c>
      <c r="Y481" s="17" t="s">
        <v>230</v>
      </c>
      <c r="Z481" s="17" t="s">
        <v>230</v>
      </c>
      <c r="AA481" s="154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 t="s">
        <v>231</v>
      </c>
      <c r="C482" s="9" t="s">
        <v>231</v>
      </c>
      <c r="D482" s="152" t="s">
        <v>233</v>
      </c>
      <c r="E482" s="153" t="s">
        <v>234</v>
      </c>
      <c r="F482" s="153" t="s">
        <v>235</v>
      </c>
      <c r="G482" s="153" t="s">
        <v>236</v>
      </c>
      <c r="H482" s="153" t="s">
        <v>237</v>
      </c>
      <c r="I482" s="153" t="s">
        <v>239</v>
      </c>
      <c r="J482" s="153" t="s">
        <v>240</v>
      </c>
      <c r="K482" s="153" t="s">
        <v>242</v>
      </c>
      <c r="L482" s="153" t="s">
        <v>243</v>
      </c>
      <c r="M482" s="153" t="s">
        <v>244</v>
      </c>
      <c r="N482" s="153" t="s">
        <v>245</v>
      </c>
      <c r="O482" s="153" t="s">
        <v>246</v>
      </c>
      <c r="P482" s="153" t="s">
        <v>247</v>
      </c>
      <c r="Q482" s="153" t="s">
        <v>248</v>
      </c>
      <c r="R482" s="153" t="s">
        <v>249</v>
      </c>
      <c r="S482" s="153" t="s">
        <v>250</v>
      </c>
      <c r="T482" s="153" t="s">
        <v>251</v>
      </c>
      <c r="U482" s="153" t="s">
        <v>252</v>
      </c>
      <c r="V482" s="153" t="s">
        <v>254</v>
      </c>
      <c r="W482" s="153" t="s">
        <v>255</v>
      </c>
      <c r="X482" s="153" t="s">
        <v>256</v>
      </c>
      <c r="Y482" s="153" t="s">
        <v>257</v>
      </c>
      <c r="Z482" s="153" t="s">
        <v>258</v>
      </c>
      <c r="AA482" s="154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 t="s">
        <v>3</v>
      </c>
    </row>
    <row r="483" spans="1:65">
      <c r="A483" s="30"/>
      <c r="B483" s="19"/>
      <c r="C483" s="9"/>
      <c r="D483" s="10" t="s">
        <v>291</v>
      </c>
      <c r="E483" s="11" t="s">
        <v>292</v>
      </c>
      <c r="F483" s="11" t="s">
        <v>114</v>
      </c>
      <c r="G483" s="11" t="s">
        <v>291</v>
      </c>
      <c r="H483" s="11" t="s">
        <v>114</v>
      </c>
      <c r="I483" s="11" t="s">
        <v>291</v>
      </c>
      <c r="J483" s="11" t="s">
        <v>292</v>
      </c>
      <c r="K483" s="11" t="s">
        <v>292</v>
      </c>
      <c r="L483" s="11" t="s">
        <v>114</v>
      </c>
      <c r="M483" s="11" t="s">
        <v>114</v>
      </c>
      <c r="N483" s="11" t="s">
        <v>292</v>
      </c>
      <c r="O483" s="11" t="s">
        <v>291</v>
      </c>
      <c r="P483" s="11" t="s">
        <v>292</v>
      </c>
      <c r="Q483" s="11" t="s">
        <v>291</v>
      </c>
      <c r="R483" s="11" t="s">
        <v>292</v>
      </c>
      <c r="S483" s="11" t="s">
        <v>291</v>
      </c>
      <c r="T483" s="11" t="s">
        <v>292</v>
      </c>
      <c r="U483" s="11" t="s">
        <v>291</v>
      </c>
      <c r="V483" s="11" t="s">
        <v>114</v>
      </c>
      <c r="W483" s="11" t="s">
        <v>292</v>
      </c>
      <c r="X483" s="11" t="s">
        <v>291</v>
      </c>
      <c r="Y483" s="11" t="s">
        <v>291</v>
      </c>
      <c r="Z483" s="11" t="s">
        <v>291</v>
      </c>
      <c r="AA483" s="154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</v>
      </c>
    </row>
    <row r="484" spans="1:65">
      <c r="A484" s="30"/>
      <c r="B484" s="19"/>
      <c r="C484" s="9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154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2</v>
      </c>
    </row>
    <row r="485" spans="1:65">
      <c r="A485" s="30"/>
      <c r="B485" s="18">
        <v>1</v>
      </c>
      <c r="C485" s="14">
        <v>1</v>
      </c>
      <c r="D485" s="226">
        <v>12.4</v>
      </c>
      <c r="E485" s="226">
        <v>12.5</v>
      </c>
      <c r="F485" s="226">
        <v>14.000999999999999</v>
      </c>
      <c r="G485" s="227">
        <v>12</v>
      </c>
      <c r="H485" s="226">
        <v>12.3</v>
      </c>
      <c r="I485" s="227">
        <v>15.9</v>
      </c>
      <c r="J485" s="232">
        <v>13.1</v>
      </c>
      <c r="K485" s="226">
        <v>13.2</v>
      </c>
      <c r="L485" s="226">
        <v>11.5</v>
      </c>
      <c r="M485" s="227">
        <v>14.9</v>
      </c>
      <c r="N485" s="226">
        <v>11.9</v>
      </c>
      <c r="O485" s="226">
        <v>12.1</v>
      </c>
      <c r="P485" s="226">
        <v>12.274434041512391</v>
      </c>
      <c r="Q485" s="227">
        <v>14</v>
      </c>
      <c r="R485" s="226">
        <v>10.8</v>
      </c>
      <c r="S485" s="226">
        <v>11.4</v>
      </c>
      <c r="T485" s="226">
        <v>12.3</v>
      </c>
      <c r="U485" s="226">
        <v>10.9</v>
      </c>
      <c r="V485" s="227">
        <v>12</v>
      </c>
      <c r="W485" s="226">
        <v>12.5</v>
      </c>
      <c r="X485" s="226">
        <v>11.8</v>
      </c>
      <c r="Y485" s="226">
        <v>13</v>
      </c>
      <c r="Z485" s="226">
        <v>12.8</v>
      </c>
      <c r="AA485" s="217"/>
      <c r="AB485" s="218"/>
      <c r="AC485" s="218"/>
      <c r="AD485" s="218"/>
      <c r="AE485" s="218"/>
      <c r="AF485" s="218"/>
      <c r="AG485" s="218"/>
      <c r="AH485" s="218"/>
      <c r="AI485" s="218"/>
      <c r="AJ485" s="218"/>
      <c r="AK485" s="218"/>
      <c r="AL485" s="218"/>
      <c r="AM485" s="218"/>
      <c r="AN485" s="218"/>
      <c r="AO485" s="218"/>
      <c r="AP485" s="218"/>
      <c r="AQ485" s="218"/>
      <c r="AR485" s="218"/>
      <c r="AS485" s="218"/>
      <c r="AT485" s="218"/>
      <c r="AU485" s="218"/>
      <c r="AV485" s="218"/>
      <c r="AW485" s="218"/>
      <c r="AX485" s="218"/>
      <c r="AY485" s="218"/>
      <c r="AZ485" s="218"/>
      <c r="BA485" s="218"/>
      <c r="BB485" s="218"/>
      <c r="BC485" s="218"/>
      <c r="BD485" s="218"/>
      <c r="BE485" s="218"/>
      <c r="BF485" s="218"/>
      <c r="BG485" s="218"/>
      <c r="BH485" s="218"/>
      <c r="BI485" s="218"/>
      <c r="BJ485" s="218"/>
      <c r="BK485" s="218"/>
      <c r="BL485" s="218"/>
      <c r="BM485" s="228">
        <v>1</v>
      </c>
    </row>
    <row r="486" spans="1:65">
      <c r="A486" s="30"/>
      <c r="B486" s="19">
        <v>1</v>
      </c>
      <c r="C486" s="9">
        <v>2</v>
      </c>
      <c r="D486" s="216">
        <v>12</v>
      </c>
      <c r="E486" s="216">
        <v>13</v>
      </c>
      <c r="F486" s="216">
        <v>14.020499999999998</v>
      </c>
      <c r="G486" s="229">
        <v>12</v>
      </c>
      <c r="H486" s="230">
        <v>15.400000000000002</v>
      </c>
      <c r="I486" s="229">
        <v>14.9</v>
      </c>
      <c r="J486" s="216">
        <v>12.6</v>
      </c>
      <c r="K486" s="216">
        <v>12.4</v>
      </c>
      <c r="L486" s="216">
        <v>11.7</v>
      </c>
      <c r="M486" s="229">
        <v>14.34</v>
      </c>
      <c r="N486" s="216">
        <v>12.3</v>
      </c>
      <c r="O486" s="216">
        <v>12.1</v>
      </c>
      <c r="P486" s="216">
        <v>12.19435763769234</v>
      </c>
      <c r="Q486" s="229">
        <v>14</v>
      </c>
      <c r="R486" s="216">
        <v>10.7</v>
      </c>
      <c r="S486" s="216">
        <v>11.4</v>
      </c>
      <c r="T486" s="216">
        <v>12</v>
      </c>
      <c r="U486" s="216">
        <v>11.3</v>
      </c>
      <c r="V486" s="229">
        <v>12</v>
      </c>
      <c r="W486" s="216">
        <v>12.1</v>
      </c>
      <c r="X486" s="216">
        <v>11.8</v>
      </c>
      <c r="Y486" s="216">
        <v>13.1</v>
      </c>
      <c r="Z486" s="216">
        <v>12.1</v>
      </c>
      <c r="AA486" s="217"/>
      <c r="AB486" s="218"/>
      <c r="AC486" s="218"/>
      <c r="AD486" s="218"/>
      <c r="AE486" s="218"/>
      <c r="AF486" s="218"/>
      <c r="AG486" s="218"/>
      <c r="AH486" s="218"/>
      <c r="AI486" s="218"/>
      <c r="AJ486" s="218"/>
      <c r="AK486" s="218"/>
      <c r="AL486" s="218"/>
      <c r="AM486" s="218"/>
      <c r="AN486" s="218"/>
      <c r="AO486" s="218"/>
      <c r="AP486" s="218"/>
      <c r="AQ486" s="218"/>
      <c r="AR486" s="218"/>
      <c r="AS486" s="218"/>
      <c r="AT486" s="218"/>
      <c r="AU486" s="218"/>
      <c r="AV486" s="218"/>
      <c r="AW486" s="218"/>
      <c r="AX486" s="218"/>
      <c r="AY486" s="218"/>
      <c r="AZ486" s="218"/>
      <c r="BA486" s="218"/>
      <c r="BB486" s="218"/>
      <c r="BC486" s="218"/>
      <c r="BD486" s="218"/>
      <c r="BE486" s="218"/>
      <c r="BF486" s="218"/>
      <c r="BG486" s="218"/>
      <c r="BH486" s="218"/>
      <c r="BI486" s="218"/>
      <c r="BJ486" s="218"/>
      <c r="BK486" s="218"/>
      <c r="BL486" s="218"/>
      <c r="BM486" s="228" t="e">
        <v>#N/A</v>
      </c>
    </row>
    <row r="487" spans="1:65">
      <c r="A487" s="30"/>
      <c r="B487" s="19">
        <v>1</v>
      </c>
      <c r="C487" s="9">
        <v>3</v>
      </c>
      <c r="D487" s="216">
        <v>12.8</v>
      </c>
      <c r="E487" s="216">
        <v>12.5</v>
      </c>
      <c r="F487" s="216">
        <v>14.021166666666666</v>
      </c>
      <c r="G487" s="229">
        <v>12</v>
      </c>
      <c r="H487" s="216">
        <v>14.5</v>
      </c>
      <c r="I487" s="229">
        <v>14.1</v>
      </c>
      <c r="J487" s="216">
        <v>12.6</v>
      </c>
      <c r="K487" s="216">
        <v>12.9</v>
      </c>
      <c r="L487" s="216">
        <v>11.6</v>
      </c>
      <c r="M487" s="229">
        <v>14.66</v>
      </c>
      <c r="N487" s="216">
        <v>12.1</v>
      </c>
      <c r="O487" s="216">
        <v>12.7</v>
      </c>
      <c r="P487" s="216">
        <v>11.972881922413391</v>
      </c>
      <c r="Q487" s="229">
        <v>14</v>
      </c>
      <c r="R487" s="216">
        <v>10.7</v>
      </c>
      <c r="S487" s="216">
        <v>10.9</v>
      </c>
      <c r="T487" s="216">
        <v>12.4</v>
      </c>
      <c r="U487" s="216">
        <v>11.5</v>
      </c>
      <c r="V487" s="229">
        <v>12</v>
      </c>
      <c r="W487" s="216">
        <v>12.6</v>
      </c>
      <c r="X487" s="216">
        <v>11.8</v>
      </c>
      <c r="Y487" s="216">
        <v>12.8</v>
      </c>
      <c r="Z487" s="216">
        <v>12.4</v>
      </c>
      <c r="AA487" s="217"/>
      <c r="AB487" s="218"/>
      <c r="AC487" s="218"/>
      <c r="AD487" s="218"/>
      <c r="AE487" s="218"/>
      <c r="AF487" s="218"/>
      <c r="AG487" s="218"/>
      <c r="AH487" s="218"/>
      <c r="AI487" s="218"/>
      <c r="AJ487" s="218"/>
      <c r="AK487" s="218"/>
      <c r="AL487" s="218"/>
      <c r="AM487" s="218"/>
      <c r="AN487" s="218"/>
      <c r="AO487" s="218"/>
      <c r="AP487" s="218"/>
      <c r="AQ487" s="218"/>
      <c r="AR487" s="218"/>
      <c r="AS487" s="218"/>
      <c r="AT487" s="218"/>
      <c r="AU487" s="218"/>
      <c r="AV487" s="218"/>
      <c r="AW487" s="218"/>
      <c r="AX487" s="218"/>
      <c r="AY487" s="218"/>
      <c r="AZ487" s="218"/>
      <c r="BA487" s="218"/>
      <c r="BB487" s="218"/>
      <c r="BC487" s="218"/>
      <c r="BD487" s="218"/>
      <c r="BE487" s="218"/>
      <c r="BF487" s="218"/>
      <c r="BG487" s="218"/>
      <c r="BH487" s="218"/>
      <c r="BI487" s="218"/>
      <c r="BJ487" s="218"/>
      <c r="BK487" s="218"/>
      <c r="BL487" s="218"/>
      <c r="BM487" s="228">
        <v>16</v>
      </c>
    </row>
    <row r="488" spans="1:65">
      <c r="A488" s="30"/>
      <c r="B488" s="19">
        <v>1</v>
      </c>
      <c r="C488" s="9">
        <v>4</v>
      </c>
      <c r="D488" s="216">
        <v>12.2</v>
      </c>
      <c r="E488" s="216">
        <v>13</v>
      </c>
      <c r="F488" s="216">
        <v>14.465</v>
      </c>
      <c r="G488" s="229">
        <v>11</v>
      </c>
      <c r="H488" s="216">
        <v>12.4</v>
      </c>
      <c r="I488" s="229">
        <v>13.1</v>
      </c>
      <c r="J488" s="216">
        <v>12.6</v>
      </c>
      <c r="K488" s="216">
        <v>12.5</v>
      </c>
      <c r="L488" s="216">
        <v>11.6</v>
      </c>
      <c r="M488" s="229">
        <v>14.51</v>
      </c>
      <c r="N488" s="216">
        <v>11.9</v>
      </c>
      <c r="O488" s="216">
        <v>12</v>
      </c>
      <c r="P488" s="216">
        <v>12.290234992081201</v>
      </c>
      <c r="Q488" s="229">
        <v>14</v>
      </c>
      <c r="R488" s="216">
        <v>10.6</v>
      </c>
      <c r="S488" s="216">
        <v>11</v>
      </c>
      <c r="T488" s="216">
        <v>11.8</v>
      </c>
      <c r="U488" s="216">
        <v>11.7</v>
      </c>
      <c r="V488" s="229">
        <v>12</v>
      </c>
      <c r="W488" s="216">
        <v>12.2</v>
      </c>
      <c r="X488" s="216">
        <v>12</v>
      </c>
      <c r="Y488" s="216">
        <v>12.7</v>
      </c>
      <c r="Z488" s="216">
        <v>12.4</v>
      </c>
      <c r="AA488" s="217"/>
      <c r="AB488" s="218"/>
      <c r="AC488" s="218"/>
      <c r="AD488" s="218"/>
      <c r="AE488" s="218"/>
      <c r="AF488" s="218"/>
      <c r="AG488" s="218"/>
      <c r="AH488" s="218"/>
      <c r="AI488" s="218"/>
      <c r="AJ488" s="218"/>
      <c r="AK488" s="218"/>
      <c r="AL488" s="218"/>
      <c r="AM488" s="218"/>
      <c r="AN488" s="218"/>
      <c r="AO488" s="218"/>
      <c r="AP488" s="218"/>
      <c r="AQ488" s="218"/>
      <c r="AR488" s="218"/>
      <c r="AS488" s="218"/>
      <c r="AT488" s="218"/>
      <c r="AU488" s="218"/>
      <c r="AV488" s="218"/>
      <c r="AW488" s="218"/>
      <c r="AX488" s="218"/>
      <c r="AY488" s="218"/>
      <c r="AZ488" s="218"/>
      <c r="BA488" s="218"/>
      <c r="BB488" s="218"/>
      <c r="BC488" s="218"/>
      <c r="BD488" s="218"/>
      <c r="BE488" s="218"/>
      <c r="BF488" s="218"/>
      <c r="BG488" s="218"/>
      <c r="BH488" s="218"/>
      <c r="BI488" s="218"/>
      <c r="BJ488" s="218"/>
      <c r="BK488" s="218"/>
      <c r="BL488" s="218"/>
      <c r="BM488" s="228">
        <v>12.269003510193926</v>
      </c>
    </row>
    <row r="489" spans="1:65">
      <c r="A489" s="30"/>
      <c r="B489" s="19">
        <v>1</v>
      </c>
      <c r="C489" s="9">
        <v>5</v>
      </c>
      <c r="D489" s="216">
        <v>12.2</v>
      </c>
      <c r="E489" s="216">
        <v>13</v>
      </c>
      <c r="F489" s="216">
        <v>14.17</v>
      </c>
      <c r="G489" s="229">
        <v>12</v>
      </c>
      <c r="H489" s="216">
        <v>14.4</v>
      </c>
      <c r="I489" s="229">
        <v>12.8</v>
      </c>
      <c r="J489" s="216">
        <v>12.7</v>
      </c>
      <c r="K489" s="216">
        <v>12.9</v>
      </c>
      <c r="L489" s="216">
        <v>11.5</v>
      </c>
      <c r="M489" s="229">
        <v>14.56</v>
      </c>
      <c r="N489" s="216">
        <v>12.1</v>
      </c>
      <c r="O489" s="216">
        <v>12.3</v>
      </c>
      <c r="P489" s="216">
        <v>12.232793111047521</v>
      </c>
      <c r="Q489" s="229">
        <v>14</v>
      </c>
      <c r="R489" s="230">
        <v>11.9</v>
      </c>
      <c r="S489" s="216">
        <v>11</v>
      </c>
      <c r="T489" s="216">
        <v>12.3</v>
      </c>
      <c r="U489" s="216">
        <v>11.5</v>
      </c>
      <c r="V489" s="229">
        <v>13</v>
      </c>
      <c r="W489" s="216">
        <v>12.1</v>
      </c>
      <c r="X489" s="216">
        <v>11.5</v>
      </c>
      <c r="Y489" s="216">
        <v>12.6</v>
      </c>
      <c r="Z489" s="216">
        <v>12.4</v>
      </c>
      <c r="AA489" s="217"/>
      <c r="AB489" s="218"/>
      <c r="AC489" s="218"/>
      <c r="AD489" s="218"/>
      <c r="AE489" s="218"/>
      <c r="AF489" s="218"/>
      <c r="AG489" s="218"/>
      <c r="AH489" s="218"/>
      <c r="AI489" s="218"/>
      <c r="AJ489" s="218"/>
      <c r="AK489" s="218"/>
      <c r="AL489" s="218"/>
      <c r="AM489" s="218"/>
      <c r="AN489" s="218"/>
      <c r="AO489" s="218"/>
      <c r="AP489" s="218"/>
      <c r="AQ489" s="218"/>
      <c r="AR489" s="218"/>
      <c r="AS489" s="218"/>
      <c r="AT489" s="218"/>
      <c r="AU489" s="218"/>
      <c r="AV489" s="218"/>
      <c r="AW489" s="218"/>
      <c r="AX489" s="218"/>
      <c r="AY489" s="218"/>
      <c r="AZ489" s="218"/>
      <c r="BA489" s="218"/>
      <c r="BB489" s="218"/>
      <c r="BC489" s="218"/>
      <c r="BD489" s="218"/>
      <c r="BE489" s="218"/>
      <c r="BF489" s="218"/>
      <c r="BG489" s="218"/>
      <c r="BH489" s="218"/>
      <c r="BI489" s="218"/>
      <c r="BJ489" s="218"/>
      <c r="BK489" s="218"/>
      <c r="BL489" s="218"/>
      <c r="BM489" s="228">
        <v>39</v>
      </c>
    </row>
    <row r="490" spans="1:65">
      <c r="A490" s="30"/>
      <c r="B490" s="19">
        <v>1</v>
      </c>
      <c r="C490" s="9">
        <v>6</v>
      </c>
      <c r="D490" s="216">
        <v>12.6</v>
      </c>
      <c r="E490" s="216">
        <v>13</v>
      </c>
      <c r="F490" s="216">
        <v>14.101861111111111</v>
      </c>
      <c r="G490" s="229">
        <v>12</v>
      </c>
      <c r="H490" s="216">
        <v>13.4</v>
      </c>
      <c r="I490" s="229">
        <v>16</v>
      </c>
      <c r="J490" s="216">
        <v>12.6</v>
      </c>
      <c r="K490" s="216">
        <v>13.1</v>
      </c>
      <c r="L490" s="216">
        <v>11.5</v>
      </c>
      <c r="M490" s="229">
        <v>14.97</v>
      </c>
      <c r="N490" s="216">
        <v>11.9</v>
      </c>
      <c r="O490" s="216">
        <v>12.7</v>
      </c>
      <c r="P490" s="216">
        <v>12.128149618419451</v>
      </c>
      <c r="Q490" s="229">
        <v>14</v>
      </c>
      <c r="R490" s="216">
        <v>11</v>
      </c>
      <c r="S490" s="216">
        <v>11</v>
      </c>
      <c r="T490" s="216">
        <v>11.8</v>
      </c>
      <c r="U490" s="216">
        <v>11.2</v>
      </c>
      <c r="V490" s="229">
        <v>12</v>
      </c>
      <c r="W490" s="216">
        <v>12.1</v>
      </c>
      <c r="X490" s="216">
        <v>12</v>
      </c>
      <c r="Y490" s="216">
        <v>12.5</v>
      </c>
      <c r="Z490" s="216">
        <v>12.1</v>
      </c>
      <c r="AA490" s="217"/>
      <c r="AB490" s="218"/>
      <c r="AC490" s="218"/>
      <c r="AD490" s="218"/>
      <c r="AE490" s="218"/>
      <c r="AF490" s="218"/>
      <c r="AG490" s="218"/>
      <c r="AH490" s="218"/>
      <c r="AI490" s="218"/>
      <c r="AJ490" s="218"/>
      <c r="AK490" s="218"/>
      <c r="AL490" s="218"/>
      <c r="AM490" s="218"/>
      <c r="AN490" s="218"/>
      <c r="AO490" s="218"/>
      <c r="AP490" s="218"/>
      <c r="AQ490" s="218"/>
      <c r="AR490" s="218"/>
      <c r="AS490" s="218"/>
      <c r="AT490" s="218"/>
      <c r="AU490" s="218"/>
      <c r="AV490" s="218"/>
      <c r="AW490" s="218"/>
      <c r="AX490" s="218"/>
      <c r="AY490" s="218"/>
      <c r="AZ490" s="218"/>
      <c r="BA490" s="218"/>
      <c r="BB490" s="218"/>
      <c r="BC490" s="218"/>
      <c r="BD490" s="218"/>
      <c r="BE490" s="218"/>
      <c r="BF490" s="218"/>
      <c r="BG490" s="218"/>
      <c r="BH490" s="218"/>
      <c r="BI490" s="218"/>
      <c r="BJ490" s="218"/>
      <c r="BK490" s="218"/>
      <c r="BL490" s="218"/>
      <c r="BM490" s="219"/>
    </row>
    <row r="491" spans="1:65">
      <c r="A491" s="30"/>
      <c r="B491" s="20" t="s">
        <v>268</v>
      </c>
      <c r="C491" s="12"/>
      <c r="D491" s="231">
        <v>12.366666666666667</v>
      </c>
      <c r="E491" s="231">
        <v>12.833333333333334</v>
      </c>
      <c r="F491" s="231">
        <v>14.129921296296295</v>
      </c>
      <c r="G491" s="231">
        <v>11.833333333333334</v>
      </c>
      <c r="H491" s="231">
        <v>13.733333333333334</v>
      </c>
      <c r="I491" s="231">
        <v>14.466666666666667</v>
      </c>
      <c r="J491" s="231">
        <v>12.699999999999998</v>
      </c>
      <c r="K491" s="231">
        <v>12.833333333333334</v>
      </c>
      <c r="L491" s="231">
        <v>11.566666666666668</v>
      </c>
      <c r="M491" s="231">
        <v>14.656666666666666</v>
      </c>
      <c r="N491" s="231">
        <v>12.033333333333333</v>
      </c>
      <c r="O491" s="231">
        <v>12.316666666666668</v>
      </c>
      <c r="P491" s="231">
        <v>12.182141887194383</v>
      </c>
      <c r="Q491" s="231">
        <v>14</v>
      </c>
      <c r="R491" s="231">
        <v>10.950000000000001</v>
      </c>
      <c r="S491" s="231">
        <v>11.116666666666667</v>
      </c>
      <c r="T491" s="231">
        <v>12.1</v>
      </c>
      <c r="U491" s="231">
        <v>11.350000000000001</v>
      </c>
      <c r="V491" s="231">
        <v>12.166666666666666</v>
      </c>
      <c r="W491" s="231">
        <v>12.266666666666667</v>
      </c>
      <c r="X491" s="231">
        <v>11.816666666666668</v>
      </c>
      <c r="Y491" s="231">
        <v>12.783333333333333</v>
      </c>
      <c r="Z491" s="231">
        <v>12.366666666666665</v>
      </c>
      <c r="AA491" s="217"/>
      <c r="AB491" s="218"/>
      <c r="AC491" s="218"/>
      <c r="AD491" s="218"/>
      <c r="AE491" s="218"/>
      <c r="AF491" s="218"/>
      <c r="AG491" s="218"/>
      <c r="AH491" s="218"/>
      <c r="AI491" s="218"/>
      <c r="AJ491" s="218"/>
      <c r="AK491" s="218"/>
      <c r="AL491" s="218"/>
      <c r="AM491" s="218"/>
      <c r="AN491" s="218"/>
      <c r="AO491" s="218"/>
      <c r="AP491" s="218"/>
      <c r="AQ491" s="218"/>
      <c r="AR491" s="218"/>
      <c r="AS491" s="218"/>
      <c r="AT491" s="218"/>
      <c r="AU491" s="218"/>
      <c r="AV491" s="218"/>
      <c r="AW491" s="218"/>
      <c r="AX491" s="218"/>
      <c r="AY491" s="218"/>
      <c r="AZ491" s="218"/>
      <c r="BA491" s="218"/>
      <c r="BB491" s="218"/>
      <c r="BC491" s="218"/>
      <c r="BD491" s="218"/>
      <c r="BE491" s="218"/>
      <c r="BF491" s="218"/>
      <c r="BG491" s="218"/>
      <c r="BH491" s="218"/>
      <c r="BI491" s="218"/>
      <c r="BJ491" s="218"/>
      <c r="BK491" s="218"/>
      <c r="BL491" s="218"/>
      <c r="BM491" s="219"/>
    </row>
    <row r="492" spans="1:65">
      <c r="A492" s="30"/>
      <c r="B492" s="3" t="s">
        <v>269</v>
      </c>
      <c r="C492" s="29"/>
      <c r="D492" s="216">
        <v>12.3</v>
      </c>
      <c r="E492" s="216">
        <v>13</v>
      </c>
      <c r="F492" s="216">
        <v>14.061513888888889</v>
      </c>
      <c r="G492" s="216">
        <v>12</v>
      </c>
      <c r="H492" s="216">
        <v>13.9</v>
      </c>
      <c r="I492" s="216">
        <v>14.5</v>
      </c>
      <c r="J492" s="216">
        <v>12.6</v>
      </c>
      <c r="K492" s="216">
        <v>12.9</v>
      </c>
      <c r="L492" s="216">
        <v>11.55</v>
      </c>
      <c r="M492" s="216">
        <v>14.61</v>
      </c>
      <c r="N492" s="216">
        <v>12</v>
      </c>
      <c r="O492" s="216">
        <v>12.2</v>
      </c>
      <c r="P492" s="216">
        <v>12.213575374369931</v>
      </c>
      <c r="Q492" s="216">
        <v>14</v>
      </c>
      <c r="R492" s="216">
        <v>10.75</v>
      </c>
      <c r="S492" s="216">
        <v>11</v>
      </c>
      <c r="T492" s="216">
        <v>12.15</v>
      </c>
      <c r="U492" s="216">
        <v>11.4</v>
      </c>
      <c r="V492" s="216">
        <v>12</v>
      </c>
      <c r="W492" s="216">
        <v>12.149999999999999</v>
      </c>
      <c r="X492" s="216">
        <v>11.8</v>
      </c>
      <c r="Y492" s="216">
        <v>12.75</v>
      </c>
      <c r="Z492" s="216">
        <v>12.4</v>
      </c>
      <c r="AA492" s="217"/>
      <c r="AB492" s="218"/>
      <c r="AC492" s="218"/>
      <c r="AD492" s="218"/>
      <c r="AE492" s="218"/>
      <c r="AF492" s="218"/>
      <c r="AG492" s="218"/>
      <c r="AH492" s="218"/>
      <c r="AI492" s="218"/>
      <c r="AJ492" s="218"/>
      <c r="AK492" s="218"/>
      <c r="AL492" s="218"/>
      <c r="AM492" s="218"/>
      <c r="AN492" s="218"/>
      <c r="AO492" s="218"/>
      <c r="AP492" s="218"/>
      <c r="AQ492" s="218"/>
      <c r="AR492" s="218"/>
      <c r="AS492" s="218"/>
      <c r="AT492" s="218"/>
      <c r="AU492" s="218"/>
      <c r="AV492" s="218"/>
      <c r="AW492" s="218"/>
      <c r="AX492" s="218"/>
      <c r="AY492" s="218"/>
      <c r="AZ492" s="218"/>
      <c r="BA492" s="218"/>
      <c r="BB492" s="218"/>
      <c r="BC492" s="218"/>
      <c r="BD492" s="218"/>
      <c r="BE492" s="218"/>
      <c r="BF492" s="218"/>
      <c r="BG492" s="218"/>
      <c r="BH492" s="218"/>
      <c r="BI492" s="218"/>
      <c r="BJ492" s="218"/>
      <c r="BK492" s="218"/>
      <c r="BL492" s="218"/>
      <c r="BM492" s="219"/>
    </row>
    <row r="493" spans="1:65">
      <c r="A493" s="30"/>
      <c r="B493" s="3" t="s">
        <v>270</v>
      </c>
      <c r="C493" s="29"/>
      <c r="D493" s="24">
        <v>0.29439202887759525</v>
      </c>
      <c r="E493" s="24">
        <v>0.2581988897471611</v>
      </c>
      <c r="F493" s="24">
        <v>0.17612081327697099</v>
      </c>
      <c r="G493" s="24">
        <v>0.40824829046386302</v>
      </c>
      <c r="H493" s="24">
        <v>1.2452576707921408</v>
      </c>
      <c r="I493" s="24">
        <v>1.3691846722289389</v>
      </c>
      <c r="J493" s="24">
        <v>0.19999999999999998</v>
      </c>
      <c r="K493" s="24">
        <v>0.32041639575194414</v>
      </c>
      <c r="L493" s="24">
        <v>8.1649658092772318E-2</v>
      </c>
      <c r="M493" s="24">
        <v>0.24022211943671382</v>
      </c>
      <c r="N493" s="24">
        <v>0.16329931618554522</v>
      </c>
      <c r="O493" s="24">
        <v>0.31251666622224566</v>
      </c>
      <c r="P493" s="24">
        <v>0.11800138139732695</v>
      </c>
      <c r="Q493" s="24">
        <v>0</v>
      </c>
      <c r="R493" s="24">
        <v>0.48476798574163321</v>
      </c>
      <c r="S493" s="24">
        <v>0.22286019533929047</v>
      </c>
      <c r="T493" s="24">
        <v>0.26832815729997472</v>
      </c>
      <c r="U493" s="24">
        <v>0.28106938645110369</v>
      </c>
      <c r="V493" s="24">
        <v>0.40824829046386302</v>
      </c>
      <c r="W493" s="24">
        <v>0.22509257354845519</v>
      </c>
      <c r="X493" s="24">
        <v>0.18348478592697176</v>
      </c>
      <c r="Y493" s="24">
        <v>0.23166067138525406</v>
      </c>
      <c r="Z493" s="24">
        <v>0.25819888974716154</v>
      </c>
      <c r="AA493" s="154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3" t="s">
        <v>86</v>
      </c>
      <c r="C494" s="29"/>
      <c r="D494" s="13">
        <v>2.3805285353983442E-2</v>
      </c>
      <c r="E494" s="13">
        <v>2.0119394006272294E-2</v>
      </c>
      <c r="F494" s="13">
        <v>1.2464387421827707E-2</v>
      </c>
      <c r="G494" s="13">
        <v>3.4499855532157439E-2</v>
      </c>
      <c r="H494" s="13">
        <v>9.0674102242146171E-2</v>
      </c>
      <c r="I494" s="13">
        <v>9.4644101766977337E-2</v>
      </c>
      <c r="J494" s="13">
        <v>1.5748031496062995E-2</v>
      </c>
      <c r="K494" s="13">
        <v>2.4967511357294348E-2</v>
      </c>
      <c r="L494" s="13">
        <v>7.0590482500955884E-3</v>
      </c>
      <c r="M494" s="13">
        <v>1.6389955840576335E-2</v>
      </c>
      <c r="N494" s="13">
        <v>1.3570580292427581E-2</v>
      </c>
      <c r="O494" s="13">
        <v>2.5373477636447546E-2</v>
      </c>
      <c r="P494" s="13">
        <v>9.68642316679693E-3</v>
      </c>
      <c r="Q494" s="13">
        <v>0</v>
      </c>
      <c r="R494" s="13">
        <v>4.4271048926176546E-2</v>
      </c>
      <c r="S494" s="13">
        <v>2.0047393883594344E-2</v>
      </c>
      <c r="T494" s="13">
        <v>2.2175880768592952E-2</v>
      </c>
      <c r="U494" s="13">
        <v>2.4763822594810893E-2</v>
      </c>
      <c r="V494" s="13">
        <v>3.355465401072847E-2</v>
      </c>
      <c r="W494" s="13">
        <v>1.8349938061015366E-2</v>
      </c>
      <c r="X494" s="13">
        <v>1.5527626453622432E-2</v>
      </c>
      <c r="Y494" s="13">
        <v>1.8122086418663943E-2</v>
      </c>
      <c r="Z494" s="13">
        <v>2.0878616421603362E-2</v>
      </c>
      <c r="AA494" s="154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3" t="s">
        <v>271</v>
      </c>
      <c r="C495" s="29"/>
      <c r="D495" s="13">
        <v>7.9601539270566235E-3</v>
      </c>
      <c r="E495" s="13">
        <v>4.5996386150719104E-2</v>
      </c>
      <c r="F495" s="13">
        <v>0.15167635941714352</v>
      </c>
      <c r="G495" s="13">
        <v>-3.5509825757129132E-2</v>
      </c>
      <c r="H495" s="13">
        <v>0.11935197686778265</v>
      </c>
      <c r="I495" s="13">
        <v>0.17912319893353779</v>
      </c>
      <c r="J495" s="13">
        <v>3.5128891229672332E-2</v>
      </c>
      <c r="K495" s="13">
        <v>4.5996386150719104E-2</v>
      </c>
      <c r="L495" s="13">
        <v>-5.7244815599221899E-2</v>
      </c>
      <c r="M495" s="13">
        <v>0.19460937919602905</v>
      </c>
      <c r="N495" s="13">
        <v>-1.9208583375559529E-2</v>
      </c>
      <c r="O495" s="13">
        <v>3.8848433316642783E-3</v>
      </c>
      <c r="P495" s="13">
        <v>-7.0797618508603444E-3</v>
      </c>
      <c r="Q495" s="13">
        <v>0.14108696670987531</v>
      </c>
      <c r="R495" s="13">
        <v>-0.10750697960906175</v>
      </c>
      <c r="S495" s="13">
        <v>-9.3922610957753672E-2</v>
      </c>
      <c r="T495" s="13">
        <v>-1.3774835915036365E-2</v>
      </c>
      <c r="U495" s="13">
        <v>-7.490449484592232E-2</v>
      </c>
      <c r="V495" s="13">
        <v>-8.3410884545130903E-3</v>
      </c>
      <c r="W495" s="13">
        <v>-1.904672637281779E-4</v>
      </c>
      <c r="X495" s="13">
        <v>-3.686826262225984E-2</v>
      </c>
      <c r="Y495" s="13">
        <v>4.1921075555326537E-2</v>
      </c>
      <c r="Z495" s="13">
        <v>7.9601539270564015E-3</v>
      </c>
      <c r="AA495" s="154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46" t="s">
        <v>272</v>
      </c>
      <c r="C496" s="47"/>
      <c r="D496" s="45">
        <v>0.03</v>
      </c>
      <c r="E496" s="45">
        <v>0.67</v>
      </c>
      <c r="F496" s="45">
        <v>2.4500000000000002</v>
      </c>
      <c r="G496" s="45" t="s">
        <v>273</v>
      </c>
      <c r="H496" s="45">
        <v>1.91</v>
      </c>
      <c r="I496" s="45">
        <v>2.91</v>
      </c>
      <c r="J496" s="45">
        <v>0.49</v>
      </c>
      <c r="K496" s="45">
        <v>0.67</v>
      </c>
      <c r="L496" s="45">
        <v>1.06</v>
      </c>
      <c r="M496" s="45">
        <v>3.17</v>
      </c>
      <c r="N496" s="45">
        <v>0.42</v>
      </c>
      <c r="O496" s="45">
        <v>0.03</v>
      </c>
      <c r="P496" s="45">
        <v>0.22</v>
      </c>
      <c r="Q496" s="45" t="s">
        <v>273</v>
      </c>
      <c r="R496" s="45">
        <v>1.91</v>
      </c>
      <c r="S496" s="45">
        <v>1.68</v>
      </c>
      <c r="T496" s="45">
        <v>0.33</v>
      </c>
      <c r="U496" s="45">
        <v>1.36</v>
      </c>
      <c r="V496" s="45" t="s">
        <v>273</v>
      </c>
      <c r="W496" s="45">
        <v>0.1</v>
      </c>
      <c r="X496" s="45">
        <v>0.72</v>
      </c>
      <c r="Y496" s="45">
        <v>0.61</v>
      </c>
      <c r="Z496" s="45">
        <v>0.03</v>
      </c>
      <c r="AA496" s="154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1" t="s">
        <v>304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BM497" s="55"/>
    </row>
    <row r="498" spans="1:65">
      <c r="BM498" s="55"/>
    </row>
    <row r="499" spans="1:65" ht="15">
      <c r="B499" s="8" t="s">
        <v>498</v>
      </c>
      <c r="BM499" s="28" t="s">
        <v>66</v>
      </c>
    </row>
    <row r="500" spans="1:65" ht="15">
      <c r="A500" s="25" t="s">
        <v>23</v>
      </c>
      <c r="B500" s="18" t="s">
        <v>110</v>
      </c>
      <c r="C500" s="15" t="s">
        <v>111</v>
      </c>
      <c r="D500" s="16" t="s">
        <v>230</v>
      </c>
      <c r="E500" s="17" t="s">
        <v>230</v>
      </c>
      <c r="F500" s="17" t="s">
        <v>230</v>
      </c>
      <c r="G500" s="17" t="s">
        <v>230</v>
      </c>
      <c r="H500" s="17" t="s">
        <v>230</v>
      </c>
      <c r="I500" s="17" t="s">
        <v>230</v>
      </c>
      <c r="J500" s="17" t="s">
        <v>230</v>
      </c>
      <c r="K500" s="17" t="s">
        <v>230</v>
      </c>
      <c r="L500" s="17" t="s">
        <v>230</v>
      </c>
      <c r="M500" s="17" t="s">
        <v>230</v>
      </c>
      <c r="N500" s="17" t="s">
        <v>230</v>
      </c>
      <c r="O500" s="154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</v>
      </c>
    </row>
    <row r="501" spans="1:65">
      <c r="A501" s="30"/>
      <c r="B501" s="19" t="s">
        <v>231</v>
      </c>
      <c r="C501" s="9" t="s">
        <v>231</v>
      </c>
      <c r="D501" s="152" t="s">
        <v>234</v>
      </c>
      <c r="E501" s="153" t="s">
        <v>236</v>
      </c>
      <c r="F501" s="153" t="s">
        <v>237</v>
      </c>
      <c r="G501" s="153" t="s">
        <v>240</v>
      </c>
      <c r="H501" s="153" t="s">
        <v>242</v>
      </c>
      <c r="I501" s="153" t="s">
        <v>246</v>
      </c>
      <c r="J501" s="153" t="s">
        <v>247</v>
      </c>
      <c r="K501" s="153" t="s">
        <v>248</v>
      </c>
      <c r="L501" s="153" t="s">
        <v>249</v>
      </c>
      <c r="M501" s="153" t="s">
        <v>252</v>
      </c>
      <c r="N501" s="153" t="s">
        <v>255</v>
      </c>
      <c r="O501" s="154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 t="s">
        <v>3</v>
      </c>
    </row>
    <row r="502" spans="1:65">
      <c r="A502" s="30"/>
      <c r="B502" s="19"/>
      <c r="C502" s="9"/>
      <c r="D502" s="10" t="s">
        <v>292</v>
      </c>
      <c r="E502" s="11" t="s">
        <v>291</v>
      </c>
      <c r="F502" s="11" t="s">
        <v>292</v>
      </c>
      <c r="G502" s="11" t="s">
        <v>292</v>
      </c>
      <c r="H502" s="11" t="s">
        <v>292</v>
      </c>
      <c r="I502" s="11" t="s">
        <v>291</v>
      </c>
      <c r="J502" s="11" t="s">
        <v>292</v>
      </c>
      <c r="K502" s="11" t="s">
        <v>292</v>
      </c>
      <c r="L502" s="11" t="s">
        <v>292</v>
      </c>
      <c r="M502" s="11" t="s">
        <v>291</v>
      </c>
      <c r="N502" s="11" t="s">
        <v>292</v>
      </c>
      <c r="O502" s="154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2</v>
      </c>
    </row>
    <row r="503" spans="1:65">
      <c r="A503" s="30"/>
      <c r="B503" s="19"/>
      <c r="C503" s="9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154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3</v>
      </c>
    </row>
    <row r="504" spans="1:65">
      <c r="A504" s="30"/>
      <c r="B504" s="18">
        <v>1</v>
      </c>
      <c r="C504" s="14">
        <v>1</v>
      </c>
      <c r="D504" s="22">
        <v>0.34</v>
      </c>
      <c r="E504" s="22">
        <v>0.33</v>
      </c>
      <c r="F504" s="22">
        <v>0.34</v>
      </c>
      <c r="G504" s="22">
        <v>0.32</v>
      </c>
      <c r="H504" s="22">
        <v>0.36</v>
      </c>
      <c r="I504" s="148">
        <v>0.3</v>
      </c>
      <c r="J504" s="22">
        <v>0.40623105545041532</v>
      </c>
      <c r="K504" s="22">
        <v>0.33</v>
      </c>
      <c r="L504" s="148">
        <v>0.4</v>
      </c>
      <c r="M504" s="148">
        <v>0.3</v>
      </c>
      <c r="N504" s="22">
        <v>0.35</v>
      </c>
      <c r="O504" s="154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1</v>
      </c>
    </row>
    <row r="505" spans="1:65">
      <c r="A505" s="30"/>
      <c r="B505" s="19">
        <v>1</v>
      </c>
      <c r="C505" s="9">
        <v>2</v>
      </c>
      <c r="D505" s="11">
        <v>0.36</v>
      </c>
      <c r="E505" s="11">
        <v>0.35</v>
      </c>
      <c r="F505" s="11">
        <v>0.35</v>
      </c>
      <c r="G505" s="11">
        <v>0.33</v>
      </c>
      <c r="H505" s="11">
        <v>0.37</v>
      </c>
      <c r="I505" s="149">
        <v>0.3</v>
      </c>
      <c r="J505" s="11">
        <v>0.38868403829018822</v>
      </c>
      <c r="K505" s="11">
        <v>0.33</v>
      </c>
      <c r="L505" s="149">
        <v>0.3</v>
      </c>
      <c r="M505" s="149">
        <v>0.3</v>
      </c>
      <c r="N505" s="11">
        <v>0.36</v>
      </c>
      <c r="O505" s="154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22</v>
      </c>
    </row>
    <row r="506" spans="1:65">
      <c r="A506" s="30"/>
      <c r="B506" s="19">
        <v>1</v>
      </c>
      <c r="C506" s="9">
        <v>3</v>
      </c>
      <c r="D506" s="11">
        <v>0.32</v>
      </c>
      <c r="E506" s="11">
        <v>0.33</v>
      </c>
      <c r="F506" s="11">
        <v>0.35</v>
      </c>
      <c r="G506" s="11">
        <v>0.32</v>
      </c>
      <c r="H506" s="11">
        <v>0.36</v>
      </c>
      <c r="I506" s="149">
        <v>0.3</v>
      </c>
      <c r="J506" s="11">
        <v>0.39100005276658939</v>
      </c>
      <c r="K506" s="11">
        <v>0.33</v>
      </c>
      <c r="L506" s="149">
        <v>0.3</v>
      </c>
      <c r="M506" s="149">
        <v>0.3</v>
      </c>
      <c r="N506" s="11">
        <v>0.37</v>
      </c>
      <c r="O506" s="154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16</v>
      </c>
    </row>
    <row r="507" spans="1:65">
      <c r="A507" s="30"/>
      <c r="B507" s="19">
        <v>1</v>
      </c>
      <c r="C507" s="9">
        <v>4</v>
      </c>
      <c r="D507" s="11">
        <v>0.34</v>
      </c>
      <c r="E507" s="11">
        <v>0.33</v>
      </c>
      <c r="F507" s="11">
        <v>0.37</v>
      </c>
      <c r="G507" s="11">
        <v>0.33</v>
      </c>
      <c r="H507" s="11">
        <v>0.39</v>
      </c>
      <c r="I507" s="149">
        <v>0.3</v>
      </c>
      <c r="J507" s="11">
        <v>0.41020901863589654</v>
      </c>
      <c r="K507" s="11">
        <v>0.34</v>
      </c>
      <c r="L507" s="149">
        <v>0.3</v>
      </c>
      <c r="M507" s="149">
        <v>0.3</v>
      </c>
      <c r="N507" s="11">
        <v>0.37</v>
      </c>
      <c r="O507" s="154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0.35038914496363827</v>
      </c>
    </row>
    <row r="508" spans="1:65">
      <c r="A508" s="30"/>
      <c r="B508" s="19">
        <v>1</v>
      </c>
      <c r="C508" s="9">
        <v>5</v>
      </c>
      <c r="D508" s="11">
        <v>0.36</v>
      </c>
      <c r="E508" s="11">
        <v>0.32</v>
      </c>
      <c r="F508" s="11">
        <v>0.34</v>
      </c>
      <c r="G508" s="11">
        <v>0.32</v>
      </c>
      <c r="H508" s="11">
        <v>0.36</v>
      </c>
      <c r="I508" s="149">
        <v>0.3</v>
      </c>
      <c r="J508" s="11">
        <v>0.35523905653881116</v>
      </c>
      <c r="K508" s="11">
        <v>0.33</v>
      </c>
      <c r="L508" s="149">
        <v>0.3</v>
      </c>
      <c r="M508" s="149">
        <v>0.3</v>
      </c>
      <c r="N508" s="11">
        <v>0.37</v>
      </c>
      <c r="O508" s="154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40</v>
      </c>
    </row>
    <row r="509" spans="1:65">
      <c r="A509" s="30"/>
      <c r="B509" s="19">
        <v>1</v>
      </c>
      <c r="C509" s="9">
        <v>6</v>
      </c>
      <c r="D509" s="11">
        <v>0.36</v>
      </c>
      <c r="E509" s="11">
        <v>0.32</v>
      </c>
      <c r="F509" s="11">
        <v>0.35</v>
      </c>
      <c r="G509" s="150">
        <v>0.36</v>
      </c>
      <c r="H509" s="11">
        <v>0.38</v>
      </c>
      <c r="I509" s="149">
        <v>0.3</v>
      </c>
      <c r="J509" s="11">
        <v>0.39331573657273383</v>
      </c>
      <c r="K509" s="11">
        <v>0.32</v>
      </c>
      <c r="L509" s="149">
        <v>0.3</v>
      </c>
      <c r="M509" s="149">
        <v>0.3</v>
      </c>
      <c r="N509" s="11">
        <v>0.35</v>
      </c>
      <c r="O509" s="154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20" t="s">
        <v>268</v>
      </c>
      <c r="C510" s="12"/>
      <c r="D510" s="23">
        <v>0.34666666666666668</v>
      </c>
      <c r="E510" s="23">
        <v>0.33</v>
      </c>
      <c r="F510" s="23">
        <v>0.35000000000000003</v>
      </c>
      <c r="G510" s="23">
        <v>0.33</v>
      </c>
      <c r="H510" s="23">
        <v>0.36999999999999994</v>
      </c>
      <c r="I510" s="23">
        <v>0.3</v>
      </c>
      <c r="J510" s="23">
        <v>0.39077982637577241</v>
      </c>
      <c r="K510" s="23">
        <v>0.33</v>
      </c>
      <c r="L510" s="23">
        <v>0.31666666666666671</v>
      </c>
      <c r="M510" s="23">
        <v>0.3</v>
      </c>
      <c r="N510" s="23">
        <v>0.36166666666666675</v>
      </c>
      <c r="O510" s="154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269</v>
      </c>
      <c r="C511" s="29"/>
      <c r="D511" s="11">
        <v>0.35</v>
      </c>
      <c r="E511" s="11">
        <v>0.33</v>
      </c>
      <c r="F511" s="11">
        <v>0.35</v>
      </c>
      <c r="G511" s="11">
        <v>0.32500000000000001</v>
      </c>
      <c r="H511" s="11">
        <v>0.36499999999999999</v>
      </c>
      <c r="I511" s="11">
        <v>0.3</v>
      </c>
      <c r="J511" s="11">
        <v>0.39215789466966161</v>
      </c>
      <c r="K511" s="11">
        <v>0.33</v>
      </c>
      <c r="L511" s="11">
        <v>0.3</v>
      </c>
      <c r="M511" s="11">
        <v>0.3</v>
      </c>
      <c r="N511" s="11">
        <v>0.36499999999999999</v>
      </c>
      <c r="O511" s="154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270</v>
      </c>
      <c r="C512" s="29"/>
      <c r="D512" s="24">
        <v>1.6329931618554509E-2</v>
      </c>
      <c r="E512" s="24">
        <v>1.0954451150103312E-2</v>
      </c>
      <c r="F512" s="24">
        <v>1.0954451150103312E-2</v>
      </c>
      <c r="G512" s="24">
        <v>1.5491933384829661E-2</v>
      </c>
      <c r="H512" s="24">
        <v>1.2649110640673528E-2</v>
      </c>
      <c r="I512" s="24">
        <v>0</v>
      </c>
      <c r="J512" s="24">
        <v>1.9443518098799684E-2</v>
      </c>
      <c r="K512" s="24">
        <v>6.324555320336764E-3</v>
      </c>
      <c r="L512" s="24">
        <v>4.0824829046385958E-2</v>
      </c>
      <c r="M512" s="24">
        <v>0</v>
      </c>
      <c r="N512" s="24">
        <v>9.8319208025017587E-3</v>
      </c>
      <c r="O512" s="204"/>
      <c r="P512" s="205"/>
      <c r="Q512" s="205"/>
      <c r="R512" s="205"/>
      <c r="S512" s="205"/>
      <c r="T512" s="205"/>
      <c r="U512" s="205"/>
      <c r="V512" s="205"/>
      <c r="W512" s="205"/>
      <c r="X512" s="205"/>
      <c r="Y512" s="205"/>
      <c r="Z512" s="205"/>
      <c r="AA512" s="205"/>
      <c r="AB512" s="205"/>
      <c r="AC512" s="205"/>
      <c r="AD512" s="205"/>
      <c r="AE512" s="205"/>
      <c r="AF512" s="205"/>
      <c r="AG512" s="205"/>
      <c r="AH512" s="205"/>
      <c r="AI512" s="205"/>
      <c r="AJ512" s="205"/>
      <c r="AK512" s="205"/>
      <c r="AL512" s="205"/>
      <c r="AM512" s="205"/>
      <c r="AN512" s="205"/>
      <c r="AO512" s="205"/>
      <c r="AP512" s="205"/>
      <c r="AQ512" s="205"/>
      <c r="AR512" s="205"/>
      <c r="AS512" s="205"/>
      <c r="AT512" s="205"/>
      <c r="AU512" s="205"/>
      <c r="AV512" s="205"/>
      <c r="AW512" s="205"/>
      <c r="AX512" s="205"/>
      <c r="AY512" s="205"/>
      <c r="AZ512" s="205"/>
      <c r="BA512" s="205"/>
      <c r="BB512" s="205"/>
      <c r="BC512" s="205"/>
      <c r="BD512" s="205"/>
      <c r="BE512" s="205"/>
      <c r="BF512" s="205"/>
      <c r="BG512" s="205"/>
      <c r="BH512" s="205"/>
      <c r="BI512" s="205"/>
      <c r="BJ512" s="205"/>
      <c r="BK512" s="205"/>
      <c r="BL512" s="205"/>
      <c r="BM512" s="56"/>
    </row>
    <row r="513" spans="1:65">
      <c r="A513" s="30"/>
      <c r="B513" s="3" t="s">
        <v>86</v>
      </c>
      <c r="C513" s="29"/>
      <c r="D513" s="13">
        <v>4.7105571976599543E-2</v>
      </c>
      <c r="E513" s="13">
        <v>3.3195306515464582E-2</v>
      </c>
      <c r="F513" s="13">
        <v>3.1298431857438032E-2</v>
      </c>
      <c r="G513" s="13">
        <v>4.6945252681302001E-2</v>
      </c>
      <c r="H513" s="13">
        <v>3.4186785515333863E-2</v>
      </c>
      <c r="I513" s="13">
        <v>0</v>
      </c>
      <c r="J513" s="13">
        <v>4.9755685392272195E-2</v>
      </c>
      <c r="K513" s="13">
        <v>1.9165319152535647E-2</v>
      </c>
      <c r="L513" s="13">
        <v>0.12892051277806091</v>
      </c>
      <c r="M513" s="13">
        <v>0</v>
      </c>
      <c r="N513" s="13">
        <v>2.7185034476963382E-2</v>
      </c>
      <c r="O513" s="154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3" t="s">
        <v>271</v>
      </c>
      <c r="C514" s="29"/>
      <c r="D514" s="13">
        <v>-1.0623840237282134E-2</v>
      </c>
      <c r="E514" s="13">
        <v>-5.8190001764335864E-2</v>
      </c>
      <c r="F514" s="13">
        <v>-1.1106079318713435E-3</v>
      </c>
      <c r="G514" s="13">
        <v>-5.8190001764335864E-2</v>
      </c>
      <c r="H514" s="13">
        <v>5.5968785900592843E-2</v>
      </c>
      <c r="I514" s="13">
        <v>-0.14380909251303264</v>
      </c>
      <c r="J514" s="13">
        <v>0.11527378057424031</v>
      </c>
      <c r="K514" s="13">
        <v>-5.8190001764335864E-2</v>
      </c>
      <c r="L514" s="13">
        <v>-9.6242930985978803E-2</v>
      </c>
      <c r="M514" s="13">
        <v>-0.14380909251303264</v>
      </c>
      <c r="N514" s="13">
        <v>3.2185705137066423E-2</v>
      </c>
      <c r="O514" s="154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30"/>
      <c r="B515" s="46" t="s">
        <v>272</v>
      </c>
      <c r="C515" s="47"/>
      <c r="D515" s="45">
        <v>0.06</v>
      </c>
      <c r="E515" s="45">
        <v>0.67</v>
      </c>
      <c r="F515" s="45">
        <v>0.06</v>
      </c>
      <c r="G515" s="45">
        <v>0.67</v>
      </c>
      <c r="H515" s="45">
        <v>0.8</v>
      </c>
      <c r="I515" s="45" t="s">
        <v>273</v>
      </c>
      <c r="J515" s="45">
        <v>1.56</v>
      </c>
      <c r="K515" s="45">
        <v>0.67</v>
      </c>
      <c r="L515" s="45" t="s">
        <v>273</v>
      </c>
      <c r="M515" s="45" t="s">
        <v>273</v>
      </c>
      <c r="N515" s="45">
        <v>0.49</v>
      </c>
      <c r="O515" s="154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B516" s="31" t="s">
        <v>302</v>
      </c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BM516" s="55"/>
    </row>
    <row r="517" spans="1:65">
      <c r="BM517" s="55"/>
    </row>
    <row r="518" spans="1:65" ht="15">
      <c r="B518" s="8" t="s">
        <v>499</v>
      </c>
      <c r="BM518" s="28" t="s">
        <v>66</v>
      </c>
    </row>
    <row r="519" spans="1:65" ht="15">
      <c r="A519" s="25" t="s">
        <v>55</v>
      </c>
      <c r="B519" s="18" t="s">
        <v>110</v>
      </c>
      <c r="C519" s="15" t="s">
        <v>111</v>
      </c>
      <c r="D519" s="16" t="s">
        <v>230</v>
      </c>
      <c r="E519" s="17" t="s">
        <v>230</v>
      </c>
      <c r="F519" s="17" t="s">
        <v>230</v>
      </c>
      <c r="G519" s="17" t="s">
        <v>230</v>
      </c>
      <c r="H519" s="17" t="s">
        <v>230</v>
      </c>
      <c r="I519" s="17" t="s">
        <v>230</v>
      </c>
      <c r="J519" s="17" t="s">
        <v>230</v>
      </c>
      <c r="K519" s="17" t="s">
        <v>230</v>
      </c>
      <c r="L519" s="17" t="s">
        <v>230</v>
      </c>
      <c r="M519" s="17" t="s">
        <v>230</v>
      </c>
      <c r="N519" s="17" t="s">
        <v>230</v>
      </c>
      <c r="O519" s="17" t="s">
        <v>230</v>
      </c>
      <c r="P519" s="17" t="s">
        <v>230</v>
      </c>
      <c r="Q519" s="17" t="s">
        <v>230</v>
      </c>
      <c r="R519" s="17" t="s">
        <v>230</v>
      </c>
      <c r="S519" s="17" t="s">
        <v>230</v>
      </c>
      <c r="T519" s="17" t="s">
        <v>230</v>
      </c>
      <c r="U519" s="17" t="s">
        <v>230</v>
      </c>
      <c r="V519" s="17" t="s">
        <v>230</v>
      </c>
      <c r="W519" s="17" t="s">
        <v>230</v>
      </c>
      <c r="X519" s="17" t="s">
        <v>230</v>
      </c>
      <c r="Y519" s="17" t="s">
        <v>230</v>
      </c>
      <c r="Z519" s="154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</v>
      </c>
    </row>
    <row r="520" spans="1:65">
      <c r="A520" s="30"/>
      <c r="B520" s="19" t="s">
        <v>231</v>
      </c>
      <c r="C520" s="9" t="s">
        <v>231</v>
      </c>
      <c r="D520" s="152" t="s">
        <v>233</v>
      </c>
      <c r="E520" s="153" t="s">
        <v>234</v>
      </c>
      <c r="F520" s="153" t="s">
        <v>235</v>
      </c>
      <c r="G520" s="153" t="s">
        <v>236</v>
      </c>
      <c r="H520" s="153" t="s">
        <v>237</v>
      </c>
      <c r="I520" s="153" t="s">
        <v>239</v>
      </c>
      <c r="J520" s="153" t="s">
        <v>240</v>
      </c>
      <c r="K520" s="153" t="s">
        <v>242</v>
      </c>
      <c r="L520" s="153" t="s">
        <v>243</v>
      </c>
      <c r="M520" s="153" t="s">
        <v>244</v>
      </c>
      <c r="N520" s="153" t="s">
        <v>245</v>
      </c>
      <c r="O520" s="153" t="s">
        <v>246</v>
      </c>
      <c r="P520" s="153" t="s">
        <v>247</v>
      </c>
      <c r="Q520" s="153" t="s">
        <v>248</v>
      </c>
      <c r="R520" s="153" t="s">
        <v>250</v>
      </c>
      <c r="S520" s="153" t="s">
        <v>251</v>
      </c>
      <c r="T520" s="153" t="s">
        <v>252</v>
      </c>
      <c r="U520" s="153" t="s">
        <v>254</v>
      </c>
      <c r="V520" s="153" t="s">
        <v>255</v>
      </c>
      <c r="W520" s="153" t="s">
        <v>256</v>
      </c>
      <c r="X520" s="153" t="s">
        <v>257</v>
      </c>
      <c r="Y520" s="153" t="s">
        <v>258</v>
      </c>
      <c r="Z520" s="154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 t="s">
        <v>1</v>
      </c>
    </row>
    <row r="521" spans="1:65">
      <c r="A521" s="30"/>
      <c r="B521" s="19"/>
      <c r="C521" s="9"/>
      <c r="D521" s="10" t="s">
        <v>291</v>
      </c>
      <c r="E521" s="11" t="s">
        <v>114</v>
      </c>
      <c r="F521" s="11" t="s">
        <v>114</v>
      </c>
      <c r="G521" s="11" t="s">
        <v>291</v>
      </c>
      <c r="H521" s="11" t="s">
        <v>114</v>
      </c>
      <c r="I521" s="11" t="s">
        <v>291</v>
      </c>
      <c r="J521" s="11" t="s">
        <v>292</v>
      </c>
      <c r="K521" s="11" t="s">
        <v>114</v>
      </c>
      <c r="L521" s="11" t="s">
        <v>114</v>
      </c>
      <c r="M521" s="11" t="s">
        <v>114</v>
      </c>
      <c r="N521" s="11" t="s">
        <v>114</v>
      </c>
      <c r="O521" s="11" t="s">
        <v>291</v>
      </c>
      <c r="P521" s="11" t="s">
        <v>114</v>
      </c>
      <c r="Q521" s="11" t="s">
        <v>291</v>
      </c>
      <c r="R521" s="11" t="s">
        <v>291</v>
      </c>
      <c r="S521" s="11" t="s">
        <v>114</v>
      </c>
      <c r="T521" s="11" t="s">
        <v>291</v>
      </c>
      <c r="U521" s="11" t="s">
        <v>114</v>
      </c>
      <c r="V521" s="11" t="s">
        <v>292</v>
      </c>
      <c r="W521" s="11" t="s">
        <v>291</v>
      </c>
      <c r="X521" s="11" t="s">
        <v>291</v>
      </c>
      <c r="Y521" s="11" t="s">
        <v>291</v>
      </c>
      <c r="Z521" s="154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2</v>
      </c>
    </row>
    <row r="522" spans="1:65">
      <c r="A522" s="30"/>
      <c r="B522" s="19"/>
      <c r="C522" s="9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154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3</v>
      </c>
    </row>
    <row r="523" spans="1:65">
      <c r="A523" s="30"/>
      <c r="B523" s="18">
        <v>1</v>
      </c>
      <c r="C523" s="14">
        <v>1</v>
      </c>
      <c r="D523" s="22">
        <v>3.2400000000000007</v>
      </c>
      <c r="E523" s="22">
        <v>3.05</v>
      </c>
      <c r="F523" s="148">
        <v>2.626583333333333</v>
      </c>
      <c r="G523" s="148">
        <v>2.86</v>
      </c>
      <c r="H523" s="148">
        <v>3.63</v>
      </c>
      <c r="I523" s="22">
        <v>3.2199999999999998</v>
      </c>
      <c r="J523" s="22">
        <v>3.0897999999999999</v>
      </c>
      <c r="K523" s="22">
        <v>3.25</v>
      </c>
      <c r="L523" s="22">
        <v>3.2959999999999998</v>
      </c>
      <c r="M523" s="22">
        <v>3.3855410000000004</v>
      </c>
      <c r="N523" s="22">
        <v>3.1271</v>
      </c>
      <c r="O523" s="22">
        <v>3.29</v>
      </c>
      <c r="P523" s="22">
        <v>3.2662959999999996</v>
      </c>
      <c r="Q523" s="22">
        <v>3.2300000000000004</v>
      </c>
      <c r="R523" s="22">
        <v>3.1300000000000003</v>
      </c>
      <c r="S523" s="22">
        <v>3.1300000000000003</v>
      </c>
      <c r="T523" s="22">
        <v>3.01</v>
      </c>
      <c r="U523" s="22">
        <v>3.2</v>
      </c>
      <c r="V523" s="22">
        <v>3.32</v>
      </c>
      <c r="W523" s="22">
        <v>3.1400000000000006</v>
      </c>
      <c r="X523" s="22">
        <v>3.26</v>
      </c>
      <c r="Y523" s="22">
        <v>3.18</v>
      </c>
      <c r="Z523" s="154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1</v>
      </c>
    </row>
    <row r="524" spans="1:65">
      <c r="A524" s="30"/>
      <c r="B524" s="19">
        <v>1</v>
      </c>
      <c r="C524" s="9">
        <v>2</v>
      </c>
      <c r="D524" s="11">
        <v>3.19</v>
      </c>
      <c r="E524" s="11">
        <v>3.12</v>
      </c>
      <c r="F524" s="149">
        <v>2.6500000000000004</v>
      </c>
      <c r="G524" s="149">
        <v>2.9</v>
      </c>
      <c r="H524" s="149">
        <v>3.75</v>
      </c>
      <c r="I524" s="11">
        <v>3.16</v>
      </c>
      <c r="J524" s="11">
        <v>3.0936000000000003</v>
      </c>
      <c r="K524" s="11">
        <v>3.17</v>
      </c>
      <c r="L524" s="11">
        <v>3.2719999999999998</v>
      </c>
      <c r="M524" s="11">
        <v>2.9916619999999998</v>
      </c>
      <c r="N524" s="11">
        <v>3.1001000000000003</v>
      </c>
      <c r="O524" s="11">
        <v>3.2400000000000007</v>
      </c>
      <c r="P524" s="11">
        <v>3.2545919999999997</v>
      </c>
      <c r="Q524" s="11">
        <v>3.2199999999999998</v>
      </c>
      <c r="R524" s="11">
        <v>3.12</v>
      </c>
      <c r="S524" s="11">
        <v>3.18</v>
      </c>
      <c r="T524" s="11">
        <v>3.1300000000000003</v>
      </c>
      <c r="U524" s="11">
        <v>3.3000000000000003</v>
      </c>
      <c r="V524" s="11">
        <v>3.3000000000000003</v>
      </c>
      <c r="W524" s="11">
        <v>3.1400000000000006</v>
      </c>
      <c r="X524" s="11">
        <v>3.17</v>
      </c>
      <c r="Y524" s="150">
        <v>3.04</v>
      </c>
      <c r="Z524" s="154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 t="e">
        <v>#N/A</v>
      </c>
    </row>
    <row r="525" spans="1:65">
      <c r="A525" s="30"/>
      <c r="B525" s="19">
        <v>1</v>
      </c>
      <c r="C525" s="9">
        <v>3</v>
      </c>
      <c r="D525" s="11">
        <v>3.27</v>
      </c>
      <c r="E525" s="11">
        <v>3.08</v>
      </c>
      <c r="F525" s="149">
        <v>2.6310000000000002</v>
      </c>
      <c r="G525" s="150">
        <v>2.71</v>
      </c>
      <c r="H525" s="149">
        <v>3.71</v>
      </c>
      <c r="I525" s="11">
        <v>3.16</v>
      </c>
      <c r="J525" s="11">
        <v>3.0922999999999998</v>
      </c>
      <c r="K525" s="11">
        <v>3.16</v>
      </c>
      <c r="L525" s="11">
        <v>3.3130000000000002</v>
      </c>
      <c r="M525" s="11">
        <v>3.2855530000000002</v>
      </c>
      <c r="N525" s="11">
        <v>3.0674999999999999</v>
      </c>
      <c r="O525" s="11">
        <v>3.35</v>
      </c>
      <c r="P525" s="11">
        <v>3.2432400000000001</v>
      </c>
      <c r="Q525" s="11">
        <v>3.27</v>
      </c>
      <c r="R525" s="11">
        <v>3.16</v>
      </c>
      <c r="S525" s="11">
        <v>3.18</v>
      </c>
      <c r="T525" s="11">
        <v>3.1400000000000006</v>
      </c>
      <c r="U525" s="11">
        <v>3.15</v>
      </c>
      <c r="V525" s="11">
        <v>3.3300000000000005</v>
      </c>
      <c r="W525" s="11">
        <v>3.1400000000000006</v>
      </c>
      <c r="X525" s="11">
        <v>3.2300000000000004</v>
      </c>
      <c r="Y525" s="11">
        <v>3.1400000000000006</v>
      </c>
      <c r="Z525" s="154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16</v>
      </c>
    </row>
    <row r="526" spans="1:65">
      <c r="A526" s="30"/>
      <c r="B526" s="19">
        <v>1</v>
      </c>
      <c r="C526" s="9">
        <v>4</v>
      </c>
      <c r="D526" s="11">
        <v>3.2400000000000007</v>
      </c>
      <c r="E526" s="11">
        <v>3.06</v>
      </c>
      <c r="F526" s="149">
        <v>2.5844999999999998</v>
      </c>
      <c r="G526" s="149">
        <v>2.84</v>
      </c>
      <c r="H526" s="149">
        <v>3.75</v>
      </c>
      <c r="I526" s="11">
        <v>3.2199999999999998</v>
      </c>
      <c r="J526" s="11">
        <v>3.0966</v>
      </c>
      <c r="K526" s="11">
        <v>3.2400000000000007</v>
      </c>
      <c r="L526" s="11">
        <v>3.3439999999999999</v>
      </c>
      <c r="M526" s="11">
        <v>3.1616029999999995</v>
      </c>
      <c r="N526" s="11">
        <v>3.0221999999999998</v>
      </c>
      <c r="O526" s="11">
        <v>3.2199999999999998</v>
      </c>
      <c r="P526" s="11">
        <v>3.2358480000000003</v>
      </c>
      <c r="Q526" s="11">
        <v>3.2400000000000007</v>
      </c>
      <c r="R526" s="11">
        <v>3.11</v>
      </c>
      <c r="S526" s="11">
        <v>3.2</v>
      </c>
      <c r="T526" s="11">
        <v>3.15</v>
      </c>
      <c r="U526" s="11">
        <v>3.08</v>
      </c>
      <c r="V526" s="11">
        <v>3.3300000000000005</v>
      </c>
      <c r="W526" s="11">
        <v>3.2400000000000007</v>
      </c>
      <c r="X526" s="11">
        <v>3.2099999999999995</v>
      </c>
      <c r="Y526" s="11">
        <v>3.1400000000000006</v>
      </c>
      <c r="Z526" s="154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3.1906971491228071</v>
      </c>
    </row>
    <row r="527" spans="1:65">
      <c r="A527" s="30"/>
      <c r="B527" s="19">
        <v>1</v>
      </c>
      <c r="C527" s="9">
        <v>5</v>
      </c>
      <c r="D527" s="11">
        <v>3.18</v>
      </c>
      <c r="E527" s="11">
        <v>3.11</v>
      </c>
      <c r="F527" s="149">
        <v>2.6074999999999999</v>
      </c>
      <c r="G527" s="149">
        <v>2.84</v>
      </c>
      <c r="H527" s="149">
        <v>3.64</v>
      </c>
      <c r="I527" s="11">
        <v>3.18</v>
      </c>
      <c r="J527" s="11">
        <v>3.0899000000000001</v>
      </c>
      <c r="K527" s="11">
        <v>3.2199999999999998</v>
      </c>
      <c r="L527" s="11">
        <v>3.3390000000000004</v>
      </c>
      <c r="M527" s="11">
        <v>3.1853549999999999</v>
      </c>
      <c r="N527" s="11">
        <v>3.0929000000000002</v>
      </c>
      <c r="O527" s="11">
        <v>3.3000000000000003</v>
      </c>
      <c r="P527" s="11">
        <v>3.2430639999999995</v>
      </c>
      <c r="Q527" s="11">
        <v>3.27</v>
      </c>
      <c r="R527" s="11">
        <v>3.17</v>
      </c>
      <c r="S527" s="11">
        <v>3.2099999999999995</v>
      </c>
      <c r="T527" s="11">
        <v>3.09</v>
      </c>
      <c r="U527" s="11">
        <v>3.16</v>
      </c>
      <c r="V527" s="11">
        <v>3.35</v>
      </c>
      <c r="W527" s="11">
        <v>3.2099999999999995</v>
      </c>
      <c r="X527" s="11">
        <v>3.2</v>
      </c>
      <c r="Y527" s="11">
        <v>3.1400000000000006</v>
      </c>
      <c r="Z527" s="154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41</v>
      </c>
    </row>
    <row r="528" spans="1:65">
      <c r="A528" s="30"/>
      <c r="B528" s="19">
        <v>1</v>
      </c>
      <c r="C528" s="9">
        <v>6</v>
      </c>
      <c r="D528" s="11">
        <v>3.2199999999999998</v>
      </c>
      <c r="E528" s="11">
        <v>3.15</v>
      </c>
      <c r="F528" s="149">
        <v>2.5994999999999999</v>
      </c>
      <c r="G528" s="149">
        <v>2.85</v>
      </c>
      <c r="H528" s="149">
        <v>3.64</v>
      </c>
      <c r="I528" s="11">
        <v>3.15</v>
      </c>
      <c r="J528" s="11">
        <v>3.0899000000000001</v>
      </c>
      <c r="K528" s="11">
        <v>3.18</v>
      </c>
      <c r="L528" s="11">
        <v>3.2879999999999998</v>
      </c>
      <c r="M528" s="11">
        <v>3.1814130000000005</v>
      </c>
      <c r="N528" s="11">
        <v>3.0701999999999998</v>
      </c>
      <c r="O528" s="11">
        <v>3.38</v>
      </c>
      <c r="P528" s="11">
        <v>3.2332079999999999</v>
      </c>
      <c r="Q528" s="11">
        <v>3.29</v>
      </c>
      <c r="R528" s="11">
        <v>3.09</v>
      </c>
      <c r="S528" s="11">
        <v>3.16</v>
      </c>
      <c r="T528" s="11">
        <v>3.07</v>
      </c>
      <c r="U528" s="11">
        <v>3.2400000000000007</v>
      </c>
      <c r="V528" s="11">
        <v>3.3000000000000003</v>
      </c>
      <c r="W528" s="11">
        <v>3.16</v>
      </c>
      <c r="X528" s="11">
        <v>3.25</v>
      </c>
      <c r="Y528" s="11">
        <v>3.09</v>
      </c>
      <c r="Z528" s="154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20" t="s">
        <v>268</v>
      </c>
      <c r="C529" s="12"/>
      <c r="D529" s="23">
        <v>3.2233333333333332</v>
      </c>
      <c r="E529" s="23">
        <v>3.0950000000000002</v>
      </c>
      <c r="F529" s="23">
        <v>2.616513888888889</v>
      </c>
      <c r="G529" s="23">
        <v>2.8333333333333335</v>
      </c>
      <c r="H529" s="23">
        <v>3.686666666666667</v>
      </c>
      <c r="I529" s="23">
        <v>3.1816666666666662</v>
      </c>
      <c r="J529" s="23">
        <v>3.0920166666666673</v>
      </c>
      <c r="K529" s="23">
        <v>3.2033333333333331</v>
      </c>
      <c r="L529" s="23">
        <v>3.3086666666666669</v>
      </c>
      <c r="M529" s="23">
        <v>3.1985211666666662</v>
      </c>
      <c r="N529" s="23">
        <v>3.0799999999999996</v>
      </c>
      <c r="O529" s="23">
        <v>3.2966666666666669</v>
      </c>
      <c r="P529" s="23">
        <v>3.2460413333333338</v>
      </c>
      <c r="Q529" s="23">
        <v>3.2533333333333334</v>
      </c>
      <c r="R529" s="23">
        <v>3.1300000000000003</v>
      </c>
      <c r="S529" s="23">
        <v>3.1766666666666672</v>
      </c>
      <c r="T529" s="23">
        <v>3.0983333333333332</v>
      </c>
      <c r="U529" s="23">
        <v>3.1883333333333339</v>
      </c>
      <c r="V529" s="23">
        <v>3.3216666666666672</v>
      </c>
      <c r="W529" s="23">
        <v>3.1716666666666669</v>
      </c>
      <c r="X529" s="23">
        <v>3.22</v>
      </c>
      <c r="Y529" s="23">
        <v>3.1216666666666675</v>
      </c>
      <c r="Z529" s="154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269</v>
      </c>
      <c r="C530" s="29"/>
      <c r="D530" s="11">
        <v>3.2300000000000004</v>
      </c>
      <c r="E530" s="11">
        <v>3.0949999999999998</v>
      </c>
      <c r="F530" s="11">
        <v>2.6170416666666663</v>
      </c>
      <c r="G530" s="11">
        <v>2.8449999999999998</v>
      </c>
      <c r="H530" s="11">
        <v>3.6749999999999998</v>
      </c>
      <c r="I530" s="11">
        <v>3.17</v>
      </c>
      <c r="J530" s="11">
        <v>3.0911</v>
      </c>
      <c r="K530" s="11">
        <v>3.2</v>
      </c>
      <c r="L530" s="11">
        <v>3.3045</v>
      </c>
      <c r="M530" s="11">
        <v>3.1833840000000002</v>
      </c>
      <c r="N530" s="11">
        <v>3.08155</v>
      </c>
      <c r="O530" s="11">
        <v>3.2949999999999999</v>
      </c>
      <c r="P530" s="11">
        <v>3.2431519999999998</v>
      </c>
      <c r="Q530" s="11">
        <v>3.2550000000000003</v>
      </c>
      <c r="R530" s="11">
        <v>3.125</v>
      </c>
      <c r="S530" s="11">
        <v>3.18</v>
      </c>
      <c r="T530" s="11">
        <v>3.1100000000000003</v>
      </c>
      <c r="U530" s="11">
        <v>3.18</v>
      </c>
      <c r="V530" s="11">
        <v>3.3250000000000002</v>
      </c>
      <c r="W530" s="11">
        <v>3.1500000000000004</v>
      </c>
      <c r="X530" s="11">
        <v>3.2199999999999998</v>
      </c>
      <c r="Y530" s="11">
        <v>3.1400000000000006</v>
      </c>
      <c r="Z530" s="154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3" t="s">
        <v>270</v>
      </c>
      <c r="C531" s="29"/>
      <c r="D531" s="24">
        <v>3.3862466931200895E-2</v>
      </c>
      <c r="E531" s="24">
        <v>3.8340579025361636E-2</v>
      </c>
      <c r="F531" s="24">
        <v>2.378307151611728E-2</v>
      </c>
      <c r="G531" s="24">
        <v>6.4394616752230655E-2</v>
      </c>
      <c r="H531" s="24">
        <v>5.6803755744375427E-2</v>
      </c>
      <c r="I531" s="24">
        <v>3.1251666622224443E-2</v>
      </c>
      <c r="J531" s="24">
        <v>2.7374562401373389E-3</v>
      </c>
      <c r="K531" s="24">
        <v>3.8297084310253589E-2</v>
      </c>
      <c r="L531" s="24">
        <v>2.8703077651476252E-2</v>
      </c>
      <c r="M531" s="24">
        <v>0.13203837415602601</v>
      </c>
      <c r="N531" s="24">
        <v>3.5726628724244466E-2</v>
      </c>
      <c r="O531" s="24">
        <v>6.1535897382476334E-2</v>
      </c>
      <c r="P531" s="24">
        <v>1.2398999099389548E-2</v>
      </c>
      <c r="Q531" s="24">
        <v>2.7325202042558866E-2</v>
      </c>
      <c r="R531" s="24">
        <v>3.0331501776206259E-2</v>
      </c>
      <c r="S531" s="24">
        <v>2.8751811537130235E-2</v>
      </c>
      <c r="T531" s="24">
        <v>5.3072277760302398E-2</v>
      </c>
      <c r="U531" s="24">
        <v>7.6528861657982936E-2</v>
      </c>
      <c r="V531" s="24">
        <v>1.9407902170679513E-2</v>
      </c>
      <c r="W531" s="24">
        <v>4.308905506815687E-2</v>
      </c>
      <c r="X531" s="24">
        <v>3.3466401061363026E-2</v>
      </c>
      <c r="Y531" s="24">
        <v>4.9159604012508927E-2</v>
      </c>
      <c r="Z531" s="204"/>
      <c r="AA531" s="205"/>
      <c r="AB531" s="205"/>
      <c r="AC531" s="205"/>
      <c r="AD531" s="205"/>
      <c r="AE531" s="205"/>
      <c r="AF531" s="205"/>
      <c r="AG531" s="205"/>
      <c r="AH531" s="205"/>
      <c r="AI531" s="205"/>
      <c r="AJ531" s="205"/>
      <c r="AK531" s="205"/>
      <c r="AL531" s="205"/>
      <c r="AM531" s="205"/>
      <c r="AN531" s="205"/>
      <c r="AO531" s="205"/>
      <c r="AP531" s="205"/>
      <c r="AQ531" s="205"/>
      <c r="AR531" s="205"/>
      <c r="AS531" s="205"/>
      <c r="AT531" s="205"/>
      <c r="AU531" s="205"/>
      <c r="AV531" s="205"/>
      <c r="AW531" s="205"/>
      <c r="AX531" s="205"/>
      <c r="AY531" s="205"/>
      <c r="AZ531" s="205"/>
      <c r="BA531" s="205"/>
      <c r="BB531" s="205"/>
      <c r="BC531" s="205"/>
      <c r="BD531" s="205"/>
      <c r="BE531" s="205"/>
      <c r="BF531" s="205"/>
      <c r="BG531" s="205"/>
      <c r="BH531" s="205"/>
      <c r="BI531" s="205"/>
      <c r="BJ531" s="205"/>
      <c r="BK531" s="205"/>
      <c r="BL531" s="205"/>
      <c r="BM531" s="56"/>
    </row>
    <row r="532" spans="1:65">
      <c r="A532" s="30"/>
      <c r="B532" s="3" t="s">
        <v>86</v>
      </c>
      <c r="C532" s="29"/>
      <c r="D532" s="13">
        <v>1.0505418903164703E-2</v>
      </c>
      <c r="E532" s="13">
        <v>1.2387909216595034E-2</v>
      </c>
      <c r="F532" s="13">
        <v>9.0896026262703451E-3</v>
      </c>
      <c r="G532" s="13">
        <v>2.2727511794904936E-2</v>
      </c>
      <c r="H532" s="13">
        <v>1.5407890346575612E-2</v>
      </c>
      <c r="I532" s="13">
        <v>9.8224201012753632E-3</v>
      </c>
      <c r="J532" s="13">
        <v>8.8533036372292248E-4</v>
      </c>
      <c r="K532" s="13">
        <v>1.1955385320578644E-2</v>
      </c>
      <c r="L532" s="13">
        <v>8.6751191773553043E-3</v>
      </c>
      <c r="M532" s="13">
        <v>4.1281069367950937E-2</v>
      </c>
      <c r="N532" s="13">
        <v>1.1599554780598854E-2</v>
      </c>
      <c r="O532" s="13">
        <v>1.8666096273754196E-2</v>
      </c>
      <c r="P532" s="13">
        <v>3.8197292721029882E-3</v>
      </c>
      <c r="Q532" s="13">
        <v>8.3991399720980114E-3</v>
      </c>
      <c r="R532" s="13">
        <v>9.690575647350241E-3</v>
      </c>
      <c r="S532" s="13">
        <v>9.0509375248048994E-3</v>
      </c>
      <c r="T532" s="13">
        <v>1.7129298900581732E-2</v>
      </c>
      <c r="U532" s="13">
        <v>2.4002779401353765E-2</v>
      </c>
      <c r="V532" s="13">
        <v>5.8428205230344737E-3</v>
      </c>
      <c r="W532" s="13">
        <v>1.3585619044085192E-2</v>
      </c>
      <c r="X532" s="13">
        <v>1.0393292255081685E-2</v>
      </c>
      <c r="Y532" s="13">
        <v>1.5747871013083475E-2</v>
      </c>
      <c r="Z532" s="154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3" t="s">
        <v>271</v>
      </c>
      <c r="C533" s="29"/>
      <c r="D533" s="13">
        <v>1.022854338259549E-2</v>
      </c>
      <c r="E533" s="13">
        <v>-2.9992551674519197E-2</v>
      </c>
      <c r="F533" s="13">
        <v>-0.17995542459796721</v>
      </c>
      <c r="G533" s="13">
        <v>-0.11200179744032457</v>
      </c>
      <c r="H533" s="13">
        <v>0.15544236709529535</v>
      </c>
      <c r="I533" s="13">
        <v>-2.8302537138704675E-3</v>
      </c>
      <c r="J533" s="13">
        <v>-3.0927561546626015E-2</v>
      </c>
      <c r="K533" s="13">
        <v>3.9603207762917148E-3</v>
      </c>
      <c r="L533" s="13">
        <v>3.6972959836157449E-2</v>
      </c>
      <c r="M533" s="13">
        <v>2.4521341820267217E-3</v>
      </c>
      <c r="N533" s="13">
        <v>-3.4693718629247083E-2</v>
      </c>
      <c r="O533" s="13">
        <v>3.3212026272375406E-2</v>
      </c>
      <c r="P533" s="13">
        <v>1.7345483329792577E-2</v>
      </c>
      <c r="Q533" s="13">
        <v>1.9630877292050819E-2</v>
      </c>
      <c r="R533" s="13">
        <v>-1.9023162113487868E-2</v>
      </c>
      <c r="S533" s="13">
        <v>-4.3973093654461337E-3</v>
      </c>
      <c r="T533" s="13">
        <v>-2.8947847906802049E-2</v>
      </c>
      <c r="U533" s="13">
        <v>-7.4084617843561684E-4</v>
      </c>
      <c r="V533" s="13">
        <v>4.1047304530254847E-2</v>
      </c>
      <c r="W533" s="13">
        <v>-5.964365017022133E-3</v>
      </c>
      <c r="X533" s="13">
        <v>9.1838396148782309E-3</v>
      </c>
      <c r="Y533" s="13">
        <v>-2.1634921532780904E-2</v>
      </c>
      <c r="Z533" s="154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46" t="s">
        <v>272</v>
      </c>
      <c r="C534" s="47"/>
      <c r="D534" s="45">
        <v>0.39</v>
      </c>
      <c r="E534" s="45">
        <v>0.92</v>
      </c>
      <c r="F534" s="45">
        <v>5.82</v>
      </c>
      <c r="G534" s="45">
        <v>3.6</v>
      </c>
      <c r="H534" s="45">
        <v>5.14</v>
      </c>
      <c r="I534" s="45">
        <v>0.03</v>
      </c>
      <c r="J534" s="45">
        <v>0.95</v>
      </c>
      <c r="K534" s="45">
        <v>0.19</v>
      </c>
      <c r="L534" s="45">
        <v>1.27</v>
      </c>
      <c r="M534" s="45">
        <v>0.14000000000000001</v>
      </c>
      <c r="N534" s="45">
        <v>1.08</v>
      </c>
      <c r="O534" s="45">
        <v>1.1399999999999999</v>
      </c>
      <c r="P534" s="45">
        <v>0.63</v>
      </c>
      <c r="Q534" s="45">
        <v>0.7</v>
      </c>
      <c r="R534" s="45">
        <v>0.56000000000000005</v>
      </c>
      <c r="S534" s="45">
        <v>0.09</v>
      </c>
      <c r="T534" s="45">
        <v>0.89</v>
      </c>
      <c r="U534" s="45">
        <v>0.03</v>
      </c>
      <c r="V534" s="45">
        <v>1.4</v>
      </c>
      <c r="W534" s="45">
        <v>0.14000000000000001</v>
      </c>
      <c r="X534" s="45">
        <v>0.36</v>
      </c>
      <c r="Y534" s="45">
        <v>0.65</v>
      </c>
      <c r="Z534" s="154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B535" s="31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BM535" s="55"/>
    </row>
    <row r="536" spans="1:65" ht="15">
      <c r="B536" s="8" t="s">
        <v>500</v>
      </c>
      <c r="BM536" s="28" t="s">
        <v>66</v>
      </c>
    </row>
    <row r="537" spans="1:65" ht="15">
      <c r="A537" s="25" t="s">
        <v>56</v>
      </c>
      <c r="B537" s="18" t="s">
        <v>110</v>
      </c>
      <c r="C537" s="15" t="s">
        <v>111</v>
      </c>
      <c r="D537" s="16" t="s">
        <v>230</v>
      </c>
      <c r="E537" s="17" t="s">
        <v>230</v>
      </c>
      <c r="F537" s="17" t="s">
        <v>230</v>
      </c>
      <c r="G537" s="17" t="s">
        <v>230</v>
      </c>
      <c r="H537" s="17" t="s">
        <v>230</v>
      </c>
      <c r="I537" s="17" t="s">
        <v>230</v>
      </c>
      <c r="J537" s="17" t="s">
        <v>230</v>
      </c>
      <c r="K537" s="17" t="s">
        <v>230</v>
      </c>
      <c r="L537" s="17" t="s">
        <v>230</v>
      </c>
      <c r="M537" s="17" t="s">
        <v>230</v>
      </c>
      <c r="N537" s="17" t="s">
        <v>230</v>
      </c>
      <c r="O537" s="17" t="s">
        <v>230</v>
      </c>
      <c r="P537" s="17" t="s">
        <v>230</v>
      </c>
      <c r="Q537" s="17" t="s">
        <v>230</v>
      </c>
      <c r="R537" s="17" t="s">
        <v>230</v>
      </c>
      <c r="S537" s="17" t="s">
        <v>230</v>
      </c>
      <c r="T537" s="17" t="s">
        <v>230</v>
      </c>
      <c r="U537" s="17" t="s">
        <v>230</v>
      </c>
      <c r="V537" s="17" t="s">
        <v>230</v>
      </c>
      <c r="W537" s="17" t="s">
        <v>230</v>
      </c>
      <c r="X537" s="17" t="s">
        <v>230</v>
      </c>
      <c r="Y537" s="17" t="s">
        <v>230</v>
      </c>
      <c r="Z537" s="154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</v>
      </c>
    </row>
    <row r="538" spans="1:65">
      <c r="A538" s="30"/>
      <c r="B538" s="19" t="s">
        <v>231</v>
      </c>
      <c r="C538" s="9" t="s">
        <v>231</v>
      </c>
      <c r="D538" s="152" t="s">
        <v>233</v>
      </c>
      <c r="E538" s="153" t="s">
        <v>234</v>
      </c>
      <c r="F538" s="153" t="s">
        <v>235</v>
      </c>
      <c r="G538" s="153" t="s">
        <v>236</v>
      </c>
      <c r="H538" s="153" t="s">
        <v>237</v>
      </c>
      <c r="I538" s="153" t="s">
        <v>239</v>
      </c>
      <c r="J538" s="153" t="s">
        <v>240</v>
      </c>
      <c r="K538" s="153" t="s">
        <v>242</v>
      </c>
      <c r="L538" s="153" t="s">
        <v>243</v>
      </c>
      <c r="M538" s="153" t="s">
        <v>244</v>
      </c>
      <c r="N538" s="153" t="s">
        <v>245</v>
      </c>
      <c r="O538" s="153" t="s">
        <v>246</v>
      </c>
      <c r="P538" s="153" t="s">
        <v>247</v>
      </c>
      <c r="Q538" s="153" t="s">
        <v>248</v>
      </c>
      <c r="R538" s="153" t="s">
        <v>250</v>
      </c>
      <c r="S538" s="153" t="s">
        <v>251</v>
      </c>
      <c r="T538" s="153" t="s">
        <v>252</v>
      </c>
      <c r="U538" s="153" t="s">
        <v>254</v>
      </c>
      <c r="V538" s="153" t="s">
        <v>255</v>
      </c>
      <c r="W538" s="153" t="s">
        <v>256</v>
      </c>
      <c r="X538" s="153" t="s">
        <v>257</v>
      </c>
      <c r="Y538" s="153" t="s">
        <v>258</v>
      </c>
      <c r="Z538" s="154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 t="s">
        <v>1</v>
      </c>
    </row>
    <row r="539" spans="1:65">
      <c r="A539" s="30"/>
      <c r="B539" s="19"/>
      <c r="C539" s="9"/>
      <c r="D539" s="10" t="s">
        <v>291</v>
      </c>
      <c r="E539" s="11" t="s">
        <v>114</v>
      </c>
      <c r="F539" s="11" t="s">
        <v>114</v>
      </c>
      <c r="G539" s="11" t="s">
        <v>291</v>
      </c>
      <c r="H539" s="11" t="s">
        <v>114</v>
      </c>
      <c r="I539" s="11" t="s">
        <v>291</v>
      </c>
      <c r="J539" s="11" t="s">
        <v>292</v>
      </c>
      <c r="K539" s="11" t="s">
        <v>114</v>
      </c>
      <c r="L539" s="11" t="s">
        <v>114</v>
      </c>
      <c r="M539" s="11" t="s">
        <v>114</v>
      </c>
      <c r="N539" s="11" t="s">
        <v>114</v>
      </c>
      <c r="O539" s="11" t="s">
        <v>291</v>
      </c>
      <c r="P539" s="11" t="s">
        <v>114</v>
      </c>
      <c r="Q539" s="11" t="s">
        <v>291</v>
      </c>
      <c r="R539" s="11" t="s">
        <v>291</v>
      </c>
      <c r="S539" s="11" t="s">
        <v>114</v>
      </c>
      <c r="T539" s="11" t="s">
        <v>291</v>
      </c>
      <c r="U539" s="11" t="s">
        <v>114</v>
      </c>
      <c r="V539" s="11" t="s">
        <v>291</v>
      </c>
      <c r="W539" s="11" t="s">
        <v>291</v>
      </c>
      <c r="X539" s="11" t="s">
        <v>291</v>
      </c>
      <c r="Y539" s="11" t="s">
        <v>291</v>
      </c>
      <c r="Z539" s="154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</v>
      </c>
    </row>
    <row r="540" spans="1:65">
      <c r="A540" s="30"/>
      <c r="B540" s="19"/>
      <c r="C540" s="9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154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3</v>
      </c>
    </row>
    <row r="541" spans="1:65">
      <c r="A541" s="30"/>
      <c r="B541" s="18">
        <v>1</v>
      </c>
      <c r="C541" s="14">
        <v>1</v>
      </c>
      <c r="D541" s="220">
        <v>0.126</v>
      </c>
      <c r="E541" s="220">
        <v>0.124</v>
      </c>
      <c r="F541" s="221">
        <v>0.10220665000000001</v>
      </c>
      <c r="G541" s="220">
        <v>0.12889999999999999</v>
      </c>
      <c r="H541" s="220">
        <v>0.128</v>
      </c>
      <c r="I541" s="220">
        <v>0.12719999999999998</v>
      </c>
      <c r="J541" s="220">
        <v>0.12970000000000001</v>
      </c>
      <c r="K541" s="220">
        <v>0.1285</v>
      </c>
      <c r="L541" s="221">
        <v>0.14180000000000001</v>
      </c>
      <c r="M541" s="221">
        <v>0.1516141</v>
      </c>
      <c r="N541" s="220">
        <v>0.12739999999999999</v>
      </c>
      <c r="O541" s="220">
        <v>0.123</v>
      </c>
      <c r="P541" s="220">
        <v>0.13242600000000002</v>
      </c>
      <c r="Q541" s="220">
        <v>0.11720000000000001</v>
      </c>
      <c r="R541" s="220">
        <v>0.126</v>
      </c>
      <c r="S541" s="220">
        <v>0.123</v>
      </c>
      <c r="T541" s="220">
        <v>0.12639999999999998</v>
      </c>
      <c r="U541" s="221">
        <v>0.1166</v>
      </c>
      <c r="V541" s="220">
        <v>0.13250000000000001</v>
      </c>
      <c r="W541" s="220">
        <v>0.126</v>
      </c>
      <c r="X541" s="220">
        <v>0.12459999999999999</v>
      </c>
      <c r="Y541" s="220">
        <v>0.126</v>
      </c>
      <c r="Z541" s="204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22">
        <v>1</v>
      </c>
    </row>
    <row r="542" spans="1:65">
      <c r="A542" s="30"/>
      <c r="B542" s="19">
        <v>1</v>
      </c>
      <c r="C542" s="9">
        <v>2</v>
      </c>
      <c r="D542" s="24">
        <v>0.126</v>
      </c>
      <c r="E542" s="24">
        <v>0.128</v>
      </c>
      <c r="F542" s="223">
        <v>0.10275215000000001</v>
      </c>
      <c r="G542" s="24">
        <v>0.1348</v>
      </c>
      <c r="H542" s="24">
        <v>0.13400000000000001</v>
      </c>
      <c r="I542" s="24">
        <v>0.1258</v>
      </c>
      <c r="J542" s="24">
        <v>0.1275</v>
      </c>
      <c r="K542" s="24">
        <v>0.12609999999999999</v>
      </c>
      <c r="L542" s="223">
        <v>0.1429</v>
      </c>
      <c r="M542" s="223">
        <v>0.14357590000000001</v>
      </c>
      <c r="N542" s="24">
        <v>0.1265</v>
      </c>
      <c r="O542" s="24">
        <v>0.128</v>
      </c>
      <c r="P542" s="24">
        <v>0.132525</v>
      </c>
      <c r="Q542" s="24">
        <v>0.1163</v>
      </c>
      <c r="R542" s="24">
        <v>0.124</v>
      </c>
      <c r="S542" s="24">
        <v>0.124</v>
      </c>
      <c r="T542" s="24">
        <v>0.12709999999999999</v>
      </c>
      <c r="U542" s="223">
        <v>0.11969999999999999</v>
      </c>
      <c r="V542" s="24">
        <v>0.13090000000000002</v>
      </c>
      <c r="W542" s="24">
        <v>0.126</v>
      </c>
      <c r="X542" s="24">
        <v>0.1215</v>
      </c>
      <c r="Y542" s="24">
        <v>0.121</v>
      </c>
      <c r="Z542" s="204"/>
      <c r="AA542" s="205"/>
      <c r="AB542" s="205"/>
      <c r="AC542" s="205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22">
        <v>23</v>
      </c>
    </row>
    <row r="543" spans="1:65">
      <c r="A543" s="30"/>
      <c r="B543" s="19">
        <v>1</v>
      </c>
      <c r="C543" s="9">
        <v>3</v>
      </c>
      <c r="D543" s="24">
        <v>0.128</v>
      </c>
      <c r="E543" s="24">
        <v>0.124</v>
      </c>
      <c r="F543" s="223">
        <v>0.10220355</v>
      </c>
      <c r="G543" s="24">
        <v>0.1323</v>
      </c>
      <c r="H543" s="24">
        <v>0.126</v>
      </c>
      <c r="I543" s="24">
        <v>0.1215</v>
      </c>
      <c r="J543" s="24">
        <v>0.12529999999999999</v>
      </c>
      <c r="K543" s="24">
        <v>0.12459999999999999</v>
      </c>
      <c r="L543" s="223">
        <v>0.13999999999999999</v>
      </c>
      <c r="M543" s="223">
        <v>0.1476364</v>
      </c>
      <c r="N543" s="24">
        <v>0.12479999999999999</v>
      </c>
      <c r="O543" s="24">
        <v>0.13300000000000001</v>
      </c>
      <c r="P543" s="24">
        <v>0.13187699999999999</v>
      </c>
      <c r="Q543" s="24">
        <v>0.1183</v>
      </c>
      <c r="R543" s="24">
        <v>0.126</v>
      </c>
      <c r="S543" s="24">
        <v>0.124</v>
      </c>
      <c r="T543" s="24">
        <v>0.13090000000000002</v>
      </c>
      <c r="U543" s="223">
        <v>0.11550000000000001</v>
      </c>
      <c r="V543" s="24">
        <v>0.1303</v>
      </c>
      <c r="W543" s="24">
        <v>0.126</v>
      </c>
      <c r="X543" s="24">
        <v>0.12379999999999999</v>
      </c>
      <c r="Y543" s="24">
        <v>0.125</v>
      </c>
      <c r="Z543" s="204"/>
      <c r="AA543" s="205"/>
      <c r="AB543" s="205"/>
      <c r="AC543" s="205"/>
      <c r="AD543" s="205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22">
        <v>16</v>
      </c>
    </row>
    <row r="544" spans="1:65">
      <c r="A544" s="30"/>
      <c r="B544" s="19">
        <v>1</v>
      </c>
      <c r="C544" s="9">
        <v>4</v>
      </c>
      <c r="D544" s="24">
        <v>0.126</v>
      </c>
      <c r="E544" s="24">
        <v>0.124</v>
      </c>
      <c r="F544" s="223">
        <v>0.1007155</v>
      </c>
      <c r="G544" s="24">
        <v>0.1305</v>
      </c>
      <c r="H544" s="24">
        <v>0.13400000000000001</v>
      </c>
      <c r="I544" s="24">
        <v>0.122</v>
      </c>
      <c r="J544" s="24">
        <v>0.12620000000000001</v>
      </c>
      <c r="K544" s="24">
        <v>0.1275</v>
      </c>
      <c r="L544" s="223">
        <v>0.1419</v>
      </c>
      <c r="M544" s="223">
        <v>0.14787449999999999</v>
      </c>
      <c r="N544" s="24">
        <v>0.1227</v>
      </c>
      <c r="O544" s="24">
        <v>0.124</v>
      </c>
      <c r="P544" s="24">
        <v>0.132525</v>
      </c>
      <c r="Q544" s="24">
        <v>0.1178</v>
      </c>
      <c r="R544" s="24">
        <v>0.124</v>
      </c>
      <c r="S544" s="24">
        <v>0.124</v>
      </c>
      <c r="T544" s="24">
        <v>0.13270000000000001</v>
      </c>
      <c r="U544" s="223">
        <v>0.11130000000000001</v>
      </c>
      <c r="V544" s="24">
        <v>0.13159999999999999</v>
      </c>
      <c r="W544" s="24">
        <v>0.128</v>
      </c>
      <c r="X544" s="24">
        <v>0.1225</v>
      </c>
      <c r="Y544" s="24">
        <v>0.127</v>
      </c>
      <c r="Z544" s="204"/>
      <c r="AA544" s="205"/>
      <c r="AB544" s="205"/>
      <c r="AC544" s="205"/>
      <c r="AD544" s="205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22">
        <v>0.1264835</v>
      </c>
    </row>
    <row r="545" spans="1:65">
      <c r="A545" s="30"/>
      <c r="B545" s="19">
        <v>1</v>
      </c>
      <c r="C545" s="9">
        <v>5</v>
      </c>
      <c r="D545" s="24">
        <v>0.124</v>
      </c>
      <c r="E545" s="24">
        <v>0.125</v>
      </c>
      <c r="F545" s="223">
        <v>0.10139355</v>
      </c>
      <c r="G545" s="24">
        <v>0.1318</v>
      </c>
      <c r="H545" s="24">
        <v>0.13100000000000001</v>
      </c>
      <c r="I545" s="24">
        <v>0.12290000000000001</v>
      </c>
      <c r="J545" s="24">
        <v>0.1235</v>
      </c>
      <c r="K545" s="24">
        <v>0.12759999999999999</v>
      </c>
      <c r="L545" s="223">
        <v>0.13949999999999999</v>
      </c>
      <c r="M545" s="223">
        <v>0.15046600000000002</v>
      </c>
      <c r="N545" s="24">
        <v>0.1263</v>
      </c>
      <c r="O545" s="24">
        <v>0.129</v>
      </c>
      <c r="P545" s="24">
        <v>0.13125600000000001</v>
      </c>
      <c r="Q545" s="24">
        <v>0.1166</v>
      </c>
      <c r="R545" s="24">
        <v>0.127</v>
      </c>
      <c r="S545" s="24">
        <v>0.125</v>
      </c>
      <c r="T545" s="24">
        <v>0.12940000000000002</v>
      </c>
      <c r="U545" s="223">
        <v>0.11550000000000001</v>
      </c>
      <c r="V545" s="24">
        <v>0.13</v>
      </c>
      <c r="W545" s="24">
        <v>0.127</v>
      </c>
      <c r="X545" s="24">
        <v>0.12210000000000001</v>
      </c>
      <c r="Y545" s="24">
        <v>0.124</v>
      </c>
      <c r="Z545" s="204"/>
      <c r="AA545" s="205"/>
      <c r="AB545" s="205"/>
      <c r="AC545" s="205"/>
      <c r="AD545" s="205"/>
      <c r="AE545" s="205"/>
      <c r="AF545" s="205"/>
      <c r="AG545" s="205"/>
      <c r="AH545" s="205"/>
      <c r="AI545" s="205"/>
      <c r="AJ545" s="205"/>
      <c r="AK545" s="205"/>
      <c r="AL545" s="205"/>
      <c r="AM545" s="205"/>
      <c r="AN545" s="205"/>
      <c r="AO545" s="205"/>
      <c r="AP545" s="205"/>
      <c r="AQ545" s="205"/>
      <c r="AR545" s="205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22">
        <v>42</v>
      </c>
    </row>
    <row r="546" spans="1:65">
      <c r="A546" s="30"/>
      <c r="B546" s="19">
        <v>1</v>
      </c>
      <c r="C546" s="9">
        <v>6</v>
      </c>
      <c r="D546" s="24">
        <v>0.126</v>
      </c>
      <c r="E546" s="24">
        <v>0.127</v>
      </c>
      <c r="F546" s="223">
        <v>0.10188065</v>
      </c>
      <c r="G546" s="24">
        <v>0.13450000000000001</v>
      </c>
      <c r="H546" s="24">
        <v>0.13</v>
      </c>
      <c r="I546" s="24">
        <v>0.12179999999999999</v>
      </c>
      <c r="J546" s="24">
        <v>0.12509999999999999</v>
      </c>
      <c r="K546" s="24">
        <v>0.1258</v>
      </c>
      <c r="L546" s="223">
        <v>0.14119999999999999</v>
      </c>
      <c r="M546" s="223">
        <v>0.15084100000000003</v>
      </c>
      <c r="N546" s="24">
        <v>0.12559999999999999</v>
      </c>
      <c r="O546" s="24">
        <v>0.13</v>
      </c>
      <c r="P546" s="24">
        <v>0.13230899999999998</v>
      </c>
      <c r="Q546" s="24">
        <v>0.11869999999999999</v>
      </c>
      <c r="R546" s="24">
        <v>0.124</v>
      </c>
      <c r="S546" s="24">
        <v>0.123</v>
      </c>
      <c r="T546" s="24">
        <v>0.12809999999999999</v>
      </c>
      <c r="U546" s="223">
        <v>0.1134</v>
      </c>
      <c r="V546" s="24">
        <v>0.13300000000000001</v>
      </c>
      <c r="W546" s="24">
        <v>0.125</v>
      </c>
      <c r="X546" s="24">
        <v>0.12429999999999999</v>
      </c>
      <c r="Y546" s="24">
        <v>0.123</v>
      </c>
      <c r="Z546" s="204"/>
      <c r="AA546" s="205"/>
      <c r="AB546" s="205"/>
      <c r="AC546" s="205"/>
      <c r="AD546" s="205"/>
      <c r="AE546" s="205"/>
      <c r="AF546" s="205"/>
      <c r="AG546" s="205"/>
      <c r="AH546" s="205"/>
      <c r="AI546" s="205"/>
      <c r="AJ546" s="205"/>
      <c r="AK546" s="205"/>
      <c r="AL546" s="205"/>
      <c r="AM546" s="205"/>
      <c r="AN546" s="205"/>
      <c r="AO546" s="205"/>
      <c r="AP546" s="205"/>
      <c r="AQ546" s="205"/>
      <c r="AR546" s="205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56"/>
    </row>
    <row r="547" spans="1:65">
      <c r="A547" s="30"/>
      <c r="B547" s="20" t="s">
        <v>268</v>
      </c>
      <c r="C547" s="12"/>
      <c r="D547" s="225">
        <v>0.126</v>
      </c>
      <c r="E547" s="225">
        <v>0.12533333333333332</v>
      </c>
      <c r="F547" s="225">
        <v>0.10185867500000001</v>
      </c>
      <c r="G547" s="225">
        <v>0.13213333333333332</v>
      </c>
      <c r="H547" s="225">
        <v>0.1305</v>
      </c>
      <c r="I547" s="225">
        <v>0.12353333333333333</v>
      </c>
      <c r="J547" s="225">
        <v>0.12621666666666664</v>
      </c>
      <c r="K547" s="225">
        <v>0.12668333333333331</v>
      </c>
      <c r="L547" s="225">
        <v>0.14121666666666666</v>
      </c>
      <c r="M547" s="225">
        <v>0.14866798333333334</v>
      </c>
      <c r="N547" s="225">
        <v>0.12555000000000002</v>
      </c>
      <c r="O547" s="225">
        <v>0.12783333333333333</v>
      </c>
      <c r="P547" s="225">
        <v>0.13215300000000002</v>
      </c>
      <c r="Q547" s="225">
        <v>0.11748333333333334</v>
      </c>
      <c r="R547" s="225">
        <v>0.12516666666666668</v>
      </c>
      <c r="S547" s="225">
        <v>0.12383333333333334</v>
      </c>
      <c r="T547" s="225">
        <v>0.12910000000000002</v>
      </c>
      <c r="U547" s="225">
        <v>0.11533333333333333</v>
      </c>
      <c r="V547" s="225">
        <v>0.13138333333333335</v>
      </c>
      <c r="W547" s="225">
        <v>0.12633333333333333</v>
      </c>
      <c r="X547" s="225">
        <v>0.12313333333333333</v>
      </c>
      <c r="Y547" s="225">
        <v>0.12433333333333334</v>
      </c>
      <c r="Z547" s="204"/>
      <c r="AA547" s="205"/>
      <c r="AB547" s="205"/>
      <c r="AC547" s="205"/>
      <c r="AD547" s="205"/>
      <c r="AE547" s="205"/>
      <c r="AF547" s="205"/>
      <c r="AG547" s="205"/>
      <c r="AH547" s="205"/>
      <c r="AI547" s="205"/>
      <c r="AJ547" s="205"/>
      <c r="AK547" s="205"/>
      <c r="AL547" s="205"/>
      <c r="AM547" s="205"/>
      <c r="AN547" s="205"/>
      <c r="AO547" s="205"/>
      <c r="AP547" s="205"/>
      <c r="AQ547" s="205"/>
      <c r="AR547" s="205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56"/>
    </row>
    <row r="548" spans="1:65">
      <c r="A548" s="30"/>
      <c r="B548" s="3" t="s">
        <v>269</v>
      </c>
      <c r="C548" s="29"/>
      <c r="D548" s="24">
        <v>0.126</v>
      </c>
      <c r="E548" s="24">
        <v>0.1245</v>
      </c>
      <c r="F548" s="24">
        <v>0.1020421</v>
      </c>
      <c r="G548" s="24">
        <v>0.13205</v>
      </c>
      <c r="H548" s="24">
        <v>0.1305</v>
      </c>
      <c r="I548" s="24">
        <v>0.12245</v>
      </c>
      <c r="J548" s="24">
        <v>0.12575</v>
      </c>
      <c r="K548" s="24">
        <v>0.1268</v>
      </c>
      <c r="L548" s="24">
        <v>0.14150000000000001</v>
      </c>
      <c r="M548" s="24">
        <v>0.14917025</v>
      </c>
      <c r="N548" s="24">
        <v>0.12595000000000001</v>
      </c>
      <c r="O548" s="24">
        <v>0.1285</v>
      </c>
      <c r="P548" s="24">
        <v>0.1323675</v>
      </c>
      <c r="Q548" s="24">
        <v>0.11750000000000001</v>
      </c>
      <c r="R548" s="24">
        <v>0.125</v>
      </c>
      <c r="S548" s="24">
        <v>0.124</v>
      </c>
      <c r="T548" s="24">
        <v>0.12875</v>
      </c>
      <c r="U548" s="24">
        <v>0.11550000000000001</v>
      </c>
      <c r="V548" s="24">
        <v>0.13125000000000001</v>
      </c>
      <c r="W548" s="24">
        <v>0.126</v>
      </c>
      <c r="X548" s="24">
        <v>0.12315</v>
      </c>
      <c r="Y548" s="24">
        <v>0.1245</v>
      </c>
      <c r="Z548" s="204"/>
      <c r="AA548" s="205"/>
      <c r="AB548" s="205"/>
      <c r="AC548" s="205"/>
      <c r="AD548" s="205"/>
      <c r="AE548" s="205"/>
      <c r="AF548" s="205"/>
      <c r="AG548" s="205"/>
      <c r="AH548" s="205"/>
      <c r="AI548" s="205"/>
      <c r="AJ548" s="205"/>
      <c r="AK548" s="205"/>
      <c r="AL548" s="205"/>
      <c r="AM548" s="205"/>
      <c r="AN548" s="205"/>
      <c r="AO548" s="205"/>
      <c r="AP548" s="205"/>
      <c r="AQ548" s="205"/>
      <c r="AR548" s="205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56"/>
    </row>
    <row r="549" spans="1:65">
      <c r="A549" s="30"/>
      <c r="B549" s="3" t="s">
        <v>270</v>
      </c>
      <c r="C549" s="29"/>
      <c r="D549" s="24">
        <v>1.2649110640673528E-3</v>
      </c>
      <c r="E549" s="24">
        <v>1.7511900715418279E-3</v>
      </c>
      <c r="F549" s="24">
        <v>7.1582067429629863E-4</v>
      </c>
      <c r="G549" s="24">
        <v>2.2791811395031091E-3</v>
      </c>
      <c r="H549" s="24">
        <v>3.2093613071762449E-3</v>
      </c>
      <c r="I549" s="24">
        <v>2.3863500721115166E-3</v>
      </c>
      <c r="J549" s="24">
        <v>2.1563085740836561E-3</v>
      </c>
      <c r="K549" s="24">
        <v>1.433061989819938E-3</v>
      </c>
      <c r="L549" s="24">
        <v>1.27030180141047E-3</v>
      </c>
      <c r="M549" s="24">
        <v>2.9751491199041936E-3</v>
      </c>
      <c r="N549" s="24">
        <v>1.6477257053284038E-3</v>
      </c>
      <c r="O549" s="24">
        <v>3.7638632635454083E-3</v>
      </c>
      <c r="P549" s="24">
        <v>5.0128195658730656E-4</v>
      </c>
      <c r="Q549" s="24">
        <v>9.4956130221627124E-4</v>
      </c>
      <c r="R549" s="24">
        <v>1.329160135825127E-3</v>
      </c>
      <c r="S549" s="24">
        <v>7.5277265270908163E-4</v>
      </c>
      <c r="T549" s="24">
        <v>2.3908157603629893E-3</v>
      </c>
      <c r="U549" s="24">
        <v>2.8542366171476789E-3</v>
      </c>
      <c r="V549" s="24">
        <v>1.2023587928179627E-3</v>
      </c>
      <c r="W549" s="24">
        <v>1.0327955589886455E-3</v>
      </c>
      <c r="X549" s="24">
        <v>1.2722683155162878E-3</v>
      </c>
      <c r="Y549" s="24">
        <v>2.1602468994692888E-3</v>
      </c>
      <c r="Z549" s="204"/>
      <c r="AA549" s="205"/>
      <c r="AB549" s="205"/>
      <c r="AC549" s="205"/>
      <c r="AD549" s="205"/>
      <c r="AE549" s="205"/>
      <c r="AF549" s="205"/>
      <c r="AG549" s="205"/>
      <c r="AH549" s="205"/>
      <c r="AI549" s="205"/>
      <c r="AJ549" s="205"/>
      <c r="AK549" s="205"/>
      <c r="AL549" s="205"/>
      <c r="AM549" s="205"/>
      <c r="AN549" s="205"/>
      <c r="AO549" s="205"/>
      <c r="AP549" s="205"/>
      <c r="AQ549" s="205"/>
      <c r="AR549" s="205"/>
      <c r="AS549" s="205"/>
      <c r="AT549" s="205"/>
      <c r="AU549" s="205"/>
      <c r="AV549" s="205"/>
      <c r="AW549" s="205"/>
      <c r="AX549" s="205"/>
      <c r="AY549" s="205"/>
      <c r="AZ549" s="205"/>
      <c r="BA549" s="205"/>
      <c r="BB549" s="205"/>
      <c r="BC549" s="205"/>
      <c r="BD549" s="205"/>
      <c r="BE549" s="205"/>
      <c r="BF549" s="205"/>
      <c r="BG549" s="205"/>
      <c r="BH549" s="205"/>
      <c r="BI549" s="205"/>
      <c r="BJ549" s="205"/>
      <c r="BK549" s="205"/>
      <c r="BL549" s="205"/>
      <c r="BM549" s="56"/>
    </row>
    <row r="550" spans="1:65">
      <c r="A550" s="30"/>
      <c r="B550" s="3" t="s">
        <v>86</v>
      </c>
      <c r="C550" s="29"/>
      <c r="D550" s="13">
        <v>1.0038976698947245E-2</v>
      </c>
      <c r="E550" s="13">
        <v>1.3972261209110329E-2</v>
      </c>
      <c r="F550" s="13">
        <v>7.0275867450298032E-3</v>
      </c>
      <c r="G550" s="13">
        <v>1.7249100450326255E-2</v>
      </c>
      <c r="H550" s="13">
        <v>2.4592806951542107E-2</v>
      </c>
      <c r="I550" s="13">
        <v>1.931745875967229E-2</v>
      </c>
      <c r="J550" s="13">
        <v>1.7084182549190464E-2</v>
      </c>
      <c r="K550" s="13">
        <v>1.1312158846098709E-2</v>
      </c>
      <c r="L550" s="13">
        <v>8.9954099002275707E-3</v>
      </c>
      <c r="M550" s="13">
        <v>2.0012036574367963E-2</v>
      </c>
      <c r="N550" s="13">
        <v>1.3124059779597002E-2</v>
      </c>
      <c r="O550" s="13">
        <v>2.9443519662675947E-2</v>
      </c>
      <c r="P550" s="13">
        <v>3.7931939236135878E-3</v>
      </c>
      <c r="Q550" s="13">
        <v>8.0825192414493222E-3</v>
      </c>
      <c r="R550" s="13">
        <v>1.0619122256925115E-2</v>
      </c>
      <c r="S550" s="13">
        <v>6.078917787691103E-3</v>
      </c>
      <c r="T550" s="13">
        <v>1.8519099615515018E-2</v>
      </c>
      <c r="U550" s="13">
        <v>2.4747716333650395E-2</v>
      </c>
      <c r="V550" s="13">
        <v>9.1515321031431889E-3</v>
      </c>
      <c r="W550" s="13">
        <v>8.175162736057881E-3</v>
      </c>
      <c r="X550" s="13">
        <v>1.0332444359904882E-2</v>
      </c>
      <c r="Y550" s="13">
        <v>1.7374639942112243E-2</v>
      </c>
      <c r="Z550" s="154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3" t="s">
        <v>271</v>
      </c>
      <c r="C551" s="29"/>
      <c r="D551" s="13">
        <v>-3.8226329916549728E-3</v>
      </c>
      <c r="E551" s="13">
        <v>-9.09341271127595E-3</v>
      </c>
      <c r="F551" s="13">
        <v>-0.19468804231381953</v>
      </c>
      <c r="G551" s="13">
        <v>4.4668540428856929E-2</v>
      </c>
      <c r="H551" s="13">
        <v>3.1755130115785901E-2</v>
      </c>
      <c r="I551" s="13">
        <v>-2.3324517954252277E-2</v>
      </c>
      <c r="J551" s="13">
        <v>-2.1096295827783829E-3</v>
      </c>
      <c r="K551" s="13">
        <v>1.5799162209562123E-3</v>
      </c>
      <c r="L551" s="13">
        <v>0.11648291410869138</v>
      </c>
      <c r="M551" s="13">
        <v>0.17539428726540085</v>
      </c>
      <c r="N551" s="13">
        <v>-7.3804093023989159E-3</v>
      </c>
      <c r="O551" s="13">
        <v>1.0672011237302215E-2</v>
      </c>
      <c r="P551" s="13">
        <v>4.4824028430586083E-2</v>
      </c>
      <c r="Q551" s="13">
        <v>-7.1156843909811585E-2</v>
      </c>
      <c r="R551" s="13">
        <v>-1.0411107641181028E-2</v>
      </c>
      <c r="S551" s="13">
        <v>-2.0952667080422871E-2</v>
      </c>
      <c r="T551" s="13">
        <v>2.0686492704582227E-2</v>
      </c>
      <c r="U551" s="13">
        <v>-8.8155108505589053E-2</v>
      </c>
      <c r="V551" s="13">
        <v>3.873891324428369E-2</v>
      </c>
      <c r="W551" s="13">
        <v>-1.1872431318447063E-3</v>
      </c>
      <c r="X551" s="13">
        <v>-2.6486985786024819E-2</v>
      </c>
      <c r="Y551" s="13">
        <v>-1.6999582290707194E-2</v>
      </c>
      <c r="Z551" s="154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30"/>
      <c r="B552" s="46" t="s">
        <v>272</v>
      </c>
      <c r="C552" s="47"/>
      <c r="D552" s="45">
        <v>0.03</v>
      </c>
      <c r="E552" s="45">
        <v>0.19</v>
      </c>
      <c r="F552" s="45">
        <v>5.89</v>
      </c>
      <c r="G552" s="45">
        <v>1.46</v>
      </c>
      <c r="H552" s="45">
        <v>1.07</v>
      </c>
      <c r="I552" s="45">
        <v>0.63</v>
      </c>
      <c r="J552" s="45">
        <v>0.03</v>
      </c>
      <c r="K552" s="45">
        <v>0.14000000000000001</v>
      </c>
      <c r="L552" s="45">
        <v>3.67</v>
      </c>
      <c r="M552" s="45">
        <v>5.48</v>
      </c>
      <c r="N552" s="45">
        <v>0.14000000000000001</v>
      </c>
      <c r="O552" s="45">
        <v>0.42</v>
      </c>
      <c r="P552" s="45">
        <v>1.47</v>
      </c>
      <c r="Q552" s="45">
        <v>2.1</v>
      </c>
      <c r="R552" s="45">
        <v>0.23</v>
      </c>
      <c r="S552" s="45">
        <v>0.55000000000000004</v>
      </c>
      <c r="T552" s="45">
        <v>0.73</v>
      </c>
      <c r="U552" s="45">
        <v>2.62</v>
      </c>
      <c r="V552" s="45">
        <v>1.28</v>
      </c>
      <c r="W552" s="45">
        <v>0.05</v>
      </c>
      <c r="X552" s="45">
        <v>0.72</v>
      </c>
      <c r="Y552" s="45">
        <v>0.43</v>
      </c>
      <c r="Z552" s="154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B553" s="31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BM553" s="55"/>
    </row>
    <row r="554" spans="1:65" ht="15">
      <c r="B554" s="8" t="s">
        <v>501</v>
      </c>
      <c r="BM554" s="28" t="s">
        <v>66</v>
      </c>
    </row>
    <row r="555" spans="1:65" ht="15">
      <c r="A555" s="25" t="s">
        <v>26</v>
      </c>
      <c r="B555" s="18" t="s">
        <v>110</v>
      </c>
      <c r="C555" s="15" t="s">
        <v>111</v>
      </c>
      <c r="D555" s="16" t="s">
        <v>230</v>
      </c>
      <c r="E555" s="17" t="s">
        <v>230</v>
      </c>
      <c r="F555" s="17" t="s">
        <v>230</v>
      </c>
      <c r="G555" s="17" t="s">
        <v>230</v>
      </c>
      <c r="H555" s="17" t="s">
        <v>230</v>
      </c>
      <c r="I555" s="17" t="s">
        <v>230</v>
      </c>
      <c r="J555" s="17" t="s">
        <v>230</v>
      </c>
      <c r="K555" s="17" t="s">
        <v>230</v>
      </c>
      <c r="L555" s="17" t="s">
        <v>230</v>
      </c>
      <c r="M555" s="17" t="s">
        <v>230</v>
      </c>
      <c r="N555" s="17" t="s">
        <v>230</v>
      </c>
      <c r="O555" s="17" t="s">
        <v>230</v>
      </c>
      <c r="P555" s="17" t="s">
        <v>230</v>
      </c>
      <c r="Q555" s="17" t="s">
        <v>230</v>
      </c>
      <c r="R555" s="17" t="s">
        <v>230</v>
      </c>
      <c r="S555" s="17" t="s">
        <v>230</v>
      </c>
      <c r="T555" s="17" t="s">
        <v>230</v>
      </c>
      <c r="U555" s="17" t="s">
        <v>230</v>
      </c>
      <c r="V555" s="17" t="s">
        <v>230</v>
      </c>
      <c r="W555" s="17" t="s">
        <v>230</v>
      </c>
      <c r="X555" s="17" t="s">
        <v>230</v>
      </c>
      <c r="Y555" s="17" t="s">
        <v>230</v>
      </c>
      <c r="Z555" s="154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</v>
      </c>
    </row>
    <row r="556" spans="1:65">
      <c r="A556" s="30"/>
      <c r="B556" s="19" t="s">
        <v>231</v>
      </c>
      <c r="C556" s="9" t="s">
        <v>231</v>
      </c>
      <c r="D556" s="152" t="s">
        <v>233</v>
      </c>
      <c r="E556" s="153" t="s">
        <v>234</v>
      </c>
      <c r="F556" s="153" t="s">
        <v>235</v>
      </c>
      <c r="G556" s="153" t="s">
        <v>236</v>
      </c>
      <c r="H556" s="153" t="s">
        <v>237</v>
      </c>
      <c r="I556" s="153" t="s">
        <v>239</v>
      </c>
      <c r="J556" s="153" t="s">
        <v>240</v>
      </c>
      <c r="K556" s="153" t="s">
        <v>242</v>
      </c>
      <c r="L556" s="153" t="s">
        <v>243</v>
      </c>
      <c r="M556" s="153" t="s">
        <v>244</v>
      </c>
      <c r="N556" s="153" t="s">
        <v>245</v>
      </c>
      <c r="O556" s="153" t="s">
        <v>246</v>
      </c>
      <c r="P556" s="153" t="s">
        <v>248</v>
      </c>
      <c r="Q556" s="153" t="s">
        <v>249</v>
      </c>
      <c r="R556" s="153" t="s">
        <v>250</v>
      </c>
      <c r="S556" s="153" t="s">
        <v>251</v>
      </c>
      <c r="T556" s="153" t="s">
        <v>252</v>
      </c>
      <c r="U556" s="153" t="s">
        <v>254</v>
      </c>
      <c r="V556" s="153" t="s">
        <v>255</v>
      </c>
      <c r="W556" s="153" t="s">
        <v>256</v>
      </c>
      <c r="X556" s="153" t="s">
        <v>257</v>
      </c>
      <c r="Y556" s="153" t="s">
        <v>258</v>
      </c>
      <c r="Z556" s="154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 t="s">
        <v>3</v>
      </c>
    </row>
    <row r="557" spans="1:65">
      <c r="A557" s="30"/>
      <c r="B557" s="19"/>
      <c r="C557" s="9"/>
      <c r="D557" s="10" t="s">
        <v>291</v>
      </c>
      <c r="E557" s="11" t="s">
        <v>292</v>
      </c>
      <c r="F557" s="11" t="s">
        <v>114</v>
      </c>
      <c r="G557" s="11" t="s">
        <v>291</v>
      </c>
      <c r="H557" s="11" t="s">
        <v>292</v>
      </c>
      <c r="I557" s="11" t="s">
        <v>291</v>
      </c>
      <c r="J557" s="11" t="s">
        <v>292</v>
      </c>
      <c r="K557" s="11" t="s">
        <v>292</v>
      </c>
      <c r="L557" s="11" t="s">
        <v>114</v>
      </c>
      <c r="M557" s="11" t="s">
        <v>114</v>
      </c>
      <c r="N557" s="11" t="s">
        <v>292</v>
      </c>
      <c r="O557" s="11" t="s">
        <v>291</v>
      </c>
      <c r="P557" s="11" t="s">
        <v>292</v>
      </c>
      <c r="Q557" s="11" t="s">
        <v>292</v>
      </c>
      <c r="R557" s="11" t="s">
        <v>291</v>
      </c>
      <c r="S557" s="11" t="s">
        <v>292</v>
      </c>
      <c r="T557" s="11" t="s">
        <v>291</v>
      </c>
      <c r="U557" s="11" t="s">
        <v>114</v>
      </c>
      <c r="V557" s="11" t="s">
        <v>291</v>
      </c>
      <c r="W557" s="11" t="s">
        <v>291</v>
      </c>
      <c r="X557" s="11" t="s">
        <v>291</v>
      </c>
      <c r="Y557" s="11" t="s">
        <v>291</v>
      </c>
      <c r="Z557" s="154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2</v>
      </c>
    </row>
    <row r="558" spans="1:65">
      <c r="A558" s="30"/>
      <c r="B558" s="19"/>
      <c r="C558" s="9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154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3</v>
      </c>
    </row>
    <row r="559" spans="1:65">
      <c r="A559" s="30"/>
      <c r="B559" s="18">
        <v>1</v>
      </c>
      <c r="C559" s="14">
        <v>1</v>
      </c>
      <c r="D559" s="22">
        <v>1.88</v>
      </c>
      <c r="E559" s="22">
        <v>2</v>
      </c>
      <c r="F559" s="148" t="s">
        <v>102</v>
      </c>
      <c r="G559" s="22">
        <v>1.9699999999999998</v>
      </c>
      <c r="H559" s="22">
        <v>2.0499999999999998</v>
      </c>
      <c r="I559" s="22">
        <v>2.1</v>
      </c>
      <c r="J559" s="147">
        <v>2.2999999999999998</v>
      </c>
      <c r="K559" s="22">
        <v>1.92</v>
      </c>
      <c r="L559" s="148">
        <v>1.3</v>
      </c>
      <c r="M559" s="148" t="s">
        <v>103</v>
      </c>
      <c r="N559" s="22">
        <v>2</v>
      </c>
      <c r="O559" s="148">
        <v>0.14000000000000001</v>
      </c>
      <c r="P559" s="22">
        <v>2.08</v>
      </c>
      <c r="Q559" s="22">
        <v>2.2000000000000002</v>
      </c>
      <c r="R559" s="22">
        <v>1.7</v>
      </c>
      <c r="S559" s="22">
        <v>1.8</v>
      </c>
      <c r="T559" s="22">
        <v>1.64</v>
      </c>
      <c r="U559" s="148">
        <v>2</v>
      </c>
      <c r="V559" s="148">
        <v>1</v>
      </c>
      <c r="W559" s="22">
        <v>2.02</v>
      </c>
      <c r="X559" s="22">
        <v>2.14</v>
      </c>
      <c r="Y559" s="22">
        <v>1.87</v>
      </c>
      <c r="Z559" s="154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1</v>
      </c>
    </row>
    <row r="560" spans="1:65">
      <c r="A560" s="30"/>
      <c r="B560" s="19">
        <v>1</v>
      </c>
      <c r="C560" s="9">
        <v>2</v>
      </c>
      <c r="D560" s="11">
        <v>1.77</v>
      </c>
      <c r="E560" s="11">
        <v>2</v>
      </c>
      <c r="F560" s="149" t="s">
        <v>102</v>
      </c>
      <c r="G560" s="11">
        <v>2.06</v>
      </c>
      <c r="H560" s="11">
        <v>2.08</v>
      </c>
      <c r="I560" s="11">
        <v>2.2000000000000002</v>
      </c>
      <c r="J560" s="11">
        <v>1.9</v>
      </c>
      <c r="K560" s="11">
        <v>2.11</v>
      </c>
      <c r="L560" s="149">
        <v>1.3</v>
      </c>
      <c r="M560" s="149" t="s">
        <v>103</v>
      </c>
      <c r="N560" s="11">
        <v>1.9</v>
      </c>
      <c r="O560" s="149">
        <v>0.13</v>
      </c>
      <c r="P560" s="11">
        <v>2.13</v>
      </c>
      <c r="Q560" s="11">
        <v>2.1</v>
      </c>
      <c r="R560" s="150">
        <v>1.81</v>
      </c>
      <c r="S560" s="11">
        <v>1.8</v>
      </c>
      <c r="T560" s="11">
        <v>1.68</v>
      </c>
      <c r="U560" s="149">
        <v>2</v>
      </c>
      <c r="V560" s="149">
        <v>1</v>
      </c>
      <c r="W560" s="11">
        <v>1.91</v>
      </c>
      <c r="X560" s="11">
        <v>2.04</v>
      </c>
      <c r="Y560" s="11">
        <v>1.74</v>
      </c>
      <c r="Z560" s="154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24</v>
      </c>
    </row>
    <row r="561" spans="1:65">
      <c r="A561" s="30"/>
      <c r="B561" s="19">
        <v>1</v>
      </c>
      <c r="C561" s="9">
        <v>3</v>
      </c>
      <c r="D561" s="11">
        <v>1.91</v>
      </c>
      <c r="E561" s="11">
        <v>2</v>
      </c>
      <c r="F561" s="149" t="s">
        <v>102</v>
      </c>
      <c r="G561" s="11">
        <v>2.06</v>
      </c>
      <c r="H561" s="11">
        <v>2.0099999999999998</v>
      </c>
      <c r="I561" s="11">
        <v>1.8</v>
      </c>
      <c r="J561" s="11">
        <v>1.7</v>
      </c>
      <c r="K561" s="11">
        <v>2.0499999999999998</v>
      </c>
      <c r="L561" s="149">
        <v>1.4</v>
      </c>
      <c r="M561" s="149" t="s">
        <v>103</v>
      </c>
      <c r="N561" s="11">
        <v>1.9</v>
      </c>
      <c r="O561" s="149">
        <v>0.19</v>
      </c>
      <c r="P561" s="11">
        <v>2.1800000000000002</v>
      </c>
      <c r="Q561" s="11">
        <v>2.1</v>
      </c>
      <c r="R561" s="11">
        <v>1.73</v>
      </c>
      <c r="S561" s="11">
        <v>1.8</v>
      </c>
      <c r="T561" s="11">
        <v>1.68</v>
      </c>
      <c r="U561" s="149">
        <v>2</v>
      </c>
      <c r="V561" s="149">
        <v>2</v>
      </c>
      <c r="W561" s="11">
        <v>1.88</v>
      </c>
      <c r="X561" s="11">
        <v>2.09</v>
      </c>
      <c r="Y561" s="11">
        <v>1.83</v>
      </c>
      <c r="Z561" s="154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>
        <v>16</v>
      </c>
    </row>
    <row r="562" spans="1:65">
      <c r="A562" s="30"/>
      <c r="B562" s="19">
        <v>1</v>
      </c>
      <c r="C562" s="9">
        <v>4</v>
      </c>
      <c r="D562" s="11">
        <v>1.81</v>
      </c>
      <c r="E562" s="11">
        <v>2</v>
      </c>
      <c r="F562" s="149" t="s">
        <v>102</v>
      </c>
      <c r="G562" s="11">
        <v>1.95</v>
      </c>
      <c r="H562" s="11">
        <v>2.06</v>
      </c>
      <c r="I562" s="11">
        <v>1.8</v>
      </c>
      <c r="J562" s="11">
        <v>1.9</v>
      </c>
      <c r="K562" s="11">
        <v>2.0499999999999998</v>
      </c>
      <c r="L562" s="149">
        <v>1.6</v>
      </c>
      <c r="M562" s="149" t="s">
        <v>103</v>
      </c>
      <c r="N562" s="11">
        <v>1.9</v>
      </c>
      <c r="O562" s="149">
        <v>0.14000000000000001</v>
      </c>
      <c r="P562" s="11">
        <v>2.19</v>
      </c>
      <c r="Q562" s="11">
        <v>2.1</v>
      </c>
      <c r="R562" s="11">
        <v>1.71</v>
      </c>
      <c r="S562" s="11">
        <v>1.9</v>
      </c>
      <c r="T562" s="150">
        <v>1.8</v>
      </c>
      <c r="U562" s="149" t="s">
        <v>102</v>
      </c>
      <c r="V562" s="149">
        <v>2</v>
      </c>
      <c r="W562" s="11">
        <v>1.96</v>
      </c>
      <c r="X562" s="11">
        <v>2.14</v>
      </c>
      <c r="Y562" s="11">
        <v>1.95</v>
      </c>
      <c r="Z562" s="154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1.9263958333333335</v>
      </c>
    </row>
    <row r="563" spans="1:65">
      <c r="A563" s="30"/>
      <c r="B563" s="19">
        <v>1</v>
      </c>
      <c r="C563" s="9">
        <v>5</v>
      </c>
      <c r="D563" s="11">
        <v>1.89</v>
      </c>
      <c r="E563" s="11">
        <v>2</v>
      </c>
      <c r="F563" s="149" t="s">
        <v>102</v>
      </c>
      <c r="G563" s="11">
        <v>1.82</v>
      </c>
      <c r="H563" s="11">
        <v>1.95</v>
      </c>
      <c r="I563" s="11">
        <v>2</v>
      </c>
      <c r="J563" s="11">
        <v>1.8</v>
      </c>
      <c r="K563" s="11">
        <v>1.96</v>
      </c>
      <c r="L563" s="149">
        <v>1.3</v>
      </c>
      <c r="M563" s="149" t="s">
        <v>103</v>
      </c>
      <c r="N563" s="11">
        <v>1.8</v>
      </c>
      <c r="O563" s="149">
        <v>0.31</v>
      </c>
      <c r="P563" s="11">
        <v>2.04</v>
      </c>
      <c r="Q563" s="11">
        <v>2.2999999999999998</v>
      </c>
      <c r="R563" s="11">
        <v>1.74</v>
      </c>
      <c r="S563" s="11">
        <v>1.9</v>
      </c>
      <c r="T563" s="11">
        <v>1.7</v>
      </c>
      <c r="U563" s="149">
        <v>2</v>
      </c>
      <c r="V563" s="149">
        <v>1</v>
      </c>
      <c r="W563" s="11">
        <v>1.88</v>
      </c>
      <c r="X563" s="11">
        <v>2.0499999999999998</v>
      </c>
      <c r="Y563" s="11">
        <v>1.8</v>
      </c>
      <c r="Z563" s="154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43</v>
      </c>
    </row>
    <row r="564" spans="1:65">
      <c r="A564" s="30"/>
      <c r="B564" s="19">
        <v>1</v>
      </c>
      <c r="C564" s="9">
        <v>6</v>
      </c>
      <c r="D564" s="11">
        <v>1.88</v>
      </c>
      <c r="E564" s="11">
        <v>2</v>
      </c>
      <c r="F564" s="149" t="s">
        <v>102</v>
      </c>
      <c r="G564" s="11">
        <v>1.9</v>
      </c>
      <c r="H564" s="11">
        <v>1.95</v>
      </c>
      <c r="I564" s="11">
        <v>1.9</v>
      </c>
      <c r="J564" s="11">
        <v>1.8</v>
      </c>
      <c r="K564" s="11">
        <v>1.78</v>
      </c>
      <c r="L564" s="149">
        <v>1.6</v>
      </c>
      <c r="M564" s="149" t="s">
        <v>103</v>
      </c>
      <c r="N564" s="11">
        <v>1.9</v>
      </c>
      <c r="O564" s="150">
        <v>0.85</v>
      </c>
      <c r="P564" s="11">
        <v>2.0299999999999998</v>
      </c>
      <c r="Q564" s="11">
        <v>2.1</v>
      </c>
      <c r="R564" s="11">
        <v>1.71</v>
      </c>
      <c r="S564" s="11">
        <v>1.8</v>
      </c>
      <c r="T564" s="11">
        <v>1.63</v>
      </c>
      <c r="U564" s="149">
        <v>2</v>
      </c>
      <c r="V564" s="149">
        <v>2</v>
      </c>
      <c r="W564" s="11">
        <v>2</v>
      </c>
      <c r="X564" s="11">
        <v>2.04</v>
      </c>
      <c r="Y564" s="11">
        <v>1.75</v>
      </c>
      <c r="Z564" s="154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20" t="s">
        <v>268</v>
      </c>
      <c r="C565" s="12"/>
      <c r="D565" s="23">
        <v>1.8566666666666667</v>
      </c>
      <c r="E565" s="23">
        <v>2</v>
      </c>
      <c r="F565" s="23" t="s">
        <v>671</v>
      </c>
      <c r="G565" s="23">
        <v>1.96</v>
      </c>
      <c r="H565" s="23">
        <v>2.0166666666666662</v>
      </c>
      <c r="I565" s="23">
        <v>1.9666666666666668</v>
      </c>
      <c r="J565" s="23">
        <v>1.9000000000000001</v>
      </c>
      <c r="K565" s="23">
        <v>1.9783333333333333</v>
      </c>
      <c r="L565" s="23">
        <v>1.4166666666666667</v>
      </c>
      <c r="M565" s="23" t="s">
        <v>671</v>
      </c>
      <c r="N565" s="23">
        <v>1.9000000000000001</v>
      </c>
      <c r="O565" s="23">
        <v>0.29333333333333339</v>
      </c>
      <c r="P565" s="23">
        <v>2.1083333333333334</v>
      </c>
      <c r="Q565" s="23">
        <v>2.15</v>
      </c>
      <c r="R565" s="23">
        <v>1.7333333333333332</v>
      </c>
      <c r="S565" s="23">
        <v>1.8333333333333337</v>
      </c>
      <c r="T565" s="23">
        <v>1.6883333333333332</v>
      </c>
      <c r="U565" s="23">
        <v>2</v>
      </c>
      <c r="V565" s="23">
        <v>1.5</v>
      </c>
      <c r="W565" s="23">
        <v>1.9416666666666664</v>
      </c>
      <c r="X565" s="23">
        <v>2.0833333333333335</v>
      </c>
      <c r="Y565" s="23">
        <v>1.8233333333333335</v>
      </c>
      <c r="Z565" s="154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30"/>
      <c r="B566" s="3" t="s">
        <v>269</v>
      </c>
      <c r="C566" s="29"/>
      <c r="D566" s="11">
        <v>1.88</v>
      </c>
      <c r="E566" s="11">
        <v>2</v>
      </c>
      <c r="F566" s="11" t="s">
        <v>671</v>
      </c>
      <c r="G566" s="11">
        <v>1.96</v>
      </c>
      <c r="H566" s="11">
        <v>2.0299999999999998</v>
      </c>
      <c r="I566" s="11">
        <v>1.95</v>
      </c>
      <c r="J566" s="11">
        <v>1.85</v>
      </c>
      <c r="K566" s="11">
        <v>2.0049999999999999</v>
      </c>
      <c r="L566" s="11">
        <v>1.35</v>
      </c>
      <c r="M566" s="11" t="s">
        <v>671</v>
      </c>
      <c r="N566" s="11">
        <v>1.9</v>
      </c>
      <c r="O566" s="11">
        <v>0.16500000000000001</v>
      </c>
      <c r="P566" s="11">
        <v>2.105</v>
      </c>
      <c r="Q566" s="11">
        <v>2.1</v>
      </c>
      <c r="R566" s="11">
        <v>1.72</v>
      </c>
      <c r="S566" s="11">
        <v>1.8</v>
      </c>
      <c r="T566" s="11">
        <v>1.68</v>
      </c>
      <c r="U566" s="11">
        <v>2</v>
      </c>
      <c r="V566" s="11">
        <v>1.5</v>
      </c>
      <c r="W566" s="11">
        <v>1.9350000000000001</v>
      </c>
      <c r="X566" s="11">
        <v>2.0699999999999998</v>
      </c>
      <c r="Y566" s="11">
        <v>1.8149999999999999</v>
      </c>
      <c r="Z566" s="154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30"/>
      <c r="B567" s="3" t="s">
        <v>270</v>
      </c>
      <c r="C567" s="29"/>
      <c r="D567" s="24">
        <v>5.4283207962192694E-2</v>
      </c>
      <c r="E567" s="24">
        <v>0</v>
      </c>
      <c r="F567" s="24" t="s">
        <v>671</v>
      </c>
      <c r="G567" s="24">
        <v>9.3166517590816941E-2</v>
      </c>
      <c r="H567" s="24">
        <v>5.6450568346710819E-2</v>
      </c>
      <c r="I567" s="24">
        <v>0.16329931618554525</v>
      </c>
      <c r="J567" s="24">
        <v>0.20976176963403145</v>
      </c>
      <c r="K567" s="24">
        <v>0.11889771514485319</v>
      </c>
      <c r="L567" s="24">
        <v>0.14719601443879748</v>
      </c>
      <c r="M567" s="24" t="s">
        <v>671</v>
      </c>
      <c r="N567" s="24">
        <v>6.3245553203367569E-2</v>
      </c>
      <c r="O567" s="24">
        <v>0.28090330483400627</v>
      </c>
      <c r="P567" s="24">
        <v>6.9113433330045715E-2</v>
      </c>
      <c r="Q567" s="24">
        <v>8.366600265340747E-2</v>
      </c>
      <c r="R567" s="24">
        <v>4.0331955899344504E-2</v>
      </c>
      <c r="S567" s="24">
        <v>5.1639777949432156E-2</v>
      </c>
      <c r="T567" s="24">
        <v>6.0800219297850185E-2</v>
      </c>
      <c r="U567" s="24">
        <v>0</v>
      </c>
      <c r="V567" s="24">
        <v>0.54772255750516607</v>
      </c>
      <c r="W567" s="24">
        <v>6.0800219297850178E-2</v>
      </c>
      <c r="X567" s="24">
        <v>4.7609522856952399E-2</v>
      </c>
      <c r="Y567" s="24">
        <v>7.8909230554268281E-2</v>
      </c>
      <c r="Z567" s="204"/>
      <c r="AA567" s="205"/>
      <c r="AB567" s="205"/>
      <c r="AC567" s="205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56"/>
    </row>
    <row r="568" spans="1:65">
      <c r="A568" s="30"/>
      <c r="B568" s="3" t="s">
        <v>86</v>
      </c>
      <c r="C568" s="29"/>
      <c r="D568" s="13">
        <v>2.9236916317159439E-2</v>
      </c>
      <c r="E568" s="13">
        <v>0</v>
      </c>
      <c r="F568" s="13" t="s">
        <v>671</v>
      </c>
      <c r="G568" s="13">
        <v>4.7533937546335177E-2</v>
      </c>
      <c r="H568" s="13">
        <v>2.7992017362005371E-2</v>
      </c>
      <c r="I568" s="13">
        <v>8.3033550602819611E-2</v>
      </c>
      <c r="J568" s="13">
        <v>0.11040093138633233</v>
      </c>
      <c r="K568" s="13">
        <v>6.0099940258561003E-2</v>
      </c>
      <c r="L568" s="13">
        <v>0.10390306901562175</v>
      </c>
      <c r="M568" s="13" t="s">
        <v>671</v>
      </c>
      <c r="N568" s="13">
        <v>3.3287133264930296E-2</v>
      </c>
      <c r="O568" s="13">
        <v>0.95762490284320301</v>
      </c>
      <c r="P568" s="13">
        <v>3.2781075097254884E-2</v>
      </c>
      <c r="Q568" s="13">
        <v>3.8914419838794172E-2</v>
      </c>
      <c r="R568" s="13">
        <v>2.3268436095775679E-2</v>
      </c>
      <c r="S568" s="13">
        <v>2.8167151608781169E-2</v>
      </c>
      <c r="T568" s="13">
        <v>3.6011975892112649E-2</v>
      </c>
      <c r="U568" s="13">
        <v>0</v>
      </c>
      <c r="V568" s="13">
        <v>0.36514837167011072</v>
      </c>
      <c r="W568" s="13">
        <v>3.1313417664128852E-2</v>
      </c>
      <c r="X568" s="13">
        <v>2.2852570971337149E-2</v>
      </c>
      <c r="Y568" s="13">
        <v>4.3277457342377479E-2</v>
      </c>
      <c r="Z568" s="154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3" t="s">
        <v>271</v>
      </c>
      <c r="C569" s="29"/>
      <c r="D569" s="13">
        <v>-3.6196697200082228E-2</v>
      </c>
      <c r="E569" s="13">
        <v>3.8208225637254234E-2</v>
      </c>
      <c r="F569" s="13" t="s">
        <v>671</v>
      </c>
      <c r="G569" s="13">
        <v>1.7444061124509247E-2</v>
      </c>
      <c r="H569" s="13">
        <v>4.6859960850897719E-2</v>
      </c>
      <c r="I569" s="13">
        <v>2.0904755209966819E-2</v>
      </c>
      <c r="J569" s="13">
        <v>-1.3702185644608345E-2</v>
      </c>
      <c r="K569" s="13">
        <v>2.6960969859517236E-2</v>
      </c>
      <c r="L569" s="13">
        <v>-0.2646025068402782</v>
      </c>
      <c r="M569" s="13" t="s">
        <v>671</v>
      </c>
      <c r="N569" s="13">
        <v>-1.3702185644608345E-2</v>
      </c>
      <c r="O569" s="13">
        <v>-0.84772946023986928</v>
      </c>
      <c r="P569" s="13">
        <v>9.4444504525938999E-2</v>
      </c>
      <c r="Q569" s="13">
        <v>0.11607384256004827</v>
      </c>
      <c r="R569" s="13">
        <v>-0.10021953778104642</v>
      </c>
      <c r="S569" s="13">
        <v>-4.8309126499183397E-2</v>
      </c>
      <c r="T569" s="13">
        <v>-0.12357922285788459</v>
      </c>
      <c r="U569" s="13">
        <v>3.8208225637254234E-2</v>
      </c>
      <c r="V569" s="13">
        <v>-0.22134383077205932</v>
      </c>
      <c r="W569" s="13">
        <v>7.9271523895008134E-3</v>
      </c>
      <c r="X569" s="13">
        <v>8.1466901705473216E-2</v>
      </c>
      <c r="Y569" s="13">
        <v>-5.3500167627369755E-2</v>
      </c>
      <c r="Z569" s="154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46" t="s">
        <v>272</v>
      </c>
      <c r="C570" s="47"/>
      <c r="D570" s="45">
        <v>0.25</v>
      </c>
      <c r="E570" s="45">
        <v>0.57999999999999996</v>
      </c>
      <c r="F570" s="45">
        <v>5.2</v>
      </c>
      <c r="G570" s="45">
        <v>0.35</v>
      </c>
      <c r="H570" s="45">
        <v>0.67</v>
      </c>
      <c r="I570" s="45">
        <v>0.39</v>
      </c>
      <c r="J570" s="45">
        <v>0</v>
      </c>
      <c r="K570" s="45">
        <v>0.45</v>
      </c>
      <c r="L570" s="45">
        <v>2.79</v>
      </c>
      <c r="M570" s="45">
        <v>3.47</v>
      </c>
      <c r="N570" s="45">
        <v>0</v>
      </c>
      <c r="O570" s="45">
        <v>9.2899999999999991</v>
      </c>
      <c r="P570" s="45">
        <v>1.2</v>
      </c>
      <c r="Q570" s="45">
        <v>1.44</v>
      </c>
      <c r="R570" s="45">
        <v>0.96</v>
      </c>
      <c r="S570" s="45">
        <v>0.39</v>
      </c>
      <c r="T570" s="45">
        <v>1.22</v>
      </c>
      <c r="U570" s="45" t="s">
        <v>273</v>
      </c>
      <c r="V570" s="45">
        <v>2.31</v>
      </c>
      <c r="W570" s="45">
        <v>0.24</v>
      </c>
      <c r="X570" s="45">
        <v>1.06</v>
      </c>
      <c r="Y570" s="45">
        <v>0.44</v>
      </c>
      <c r="Z570" s="154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B571" s="31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BM571" s="55"/>
    </row>
    <row r="572" spans="1:65" ht="15">
      <c r="B572" s="8" t="s">
        <v>502</v>
      </c>
      <c r="BM572" s="28" t="s">
        <v>66</v>
      </c>
    </row>
    <row r="573" spans="1:65" ht="15">
      <c r="A573" s="25" t="s">
        <v>57</v>
      </c>
      <c r="B573" s="18" t="s">
        <v>110</v>
      </c>
      <c r="C573" s="15" t="s">
        <v>111</v>
      </c>
      <c r="D573" s="16" t="s">
        <v>230</v>
      </c>
      <c r="E573" s="17" t="s">
        <v>230</v>
      </c>
      <c r="F573" s="17" t="s">
        <v>230</v>
      </c>
      <c r="G573" s="17" t="s">
        <v>230</v>
      </c>
      <c r="H573" s="17" t="s">
        <v>230</v>
      </c>
      <c r="I573" s="17" t="s">
        <v>230</v>
      </c>
      <c r="J573" s="17" t="s">
        <v>230</v>
      </c>
      <c r="K573" s="17" t="s">
        <v>230</v>
      </c>
      <c r="L573" s="17" t="s">
        <v>230</v>
      </c>
      <c r="M573" s="17" t="s">
        <v>230</v>
      </c>
      <c r="N573" s="17" t="s">
        <v>230</v>
      </c>
      <c r="O573" s="17" t="s">
        <v>230</v>
      </c>
      <c r="P573" s="17" t="s">
        <v>230</v>
      </c>
      <c r="Q573" s="17" t="s">
        <v>230</v>
      </c>
      <c r="R573" s="17" t="s">
        <v>230</v>
      </c>
      <c r="S573" s="17" t="s">
        <v>230</v>
      </c>
      <c r="T573" s="17" t="s">
        <v>230</v>
      </c>
      <c r="U573" s="17" t="s">
        <v>230</v>
      </c>
      <c r="V573" s="17" t="s">
        <v>230</v>
      </c>
      <c r="W573" s="17" t="s">
        <v>230</v>
      </c>
      <c r="X573" s="17" t="s">
        <v>230</v>
      </c>
      <c r="Y573" s="17" t="s">
        <v>230</v>
      </c>
      <c r="Z573" s="154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 t="s">
        <v>231</v>
      </c>
      <c r="C574" s="9" t="s">
        <v>231</v>
      </c>
      <c r="D574" s="152" t="s">
        <v>233</v>
      </c>
      <c r="E574" s="153" t="s">
        <v>234</v>
      </c>
      <c r="F574" s="153" t="s">
        <v>235</v>
      </c>
      <c r="G574" s="153" t="s">
        <v>236</v>
      </c>
      <c r="H574" s="153" t="s">
        <v>237</v>
      </c>
      <c r="I574" s="153" t="s">
        <v>239</v>
      </c>
      <c r="J574" s="153" t="s">
        <v>240</v>
      </c>
      <c r="K574" s="153" t="s">
        <v>242</v>
      </c>
      <c r="L574" s="153" t="s">
        <v>243</v>
      </c>
      <c r="M574" s="153" t="s">
        <v>244</v>
      </c>
      <c r="N574" s="153" t="s">
        <v>245</v>
      </c>
      <c r="O574" s="153" t="s">
        <v>246</v>
      </c>
      <c r="P574" s="153" t="s">
        <v>247</v>
      </c>
      <c r="Q574" s="153" t="s">
        <v>248</v>
      </c>
      <c r="R574" s="153" t="s">
        <v>250</v>
      </c>
      <c r="S574" s="153" t="s">
        <v>251</v>
      </c>
      <c r="T574" s="153" t="s">
        <v>252</v>
      </c>
      <c r="U574" s="153" t="s">
        <v>254</v>
      </c>
      <c r="V574" s="153" t="s">
        <v>255</v>
      </c>
      <c r="W574" s="153" t="s">
        <v>256</v>
      </c>
      <c r="X574" s="153" t="s">
        <v>257</v>
      </c>
      <c r="Y574" s="153" t="s">
        <v>258</v>
      </c>
      <c r="Z574" s="154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 t="s">
        <v>1</v>
      </c>
    </row>
    <row r="575" spans="1:65">
      <c r="A575" s="30"/>
      <c r="B575" s="19"/>
      <c r="C575" s="9"/>
      <c r="D575" s="10" t="s">
        <v>291</v>
      </c>
      <c r="E575" s="11" t="s">
        <v>114</v>
      </c>
      <c r="F575" s="11" t="s">
        <v>114</v>
      </c>
      <c r="G575" s="11" t="s">
        <v>291</v>
      </c>
      <c r="H575" s="11" t="s">
        <v>114</v>
      </c>
      <c r="I575" s="11" t="s">
        <v>291</v>
      </c>
      <c r="J575" s="11" t="s">
        <v>292</v>
      </c>
      <c r="K575" s="11" t="s">
        <v>114</v>
      </c>
      <c r="L575" s="11" t="s">
        <v>114</v>
      </c>
      <c r="M575" s="11" t="s">
        <v>114</v>
      </c>
      <c r="N575" s="11" t="s">
        <v>114</v>
      </c>
      <c r="O575" s="11" t="s">
        <v>291</v>
      </c>
      <c r="P575" s="11" t="s">
        <v>114</v>
      </c>
      <c r="Q575" s="11" t="s">
        <v>291</v>
      </c>
      <c r="R575" s="11" t="s">
        <v>291</v>
      </c>
      <c r="S575" s="11" t="s">
        <v>114</v>
      </c>
      <c r="T575" s="11" t="s">
        <v>291</v>
      </c>
      <c r="U575" s="11" t="s">
        <v>114</v>
      </c>
      <c r="V575" s="11" t="s">
        <v>291</v>
      </c>
      <c r="W575" s="11" t="s">
        <v>291</v>
      </c>
      <c r="X575" s="11" t="s">
        <v>291</v>
      </c>
      <c r="Y575" s="11" t="s">
        <v>291</v>
      </c>
      <c r="Z575" s="154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</v>
      </c>
    </row>
    <row r="576" spans="1:65">
      <c r="A576" s="30"/>
      <c r="B576" s="19"/>
      <c r="C576" s="9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154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3</v>
      </c>
    </row>
    <row r="577" spans="1:65">
      <c r="A577" s="30"/>
      <c r="B577" s="18">
        <v>1</v>
      </c>
      <c r="C577" s="14">
        <v>1</v>
      </c>
      <c r="D577" s="22">
        <v>2.0499999999999998</v>
      </c>
      <c r="E577" s="22">
        <v>2</v>
      </c>
      <c r="F577" s="148">
        <v>1.72925</v>
      </c>
      <c r="G577" s="22">
        <v>2.1800000000000002</v>
      </c>
      <c r="H577" s="148">
        <v>2.2799999999999998</v>
      </c>
      <c r="I577" s="22">
        <v>2.06</v>
      </c>
      <c r="J577" s="22">
        <v>1.9849999999999999</v>
      </c>
      <c r="K577" s="22">
        <v>2.04</v>
      </c>
      <c r="L577" s="22">
        <v>2.0779999999999998</v>
      </c>
      <c r="M577" s="22">
        <v>2.2252999999999998</v>
      </c>
      <c r="N577" s="22">
        <v>2.0091999999999999</v>
      </c>
      <c r="O577" s="22">
        <v>2.0299999999999998</v>
      </c>
      <c r="P577" s="22">
        <v>2.0736999999999997</v>
      </c>
      <c r="Q577" s="22">
        <v>2.0299999999999998</v>
      </c>
      <c r="R577" s="22">
        <v>1.97</v>
      </c>
      <c r="S577" s="22">
        <v>2.0699999999999998</v>
      </c>
      <c r="T577" s="22">
        <v>1.9570000000000001</v>
      </c>
      <c r="U577" s="22">
        <v>2.0499999999999998</v>
      </c>
      <c r="V577" s="22">
        <v>2.09</v>
      </c>
      <c r="W577" s="22">
        <v>1.9900000000000002</v>
      </c>
      <c r="X577" s="22">
        <v>2.17</v>
      </c>
      <c r="Y577" s="22">
        <v>2.0299999999999998</v>
      </c>
      <c r="Z577" s="154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</v>
      </c>
    </row>
    <row r="578" spans="1:65">
      <c r="A578" s="30"/>
      <c r="B578" s="19">
        <v>1</v>
      </c>
      <c r="C578" s="9">
        <v>2</v>
      </c>
      <c r="D578" s="11">
        <v>2.0299999999999998</v>
      </c>
      <c r="E578" s="11">
        <v>2.0699999999999998</v>
      </c>
      <c r="F578" s="149">
        <v>1.7638749999999999</v>
      </c>
      <c r="G578" s="150">
        <v>2.2599999999999998</v>
      </c>
      <c r="H578" s="149">
        <v>2.36</v>
      </c>
      <c r="I578" s="11">
        <v>2.0499999999999998</v>
      </c>
      <c r="J578" s="11">
        <v>1.9751000000000001</v>
      </c>
      <c r="K578" s="11">
        <v>2.0099999999999998</v>
      </c>
      <c r="L578" s="11">
        <v>2.069</v>
      </c>
      <c r="M578" s="11">
        <v>1.8967999999999998</v>
      </c>
      <c r="N578" s="11">
        <v>1.9873999999999998</v>
      </c>
      <c r="O578" s="11">
        <v>2.11</v>
      </c>
      <c r="P578" s="11">
        <v>2.0747</v>
      </c>
      <c r="Q578" s="11">
        <v>2.02</v>
      </c>
      <c r="R578" s="11">
        <v>1.96</v>
      </c>
      <c r="S578" s="11">
        <v>2.1</v>
      </c>
      <c r="T578" s="11">
        <v>1.9929999999999999</v>
      </c>
      <c r="U578" s="11">
        <v>2.1</v>
      </c>
      <c r="V578" s="11">
        <v>2.0499999999999998</v>
      </c>
      <c r="W578" s="11">
        <v>2</v>
      </c>
      <c r="X578" s="11">
        <v>2.11</v>
      </c>
      <c r="Y578" s="11">
        <v>1.9299999999999997</v>
      </c>
      <c r="Z578" s="154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 t="e">
        <v>#N/A</v>
      </c>
    </row>
    <row r="579" spans="1:65">
      <c r="A579" s="30"/>
      <c r="B579" s="19">
        <v>1</v>
      </c>
      <c r="C579" s="9">
        <v>3</v>
      </c>
      <c r="D579" s="11">
        <v>2.08</v>
      </c>
      <c r="E579" s="11">
        <v>2.0099999999999998</v>
      </c>
      <c r="F579" s="149">
        <v>1.7585</v>
      </c>
      <c r="G579" s="11">
        <v>2.1800000000000002</v>
      </c>
      <c r="H579" s="149">
        <v>2.31</v>
      </c>
      <c r="I579" s="11">
        <v>2.0499999999999998</v>
      </c>
      <c r="J579" s="11">
        <v>1.9716</v>
      </c>
      <c r="K579" s="11">
        <v>1.9900000000000002</v>
      </c>
      <c r="L579" s="11">
        <v>2.1019999999999999</v>
      </c>
      <c r="M579" s="11">
        <v>1.9644999999999999</v>
      </c>
      <c r="N579" s="11">
        <v>1.9702999999999999</v>
      </c>
      <c r="O579" s="11">
        <v>2.13</v>
      </c>
      <c r="P579" s="11">
        <v>2.0650999999999997</v>
      </c>
      <c r="Q579" s="11">
        <v>2.04</v>
      </c>
      <c r="R579" s="11">
        <v>2</v>
      </c>
      <c r="S579" s="11">
        <v>2.08</v>
      </c>
      <c r="T579" s="11">
        <v>2.0110000000000001</v>
      </c>
      <c r="U579" s="11">
        <v>2.02</v>
      </c>
      <c r="V579" s="11">
        <v>2.0699999999999998</v>
      </c>
      <c r="W579" s="11">
        <v>1.97</v>
      </c>
      <c r="X579" s="11">
        <v>2.15</v>
      </c>
      <c r="Y579" s="11">
        <v>2</v>
      </c>
      <c r="Z579" s="154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16</v>
      </c>
    </row>
    <row r="580" spans="1:65">
      <c r="A580" s="30"/>
      <c r="B580" s="19">
        <v>1</v>
      </c>
      <c r="C580" s="9">
        <v>4</v>
      </c>
      <c r="D580" s="11">
        <v>2.06</v>
      </c>
      <c r="E580" s="11">
        <v>2.02</v>
      </c>
      <c r="F580" s="149">
        <v>1.7865</v>
      </c>
      <c r="G580" s="11">
        <v>2.17</v>
      </c>
      <c r="H580" s="150">
        <v>2.46</v>
      </c>
      <c r="I580" s="11">
        <v>2.0699999999999998</v>
      </c>
      <c r="J580" s="11">
        <v>1.9408999999999998</v>
      </c>
      <c r="K580" s="11">
        <v>2</v>
      </c>
      <c r="L580" s="11">
        <v>2.1120000000000001</v>
      </c>
      <c r="M580" s="11">
        <v>1.9748000000000001</v>
      </c>
      <c r="N580" s="11">
        <v>1.9479</v>
      </c>
      <c r="O580" s="11">
        <v>2.0099999999999998</v>
      </c>
      <c r="P580" s="11">
        <v>2.0756000000000001</v>
      </c>
      <c r="Q580" s="11">
        <v>2.0299999999999998</v>
      </c>
      <c r="R580" s="11">
        <v>1.97</v>
      </c>
      <c r="S580" s="11">
        <v>2.12</v>
      </c>
      <c r="T580" s="11">
        <v>2.06</v>
      </c>
      <c r="U580" s="11">
        <v>1.94</v>
      </c>
      <c r="V580" s="11">
        <v>1.9799999999999998</v>
      </c>
      <c r="W580" s="11">
        <v>2.0499999999999998</v>
      </c>
      <c r="X580" s="11">
        <v>2.14</v>
      </c>
      <c r="Y580" s="11">
        <v>1.9900000000000002</v>
      </c>
      <c r="Z580" s="154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2.0408291666666663</v>
      </c>
    </row>
    <row r="581" spans="1:65">
      <c r="A581" s="30"/>
      <c r="B581" s="19">
        <v>1</v>
      </c>
      <c r="C581" s="9">
        <v>5</v>
      </c>
      <c r="D581" s="11">
        <v>2.0099999999999998</v>
      </c>
      <c r="E581" s="11">
        <v>2.0299999999999998</v>
      </c>
      <c r="F581" s="149">
        <v>1.7317499999999999</v>
      </c>
      <c r="G581" s="11">
        <v>2.06</v>
      </c>
      <c r="H581" s="149">
        <v>2.3199999999999998</v>
      </c>
      <c r="I581" s="11">
        <v>2.0699999999999998</v>
      </c>
      <c r="J581" s="11">
        <v>1.9203999999999999</v>
      </c>
      <c r="K581" s="11">
        <v>2</v>
      </c>
      <c r="L581" s="11">
        <v>2.109</v>
      </c>
      <c r="M581" s="11">
        <v>2.1663999999999999</v>
      </c>
      <c r="N581" s="11">
        <v>1.9799</v>
      </c>
      <c r="O581" s="11">
        <v>2.12</v>
      </c>
      <c r="P581" s="11">
        <v>2.0737999999999999</v>
      </c>
      <c r="Q581" s="11">
        <v>2.06</v>
      </c>
      <c r="R581" s="11">
        <v>2.0099999999999998</v>
      </c>
      <c r="S581" s="11">
        <v>2.09</v>
      </c>
      <c r="T581" s="11">
        <v>2.0350000000000001</v>
      </c>
      <c r="U581" s="11">
        <v>2.0299999999999998</v>
      </c>
      <c r="V581" s="11">
        <v>1.97</v>
      </c>
      <c r="W581" s="11">
        <v>2.0299999999999998</v>
      </c>
      <c r="X581" s="11">
        <v>2.14</v>
      </c>
      <c r="Y581" s="11">
        <v>1.9799999999999998</v>
      </c>
      <c r="Z581" s="154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44</v>
      </c>
    </row>
    <row r="582" spans="1:65">
      <c r="A582" s="30"/>
      <c r="B582" s="19">
        <v>1</v>
      </c>
      <c r="C582" s="9">
        <v>6</v>
      </c>
      <c r="D582" s="11">
        <v>2.0499999999999998</v>
      </c>
      <c r="E582" s="11">
        <v>2.0499999999999998</v>
      </c>
      <c r="F582" s="149">
        <v>1.7555000000000001</v>
      </c>
      <c r="G582" s="11">
        <v>2.09</v>
      </c>
      <c r="H582" s="149">
        <v>2.2999999999999998</v>
      </c>
      <c r="I582" s="11">
        <v>2.0499999999999998</v>
      </c>
      <c r="J582" s="11">
        <v>1.9643000000000002</v>
      </c>
      <c r="K582" s="11">
        <v>1.9799999999999998</v>
      </c>
      <c r="L582" s="11">
        <v>2.0859999999999999</v>
      </c>
      <c r="M582" s="11">
        <v>2.1778</v>
      </c>
      <c r="N582" s="11">
        <v>1.9664999999999999</v>
      </c>
      <c r="O582" s="11">
        <v>2.0699999999999998</v>
      </c>
      <c r="P582" s="11">
        <v>2.0774999999999997</v>
      </c>
      <c r="Q582" s="11">
        <v>2.0499999999999998</v>
      </c>
      <c r="R582" s="11">
        <v>1.96</v>
      </c>
      <c r="S582" s="11">
        <v>2.0699999999999998</v>
      </c>
      <c r="T582" s="11">
        <v>1.9870000000000003</v>
      </c>
      <c r="U582" s="11">
        <v>2.0099999999999998</v>
      </c>
      <c r="V582" s="11">
        <v>1.9900000000000002</v>
      </c>
      <c r="W582" s="11">
        <v>2</v>
      </c>
      <c r="X582" s="11">
        <v>2.16</v>
      </c>
      <c r="Y582" s="11">
        <v>1.95</v>
      </c>
      <c r="Z582" s="154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20" t="s">
        <v>268</v>
      </c>
      <c r="C583" s="12"/>
      <c r="D583" s="23">
        <v>2.0466666666666669</v>
      </c>
      <c r="E583" s="23">
        <v>2.0299999999999998</v>
      </c>
      <c r="F583" s="23">
        <v>1.7542291666666665</v>
      </c>
      <c r="G583" s="23">
        <v>2.1566666666666667</v>
      </c>
      <c r="H583" s="23">
        <v>2.3383333333333334</v>
      </c>
      <c r="I583" s="23">
        <v>2.0583333333333331</v>
      </c>
      <c r="J583" s="23">
        <v>1.9595499999999999</v>
      </c>
      <c r="K583" s="23">
        <v>2.0033333333333334</v>
      </c>
      <c r="L583" s="23">
        <v>2.0926666666666667</v>
      </c>
      <c r="M583" s="23">
        <v>2.0675999999999997</v>
      </c>
      <c r="N583" s="23">
        <v>1.9768666666666668</v>
      </c>
      <c r="O583" s="23">
        <v>2.0783333333333331</v>
      </c>
      <c r="P583" s="23">
        <v>2.0733999999999999</v>
      </c>
      <c r="Q583" s="23">
        <v>2.0383333333333336</v>
      </c>
      <c r="R583" s="23">
        <v>1.9783333333333335</v>
      </c>
      <c r="S583" s="23">
        <v>2.0883333333333334</v>
      </c>
      <c r="T583" s="23">
        <v>2.007166666666667</v>
      </c>
      <c r="U583" s="23">
        <v>2.0249999999999999</v>
      </c>
      <c r="V583" s="23">
        <v>2.0249999999999999</v>
      </c>
      <c r="W583" s="23">
        <v>2.0066666666666664</v>
      </c>
      <c r="X583" s="23">
        <v>2.145</v>
      </c>
      <c r="Y583" s="23">
        <v>1.9799999999999998</v>
      </c>
      <c r="Z583" s="154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269</v>
      </c>
      <c r="C584" s="29"/>
      <c r="D584" s="11">
        <v>2.0499999999999998</v>
      </c>
      <c r="E584" s="11">
        <v>2.0249999999999999</v>
      </c>
      <c r="F584" s="11">
        <v>1.7570000000000001</v>
      </c>
      <c r="G584" s="11">
        <v>2.1749999999999998</v>
      </c>
      <c r="H584" s="11">
        <v>2.3149999999999999</v>
      </c>
      <c r="I584" s="11">
        <v>2.0549999999999997</v>
      </c>
      <c r="J584" s="11">
        <v>1.9679500000000001</v>
      </c>
      <c r="K584" s="11">
        <v>2</v>
      </c>
      <c r="L584" s="11">
        <v>2.0939999999999999</v>
      </c>
      <c r="M584" s="11">
        <v>2.0705999999999998</v>
      </c>
      <c r="N584" s="11">
        <v>1.9750999999999999</v>
      </c>
      <c r="O584" s="11">
        <v>2.09</v>
      </c>
      <c r="P584" s="11">
        <v>2.0742500000000001</v>
      </c>
      <c r="Q584" s="11">
        <v>2.0350000000000001</v>
      </c>
      <c r="R584" s="11">
        <v>1.97</v>
      </c>
      <c r="S584" s="11">
        <v>2.085</v>
      </c>
      <c r="T584" s="11">
        <v>2.0019999999999998</v>
      </c>
      <c r="U584" s="11">
        <v>2.0249999999999999</v>
      </c>
      <c r="V584" s="11">
        <v>2.02</v>
      </c>
      <c r="W584" s="11">
        <v>2</v>
      </c>
      <c r="X584" s="11">
        <v>2.145</v>
      </c>
      <c r="Y584" s="11">
        <v>1.9849999999999999</v>
      </c>
      <c r="Z584" s="154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270</v>
      </c>
      <c r="C585" s="29"/>
      <c r="D585" s="24">
        <v>2.422120283278004E-2</v>
      </c>
      <c r="E585" s="24">
        <v>2.6076809620810552E-2</v>
      </c>
      <c r="F585" s="24">
        <v>2.1370893855116757E-2</v>
      </c>
      <c r="G585" s="24">
        <v>7.1740272279011197E-2</v>
      </c>
      <c r="H585" s="24">
        <v>6.5243135015621914E-2</v>
      </c>
      <c r="I585" s="24">
        <v>9.8319208025017674E-3</v>
      </c>
      <c r="J585" s="24">
        <v>2.423969884301376E-2</v>
      </c>
      <c r="K585" s="24">
        <v>2.0655911179772918E-2</v>
      </c>
      <c r="L585" s="24">
        <v>1.7591664692878515E-2</v>
      </c>
      <c r="M585" s="24">
        <v>0.13797743293741913</v>
      </c>
      <c r="N585" s="24">
        <v>2.0761759719895259E-2</v>
      </c>
      <c r="O585" s="24">
        <v>4.9966655548142044E-2</v>
      </c>
      <c r="P585" s="24">
        <v>4.3006976178290492E-3</v>
      </c>
      <c r="Q585" s="24">
        <v>1.4719601443879772E-2</v>
      </c>
      <c r="R585" s="24">
        <v>2.1369760566432763E-2</v>
      </c>
      <c r="S585" s="24">
        <v>1.9407902170679614E-2</v>
      </c>
      <c r="T585" s="24">
        <v>3.6619211715528045E-2</v>
      </c>
      <c r="U585" s="24">
        <v>5.2440442408507607E-2</v>
      </c>
      <c r="V585" s="24">
        <v>5.1283525619832279E-2</v>
      </c>
      <c r="W585" s="24">
        <v>2.8751811537130332E-2</v>
      </c>
      <c r="X585" s="24">
        <v>2.073644135332775E-2</v>
      </c>
      <c r="Y585" s="24">
        <v>3.577708763999668E-2</v>
      </c>
      <c r="Z585" s="204"/>
      <c r="AA585" s="205"/>
      <c r="AB585" s="205"/>
      <c r="AC585" s="205"/>
      <c r="AD585" s="205"/>
      <c r="AE585" s="205"/>
      <c r="AF585" s="205"/>
      <c r="AG585" s="205"/>
      <c r="AH585" s="205"/>
      <c r="AI585" s="205"/>
      <c r="AJ585" s="205"/>
      <c r="AK585" s="205"/>
      <c r="AL585" s="205"/>
      <c r="AM585" s="205"/>
      <c r="AN585" s="205"/>
      <c r="AO585" s="205"/>
      <c r="AP585" s="205"/>
      <c r="AQ585" s="205"/>
      <c r="AR585" s="205"/>
      <c r="AS585" s="205"/>
      <c r="AT585" s="205"/>
      <c r="AU585" s="205"/>
      <c r="AV585" s="205"/>
      <c r="AW585" s="205"/>
      <c r="AX585" s="205"/>
      <c r="AY585" s="205"/>
      <c r="AZ585" s="205"/>
      <c r="BA585" s="205"/>
      <c r="BB585" s="205"/>
      <c r="BC585" s="205"/>
      <c r="BD585" s="205"/>
      <c r="BE585" s="205"/>
      <c r="BF585" s="205"/>
      <c r="BG585" s="205"/>
      <c r="BH585" s="205"/>
      <c r="BI585" s="205"/>
      <c r="BJ585" s="205"/>
      <c r="BK585" s="205"/>
      <c r="BL585" s="205"/>
      <c r="BM585" s="56"/>
    </row>
    <row r="586" spans="1:65">
      <c r="A586" s="30"/>
      <c r="B586" s="3" t="s">
        <v>86</v>
      </c>
      <c r="C586" s="29"/>
      <c r="D586" s="13">
        <v>1.1834463924811094E-2</v>
      </c>
      <c r="E586" s="13">
        <v>1.2845719025029829E-2</v>
      </c>
      <c r="F586" s="13">
        <v>1.2182498308202849E-2</v>
      </c>
      <c r="G586" s="13">
        <v>3.3264423004178298E-2</v>
      </c>
      <c r="H586" s="13">
        <v>2.7901554532696469E-2</v>
      </c>
      <c r="I586" s="13">
        <v>4.7766416854259607E-3</v>
      </c>
      <c r="J586" s="13">
        <v>1.237003334592828E-2</v>
      </c>
      <c r="K586" s="13">
        <v>1.0310770971600458E-2</v>
      </c>
      <c r="L586" s="13">
        <v>8.4063386554054705E-3</v>
      </c>
      <c r="M586" s="13">
        <v>6.6733136456480532E-2</v>
      </c>
      <c r="N586" s="13">
        <v>1.0502357124015408E-2</v>
      </c>
      <c r="O586" s="13">
        <v>2.4041694730461291E-2</v>
      </c>
      <c r="P586" s="13">
        <v>2.0742247602146473E-3</v>
      </c>
      <c r="Q586" s="13">
        <v>7.2213907328927737E-3</v>
      </c>
      <c r="R586" s="13">
        <v>1.080190087604015E-2</v>
      </c>
      <c r="S586" s="13">
        <v>9.2934886691203259E-3</v>
      </c>
      <c r="T586" s="13">
        <v>1.8244230697763701E-2</v>
      </c>
      <c r="U586" s="13">
        <v>2.5896514769633387E-2</v>
      </c>
      <c r="V586" s="13">
        <v>2.5325197836954211E-2</v>
      </c>
      <c r="W586" s="13">
        <v>1.432814528428422E-2</v>
      </c>
      <c r="X586" s="13">
        <v>9.667338626260024E-3</v>
      </c>
      <c r="Y586" s="13">
        <v>1.8069236181816509E-2</v>
      </c>
      <c r="Z586" s="154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271</v>
      </c>
      <c r="C587" s="29"/>
      <c r="D587" s="13">
        <v>2.8603570035874437E-3</v>
      </c>
      <c r="E587" s="13">
        <v>-5.3062582814582537E-3</v>
      </c>
      <c r="F587" s="13">
        <v>-0.14043311644164225</v>
      </c>
      <c r="G587" s="13">
        <v>5.6760017884887715E-2</v>
      </c>
      <c r="H587" s="13">
        <v>0.1457761244918836</v>
      </c>
      <c r="I587" s="13">
        <v>8.5769877031192099E-3</v>
      </c>
      <c r="J587" s="13">
        <v>-3.9826541091345535E-2</v>
      </c>
      <c r="K587" s="13">
        <v>-1.8372842737530926E-2</v>
      </c>
      <c r="L587" s="13">
        <v>2.5400215190312991E-2</v>
      </c>
      <c r="M587" s="13">
        <v>1.311762580160436E-2</v>
      </c>
      <c r="N587" s="13">
        <v>-3.134142781018312E-2</v>
      </c>
      <c r="O587" s="13">
        <v>1.8376926045173825E-2</v>
      </c>
      <c r="P587" s="13">
        <v>1.5959607920800423E-2</v>
      </c>
      <c r="Q587" s="13">
        <v>-1.222950638935294E-3</v>
      </c>
      <c r="R587" s="13">
        <v>-3.0622765665099028E-2</v>
      </c>
      <c r="S587" s="13">
        <v>2.3276895216201243E-2</v>
      </c>
      <c r="T587" s="13">
        <v>-1.649452122197026E-2</v>
      </c>
      <c r="U587" s="13">
        <v>-7.7562428669718519E-3</v>
      </c>
      <c r="V587" s="13">
        <v>-7.7562428669718519E-3</v>
      </c>
      <c r="W587" s="13">
        <v>-1.6739519680521897E-2</v>
      </c>
      <c r="X587" s="13">
        <v>5.1043387185355948E-2</v>
      </c>
      <c r="Y587" s="13">
        <v>-2.980610413659468E-2</v>
      </c>
      <c r="Z587" s="154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46" t="s">
        <v>272</v>
      </c>
      <c r="C588" s="47"/>
      <c r="D588" s="45">
        <v>0.2</v>
      </c>
      <c r="E588" s="45">
        <v>7.0000000000000007E-2</v>
      </c>
      <c r="F588" s="45">
        <v>4.53</v>
      </c>
      <c r="G588" s="45">
        <v>1.98</v>
      </c>
      <c r="H588" s="45">
        <v>4.92</v>
      </c>
      <c r="I588" s="45">
        <v>0.39</v>
      </c>
      <c r="J588" s="45">
        <v>1.21</v>
      </c>
      <c r="K588" s="45">
        <v>0.5</v>
      </c>
      <c r="L588" s="45">
        <v>0.95</v>
      </c>
      <c r="M588" s="45">
        <v>0.54</v>
      </c>
      <c r="N588" s="45">
        <v>0.93</v>
      </c>
      <c r="O588" s="45">
        <v>0.71</v>
      </c>
      <c r="P588" s="45">
        <v>0.63</v>
      </c>
      <c r="Q588" s="45">
        <v>7.0000000000000007E-2</v>
      </c>
      <c r="R588" s="45">
        <v>0.9</v>
      </c>
      <c r="S588" s="45">
        <v>0.88</v>
      </c>
      <c r="T588" s="45">
        <v>0.44</v>
      </c>
      <c r="U588" s="45">
        <v>0.15</v>
      </c>
      <c r="V588" s="45">
        <v>0.15</v>
      </c>
      <c r="W588" s="45">
        <v>0.44</v>
      </c>
      <c r="X588" s="45">
        <v>1.79</v>
      </c>
      <c r="Y588" s="45">
        <v>0.88</v>
      </c>
      <c r="Z588" s="154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B589" s="31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BM589" s="55"/>
    </row>
    <row r="590" spans="1:65" ht="15">
      <c r="B590" s="8" t="s">
        <v>503</v>
      </c>
      <c r="BM590" s="28" t="s">
        <v>66</v>
      </c>
    </row>
    <row r="591" spans="1:65" ht="15">
      <c r="A591" s="25" t="s">
        <v>29</v>
      </c>
      <c r="B591" s="18" t="s">
        <v>110</v>
      </c>
      <c r="C591" s="15" t="s">
        <v>111</v>
      </c>
      <c r="D591" s="16" t="s">
        <v>230</v>
      </c>
      <c r="E591" s="17" t="s">
        <v>230</v>
      </c>
      <c r="F591" s="17" t="s">
        <v>230</v>
      </c>
      <c r="G591" s="17" t="s">
        <v>230</v>
      </c>
      <c r="H591" s="17" t="s">
        <v>230</v>
      </c>
      <c r="I591" s="17" t="s">
        <v>230</v>
      </c>
      <c r="J591" s="17" t="s">
        <v>230</v>
      </c>
      <c r="K591" s="17" t="s">
        <v>230</v>
      </c>
      <c r="L591" s="17" t="s">
        <v>230</v>
      </c>
      <c r="M591" s="17" t="s">
        <v>230</v>
      </c>
      <c r="N591" s="17" t="s">
        <v>230</v>
      </c>
      <c r="O591" s="17" t="s">
        <v>230</v>
      </c>
      <c r="P591" s="17" t="s">
        <v>230</v>
      </c>
      <c r="Q591" s="17" t="s">
        <v>230</v>
      </c>
      <c r="R591" s="17" t="s">
        <v>230</v>
      </c>
      <c r="S591" s="17" t="s">
        <v>230</v>
      </c>
      <c r="T591" s="17" t="s">
        <v>230</v>
      </c>
      <c r="U591" s="17" t="s">
        <v>230</v>
      </c>
      <c r="V591" s="17" t="s">
        <v>230</v>
      </c>
      <c r="W591" s="154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 t="s">
        <v>231</v>
      </c>
      <c r="C592" s="9" t="s">
        <v>231</v>
      </c>
      <c r="D592" s="152" t="s">
        <v>233</v>
      </c>
      <c r="E592" s="153" t="s">
        <v>234</v>
      </c>
      <c r="F592" s="153" t="s">
        <v>235</v>
      </c>
      <c r="G592" s="153" t="s">
        <v>236</v>
      </c>
      <c r="H592" s="153" t="s">
        <v>239</v>
      </c>
      <c r="I592" s="153" t="s">
        <v>240</v>
      </c>
      <c r="J592" s="153" t="s">
        <v>242</v>
      </c>
      <c r="K592" s="153" t="s">
        <v>243</v>
      </c>
      <c r="L592" s="153" t="s">
        <v>245</v>
      </c>
      <c r="M592" s="153" t="s">
        <v>246</v>
      </c>
      <c r="N592" s="153" t="s">
        <v>248</v>
      </c>
      <c r="O592" s="153" t="s">
        <v>250</v>
      </c>
      <c r="P592" s="153" t="s">
        <v>251</v>
      </c>
      <c r="Q592" s="153" t="s">
        <v>252</v>
      </c>
      <c r="R592" s="153" t="s">
        <v>254</v>
      </c>
      <c r="S592" s="153" t="s">
        <v>255</v>
      </c>
      <c r="T592" s="153" t="s">
        <v>256</v>
      </c>
      <c r="U592" s="153" t="s">
        <v>257</v>
      </c>
      <c r="V592" s="153" t="s">
        <v>258</v>
      </c>
      <c r="W592" s="154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s">
        <v>3</v>
      </c>
    </row>
    <row r="593" spans="1:65">
      <c r="A593" s="30"/>
      <c r="B593" s="19"/>
      <c r="C593" s="9"/>
      <c r="D593" s="10" t="s">
        <v>291</v>
      </c>
      <c r="E593" s="11" t="s">
        <v>292</v>
      </c>
      <c r="F593" s="11" t="s">
        <v>114</v>
      </c>
      <c r="G593" s="11" t="s">
        <v>291</v>
      </c>
      <c r="H593" s="11" t="s">
        <v>291</v>
      </c>
      <c r="I593" s="11" t="s">
        <v>292</v>
      </c>
      <c r="J593" s="11" t="s">
        <v>292</v>
      </c>
      <c r="K593" s="11" t="s">
        <v>114</v>
      </c>
      <c r="L593" s="11" t="s">
        <v>292</v>
      </c>
      <c r="M593" s="11" t="s">
        <v>291</v>
      </c>
      <c r="N593" s="11" t="s">
        <v>292</v>
      </c>
      <c r="O593" s="11" t="s">
        <v>291</v>
      </c>
      <c r="P593" s="11" t="s">
        <v>292</v>
      </c>
      <c r="Q593" s="11" t="s">
        <v>291</v>
      </c>
      <c r="R593" s="11" t="s">
        <v>114</v>
      </c>
      <c r="S593" s="11" t="s">
        <v>292</v>
      </c>
      <c r="T593" s="11" t="s">
        <v>291</v>
      </c>
      <c r="U593" s="11" t="s">
        <v>291</v>
      </c>
      <c r="V593" s="11" t="s">
        <v>291</v>
      </c>
      <c r="W593" s="154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9"/>
      <c r="C594" s="9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154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8">
        <v>1</v>
      </c>
      <c r="C595" s="14">
        <v>1</v>
      </c>
      <c r="D595" s="22">
        <v>4</v>
      </c>
      <c r="E595" s="22">
        <v>3.5</v>
      </c>
      <c r="F595" s="148" t="s">
        <v>103</v>
      </c>
      <c r="G595" s="22">
        <v>4.3</v>
      </c>
      <c r="H595" s="22">
        <v>4</v>
      </c>
      <c r="I595" s="22">
        <v>3.82</v>
      </c>
      <c r="J595" s="22">
        <v>3.5</v>
      </c>
      <c r="K595" s="22">
        <v>3.4</v>
      </c>
      <c r="L595" s="22">
        <v>3.6</v>
      </c>
      <c r="M595" s="148">
        <v>0.3</v>
      </c>
      <c r="N595" s="22">
        <v>4</v>
      </c>
      <c r="O595" s="22">
        <v>3.1</v>
      </c>
      <c r="P595" s="22">
        <v>3.9</v>
      </c>
      <c r="Q595" s="22">
        <v>3.1</v>
      </c>
      <c r="R595" s="148" t="s">
        <v>95</v>
      </c>
      <c r="S595" s="22">
        <v>3.7</v>
      </c>
      <c r="T595" s="22">
        <v>3.9</v>
      </c>
      <c r="U595" s="22">
        <v>4</v>
      </c>
      <c r="V595" s="22">
        <v>3.9</v>
      </c>
      <c r="W595" s="154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</v>
      </c>
    </row>
    <row r="596" spans="1:65">
      <c r="A596" s="30"/>
      <c r="B596" s="19">
        <v>1</v>
      </c>
      <c r="C596" s="9">
        <v>2</v>
      </c>
      <c r="D596" s="11">
        <v>3.9</v>
      </c>
      <c r="E596" s="11">
        <v>3.5</v>
      </c>
      <c r="F596" s="149" t="s">
        <v>103</v>
      </c>
      <c r="G596" s="11">
        <v>4.4000000000000004</v>
      </c>
      <c r="H596" s="11">
        <v>3.8</v>
      </c>
      <c r="I596" s="11">
        <v>3.76</v>
      </c>
      <c r="J596" s="11">
        <v>3.58</v>
      </c>
      <c r="K596" s="11">
        <v>3.4</v>
      </c>
      <c r="L596" s="11">
        <v>3.6</v>
      </c>
      <c r="M596" s="149">
        <v>0.2</v>
      </c>
      <c r="N596" s="11">
        <v>3.9</v>
      </c>
      <c r="O596" s="11">
        <v>3.2</v>
      </c>
      <c r="P596" s="11">
        <v>3.7</v>
      </c>
      <c r="Q596" s="11">
        <v>3.25</v>
      </c>
      <c r="R596" s="149" t="s">
        <v>95</v>
      </c>
      <c r="S596" s="11">
        <v>3.3</v>
      </c>
      <c r="T596" s="11">
        <v>3.7</v>
      </c>
      <c r="U596" s="11">
        <v>4</v>
      </c>
      <c r="V596" s="11">
        <v>3.7</v>
      </c>
      <c r="W596" s="154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25</v>
      </c>
    </row>
    <row r="597" spans="1:65">
      <c r="A597" s="30"/>
      <c r="B597" s="19">
        <v>1</v>
      </c>
      <c r="C597" s="9">
        <v>3</v>
      </c>
      <c r="D597" s="11">
        <v>4.0999999999999996</v>
      </c>
      <c r="E597" s="11">
        <v>3.5</v>
      </c>
      <c r="F597" s="149" t="s">
        <v>103</v>
      </c>
      <c r="G597" s="11">
        <v>4.2</v>
      </c>
      <c r="H597" s="11">
        <v>4</v>
      </c>
      <c r="I597" s="11">
        <v>3.68</v>
      </c>
      <c r="J597" s="11">
        <v>3.65</v>
      </c>
      <c r="K597" s="11">
        <v>3.8</v>
      </c>
      <c r="L597" s="11">
        <v>3.5</v>
      </c>
      <c r="M597" s="149">
        <v>0.4</v>
      </c>
      <c r="N597" s="11">
        <v>3.9</v>
      </c>
      <c r="O597" s="11">
        <v>3.1</v>
      </c>
      <c r="P597" s="11">
        <v>3.8</v>
      </c>
      <c r="Q597" s="11">
        <v>3.25</v>
      </c>
      <c r="R597" s="149" t="s">
        <v>95</v>
      </c>
      <c r="S597" s="150">
        <v>4.2</v>
      </c>
      <c r="T597" s="11">
        <v>3.8</v>
      </c>
      <c r="U597" s="11">
        <v>4</v>
      </c>
      <c r="V597" s="11">
        <v>3.9</v>
      </c>
      <c r="W597" s="154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16</v>
      </c>
    </row>
    <row r="598" spans="1:65">
      <c r="A598" s="30"/>
      <c r="B598" s="19">
        <v>1</v>
      </c>
      <c r="C598" s="9">
        <v>4</v>
      </c>
      <c r="D598" s="11">
        <v>3.9</v>
      </c>
      <c r="E598" s="11">
        <v>3.5</v>
      </c>
      <c r="F598" s="149" t="s">
        <v>103</v>
      </c>
      <c r="G598" s="11">
        <v>4.2</v>
      </c>
      <c r="H598" s="11">
        <v>4.0999999999999996</v>
      </c>
      <c r="I598" s="11">
        <v>3.75</v>
      </c>
      <c r="J598" s="11">
        <v>3.59</v>
      </c>
      <c r="K598" s="11">
        <v>3.7</v>
      </c>
      <c r="L598" s="11">
        <v>3.5</v>
      </c>
      <c r="M598" s="149">
        <v>0.2</v>
      </c>
      <c r="N598" s="11">
        <v>4</v>
      </c>
      <c r="O598" s="11">
        <v>3.1</v>
      </c>
      <c r="P598" s="11">
        <v>3.7</v>
      </c>
      <c r="Q598" s="11">
        <v>3.33</v>
      </c>
      <c r="R598" s="149" t="s">
        <v>95</v>
      </c>
      <c r="S598" s="11">
        <v>3.4</v>
      </c>
      <c r="T598" s="11">
        <v>3.9</v>
      </c>
      <c r="U598" s="11">
        <v>3.9</v>
      </c>
      <c r="V598" s="11">
        <v>3.8</v>
      </c>
      <c r="W598" s="154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3.6950000000000003</v>
      </c>
    </row>
    <row r="599" spans="1:65">
      <c r="A599" s="30"/>
      <c r="B599" s="19">
        <v>1</v>
      </c>
      <c r="C599" s="9">
        <v>5</v>
      </c>
      <c r="D599" s="11">
        <v>4</v>
      </c>
      <c r="E599" s="11">
        <v>3.5</v>
      </c>
      <c r="F599" s="149" t="s">
        <v>103</v>
      </c>
      <c r="G599" s="11">
        <v>3.8</v>
      </c>
      <c r="H599" s="11">
        <v>4.0999999999999996</v>
      </c>
      <c r="I599" s="11">
        <v>3.65</v>
      </c>
      <c r="J599" s="11">
        <v>3.81</v>
      </c>
      <c r="K599" s="11">
        <v>3.3</v>
      </c>
      <c r="L599" s="11">
        <v>3.5</v>
      </c>
      <c r="M599" s="149">
        <v>0.5</v>
      </c>
      <c r="N599" s="11">
        <v>4</v>
      </c>
      <c r="O599" s="11">
        <v>3.1</v>
      </c>
      <c r="P599" s="11">
        <v>3.8</v>
      </c>
      <c r="Q599" s="11">
        <v>3.26</v>
      </c>
      <c r="R599" s="149" t="s">
        <v>95</v>
      </c>
      <c r="S599" s="11">
        <v>3.5</v>
      </c>
      <c r="T599" s="11">
        <v>3.8</v>
      </c>
      <c r="U599" s="11">
        <v>4</v>
      </c>
      <c r="V599" s="11">
        <v>3.9</v>
      </c>
      <c r="W599" s="154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45</v>
      </c>
    </row>
    <row r="600" spans="1:65">
      <c r="A600" s="30"/>
      <c r="B600" s="19">
        <v>1</v>
      </c>
      <c r="C600" s="9">
        <v>6</v>
      </c>
      <c r="D600" s="11">
        <v>4.0999999999999996</v>
      </c>
      <c r="E600" s="11">
        <v>3.5</v>
      </c>
      <c r="F600" s="149" t="s">
        <v>103</v>
      </c>
      <c r="G600" s="11">
        <v>4</v>
      </c>
      <c r="H600" s="11">
        <v>4</v>
      </c>
      <c r="I600" s="11">
        <v>3.67</v>
      </c>
      <c r="J600" s="11">
        <v>3.37</v>
      </c>
      <c r="K600" s="11">
        <v>3.6</v>
      </c>
      <c r="L600" s="11">
        <v>3.4</v>
      </c>
      <c r="M600" s="150">
        <v>1.7</v>
      </c>
      <c r="N600" s="11">
        <v>4</v>
      </c>
      <c r="O600" s="11">
        <v>3</v>
      </c>
      <c r="P600" s="11">
        <v>3.6</v>
      </c>
      <c r="Q600" s="11">
        <v>3.16</v>
      </c>
      <c r="R600" s="149" t="s">
        <v>95</v>
      </c>
      <c r="S600" s="11">
        <v>3.3</v>
      </c>
      <c r="T600" s="11">
        <v>3.9</v>
      </c>
      <c r="U600" s="11">
        <v>3.9</v>
      </c>
      <c r="V600" s="11">
        <v>3.8</v>
      </c>
      <c r="W600" s="154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20" t="s">
        <v>268</v>
      </c>
      <c r="C601" s="12"/>
      <c r="D601" s="23">
        <v>4</v>
      </c>
      <c r="E601" s="23">
        <v>3.5</v>
      </c>
      <c r="F601" s="23" t="s">
        <v>671</v>
      </c>
      <c r="G601" s="23">
        <v>4.1499999999999995</v>
      </c>
      <c r="H601" s="23">
        <v>4</v>
      </c>
      <c r="I601" s="23">
        <v>3.7216666666666662</v>
      </c>
      <c r="J601" s="23">
        <v>3.5833333333333335</v>
      </c>
      <c r="K601" s="23">
        <v>3.5333333333333337</v>
      </c>
      <c r="L601" s="23">
        <v>3.5166666666666662</v>
      </c>
      <c r="M601" s="23">
        <v>0.54999999999999993</v>
      </c>
      <c r="N601" s="23">
        <v>3.9666666666666668</v>
      </c>
      <c r="O601" s="23">
        <v>3.1</v>
      </c>
      <c r="P601" s="23">
        <v>3.75</v>
      </c>
      <c r="Q601" s="23">
        <v>3.2249999999999996</v>
      </c>
      <c r="R601" s="23" t="s">
        <v>671</v>
      </c>
      <c r="S601" s="23">
        <v>3.5666666666666669</v>
      </c>
      <c r="T601" s="23">
        <v>3.8333333333333326</v>
      </c>
      <c r="U601" s="23">
        <v>3.9666666666666663</v>
      </c>
      <c r="V601" s="23">
        <v>3.8333333333333335</v>
      </c>
      <c r="W601" s="154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269</v>
      </c>
      <c r="C602" s="29"/>
      <c r="D602" s="11">
        <v>4</v>
      </c>
      <c r="E602" s="11">
        <v>3.5</v>
      </c>
      <c r="F602" s="11" t="s">
        <v>671</v>
      </c>
      <c r="G602" s="11">
        <v>4.2</v>
      </c>
      <c r="H602" s="11">
        <v>4</v>
      </c>
      <c r="I602" s="11">
        <v>3.7149999999999999</v>
      </c>
      <c r="J602" s="11">
        <v>3.585</v>
      </c>
      <c r="K602" s="11">
        <v>3.5</v>
      </c>
      <c r="L602" s="11">
        <v>3.5</v>
      </c>
      <c r="M602" s="11">
        <v>0.35</v>
      </c>
      <c r="N602" s="11">
        <v>4</v>
      </c>
      <c r="O602" s="11">
        <v>3.1</v>
      </c>
      <c r="P602" s="11">
        <v>3.75</v>
      </c>
      <c r="Q602" s="11">
        <v>3.25</v>
      </c>
      <c r="R602" s="11" t="s">
        <v>671</v>
      </c>
      <c r="S602" s="11">
        <v>3.45</v>
      </c>
      <c r="T602" s="11">
        <v>3.8499999999999996</v>
      </c>
      <c r="U602" s="11">
        <v>4</v>
      </c>
      <c r="V602" s="11">
        <v>3.8499999999999996</v>
      </c>
      <c r="W602" s="154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270</v>
      </c>
      <c r="C603" s="29"/>
      <c r="D603" s="24">
        <v>8.9442719099991477E-2</v>
      </c>
      <c r="E603" s="24">
        <v>0</v>
      </c>
      <c r="F603" s="24" t="s">
        <v>671</v>
      </c>
      <c r="G603" s="24">
        <v>0.21679483388678814</v>
      </c>
      <c r="H603" s="24">
        <v>0.10954451150103316</v>
      </c>
      <c r="I603" s="24">
        <v>6.5548963887056666E-2</v>
      </c>
      <c r="J603" s="24">
        <v>0.14719601443879743</v>
      </c>
      <c r="K603" s="24">
        <v>0.1966384160500351</v>
      </c>
      <c r="L603" s="24">
        <v>7.5277265270908167E-2</v>
      </c>
      <c r="M603" s="24">
        <v>0.57532599454570099</v>
      </c>
      <c r="N603" s="24">
        <v>5.1639777949432267E-2</v>
      </c>
      <c r="O603" s="24">
        <v>6.3245553203367638E-2</v>
      </c>
      <c r="P603" s="24">
        <v>0.10488088481701505</v>
      </c>
      <c r="Q603" s="24">
        <v>8.1670067956381626E-2</v>
      </c>
      <c r="R603" s="24" t="s">
        <v>671</v>
      </c>
      <c r="S603" s="24">
        <v>0.34448028487370186</v>
      </c>
      <c r="T603" s="24">
        <v>8.1649658092772526E-2</v>
      </c>
      <c r="U603" s="24">
        <v>5.1639777949432274E-2</v>
      </c>
      <c r="V603" s="24">
        <v>8.164965809277254E-2</v>
      </c>
      <c r="W603" s="204"/>
      <c r="X603" s="205"/>
      <c r="Y603" s="205"/>
      <c r="Z603" s="205"/>
      <c r="AA603" s="205"/>
      <c r="AB603" s="205"/>
      <c r="AC603" s="205"/>
      <c r="AD603" s="205"/>
      <c r="AE603" s="205"/>
      <c r="AF603" s="205"/>
      <c r="AG603" s="205"/>
      <c r="AH603" s="205"/>
      <c r="AI603" s="205"/>
      <c r="AJ603" s="205"/>
      <c r="AK603" s="205"/>
      <c r="AL603" s="205"/>
      <c r="AM603" s="205"/>
      <c r="AN603" s="205"/>
      <c r="AO603" s="205"/>
      <c r="AP603" s="205"/>
      <c r="AQ603" s="205"/>
      <c r="AR603" s="205"/>
      <c r="AS603" s="205"/>
      <c r="AT603" s="205"/>
      <c r="AU603" s="205"/>
      <c r="AV603" s="205"/>
      <c r="AW603" s="205"/>
      <c r="AX603" s="205"/>
      <c r="AY603" s="205"/>
      <c r="AZ603" s="205"/>
      <c r="BA603" s="205"/>
      <c r="BB603" s="205"/>
      <c r="BC603" s="205"/>
      <c r="BD603" s="205"/>
      <c r="BE603" s="205"/>
      <c r="BF603" s="205"/>
      <c r="BG603" s="205"/>
      <c r="BH603" s="205"/>
      <c r="BI603" s="205"/>
      <c r="BJ603" s="205"/>
      <c r="BK603" s="205"/>
      <c r="BL603" s="205"/>
      <c r="BM603" s="56"/>
    </row>
    <row r="604" spans="1:65">
      <c r="A604" s="30"/>
      <c r="B604" s="3" t="s">
        <v>86</v>
      </c>
      <c r="C604" s="29"/>
      <c r="D604" s="13">
        <v>2.2360679774997869E-2</v>
      </c>
      <c r="E604" s="13">
        <v>0</v>
      </c>
      <c r="F604" s="13" t="s">
        <v>671</v>
      </c>
      <c r="G604" s="13">
        <v>5.2239719008864614E-2</v>
      </c>
      <c r="H604" s="13">
        <v>2.7386127875258289E-2</v>
      </c>
      <c r="I604" s="13">
        <v>1.7612798178340352E-2</v>
      </c>
      <c r="J604" s="13">
        <v>4.107795751780393E-2</v>
      </c>
      <c r="K604" s="13">
        <v>5.5652381900953327E-2</v>
      </c>
      <c r="L604" s="13">
        <v>2.1405857423007064E-2</v>
      </c>
      <c r="M604" s="13">
        <v>1.0460472628103656</v>
      </c>
      <c r="N604" s="13">
        <v>1.301843141582326E-2</v>
      </c>
      <c r="O604" s="13">
        <v>2.0401791355925045E-2</v>
      </c>
      <c r="P604" s="13">
        <v>2.7968235951204012E-2</v>
      </c>
      <c r="Q604" s="13">
        <v>2.5324052079498182E-2</v>
      </c>
      <c r="R604" s="13" t="s">
        <v>671</v>
      </c>
      <c r="S604" s="13">
        <v>9.6583257441224812E-2</v>
      </c>
      <c r="T604" s="13">
        <v>2.1299910806810228E-2</v>
      </c>
      <c r="U604" s="13">
        <v>1.3018431415823263E-2</v>
      </c>
      <c r="V604" s="13">
        <v>2.1299910806810228E-2</v>
      </c>
      <c r="W604" s="154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271</v>
      </c>
      <c r="C605" s="29"/>
      <c r="D605" s="13">
        <v>8.2543978349120417E-2</v>
      </c>
      <c r="E605" s="13">
        <v>-5.2774018944519718E-2</v>
      </c>
      <c r="F605" s="13" t="s">
        <v>671</v>
      </c>
      <c r="G605" s="13">
        <v>0.12313937753721227</v>
      </c>
      <c r="H605" s="13">
        <v>8.2543978349120417E-2</v>
      </c>
      <c r="I605" s="13">
        <v>7.2169598556606207E-3</v>
      </c>
      <c r="J605" s="13">
        <v>-3.022101939557964E-2</v>
      </c>
      <c r="K605" s="13">
        <v>-4.3752819124943554E-2</v>
      </c>
      <c r="L605" s="13">
        <v>-4.8263419034731858E-2</v>
      </c>
      <c r="M605" s="13">
        <v>-0.85115020297699595</v>
      </c>
      <c r="N605" s="13">
        <v>7.3522778529544475E-2</v>
      </c>
      <c r="O605" s="13">
        <v>-0.16102841677943169</v>
      </c>
      <c r="P605" s="13">
        <v>1.4884979702300294E-2</v>
      </c>
      <c r="Q605" s="13">
        <v>-0.12719891745602185</v>
      </c>
      <c r="R605" s="13" t="s">
        <v>671</v>
      </c>
      <c r="S605" s="13">
        <v>-3.4731619305367611E-2</v>
      </c>
      <c r="T605" s="13">
        <v>3.7437979251240039E-2</v>
      </c>
      <c r="U605" s="13">
        <v>7.3522778529544253E-2</v>
      </c>
      <c r="V605" s="13">
        <v>3.7437979251240483E-2</v>
      </c>
      <c r="W605" s="154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46" t="s">
        <v>272</v>
      </c>
      <c r="C606" s="47"/>
      <c r="D606" s="45">
        <v>0.77</v>
      </c>
      <c r="E606" s="45">
        <v>0.61</v>
      </c>
      <c r="F606" s="45">
        <v>3.36</v>
      </c>
      <c r="G606" s="45">
        <v>1.18</v>
      </c>
      <c r="H606" s="45">
        <v>0.77</v>
      </c>
      <c r="I606" s="45">
        <v>0</v>
      </c>
      <c r="J606" s="45">
        <v>0.38</v>
      </c>
      <c r="K606" s="45">
        <v>0.52</v>
      </c>
      <c r="L606" s="45">
        <v>0.56000000000000005</v>
      </c>
      <c r="M606" s="45">
        <v>8.73</v>
      </c>
      <c r="N606" s="45">
        <v>0.67</v>
      </c>
      <c r="O606" s="45">
        <v>1.71</v>
      </c>
      <c r="P606" s="45">
        <v>0.08</v>
      </c>
      <c r="Q606" s="45">
        <v>1.37</v>
      </c>
      <c r="R606" s="45">
        <v>3.52</v>
      </c>
      <c r="S606" s="45">
        <v>0.43</v>
      </c>
      <c r="T606" s="45">
        <v>0.31</v>
      </c>
      <c r="U606" s="45">
        <v>0.67</v>
      </c>
      <c r="V606" s="45">
        <v>0.31</v>
      </c>
      <c r="W606" s="154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B607" s="31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BM607" s="55"/>
    </row>
    <row r="608" spans="1:65" ht="15">
      <c r="B608" s="8" t="s">
        <v>504</v>
      </c>
      <c r="BM608" s="28" t="s">
        <v>66</v>
      </c>
    </row>
    <row r="609" spans="1:65" ht="15">
      <c r="A609" s="25" t="s">
        <v>31</v>
      </c>
      <c r="B609" s="18" t="s">
        <v>110</v>
      </c>
      <c r="C609" s="15" t="s">
        <v>111</v>
      </c>
      <c r="D609" s="16" t="s">
        <v>230</v>
      </c>
      <c r="E609" s="17" t="s">
        <v>230</v>
      </c>
      <c r="F609" s="17" t="s">
        <v>230</v>
      </c>
      <c r="G609" s="17" t="s">
        <v>230</v>
      </c>
      <c r="H609" s="17" t="s">
        <v>230</v>
      </c>
      <c r="I609" s="17" t="s">
        <v>230</v>
      </c>
      <c r="J609" s="17" t="s">
        <v>230</v>
      </c>
      <c r="K609" s="17" t="s">
        <v>230</v>
      </c>
      <c r="L609" s="17" t="s">
        <v>230</v>
      </c>
      <c r="M609" s="17" t="s">
        <v>230</v>
      </c>
      <c r="N609" s="154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 t="s">
        <v>231</v>
      </c>
      <c r="C610" s="9" t="s">
        <v>231</v>
      </c>
      <c r="D610" s="152" t="s">
        <v>234</v>
      </c>
      <c r="E610" s="153" t="s">
        <v>237</v>
      </c>
      <c r="F610" s="153" t="s">
        <v>240</v>
      </c>
      <c r="G610" s="153" t="s">
        <v>242</v>
      </c>
      <c r="H610" s="153" t="s">
        <v>246</v>
      </c>
      <c r="I610" s="153" t="s">
        <v>247</v>
      </c>
      <c r="J610" s="153" t="s">
        <v>248</v>
      </c>
      <c r="K610" s="153" t="s">
        <v>249</v>
      </c>
      <c r="L610" s="153" t="s">
        <v>252</v>
      </c>
      <c r="M610" s="153" t="s">
        <v>255</v>
      </c>
      <c r="N610" s="154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 t="s">
        <v>3</v>
      </c>
    </row>
    <row r="611" spans="1:65">
      <c r="A611" s="30"/>
      <c r="B611" s="19"/>
      <c r="C611" s="9"/>
      <c r="D611" s="10" t="s">
        <v>292</v>
      </c>
      <c r="E611" s="11" t="s">
        <v>292</v>
      </c>
      <c r="F611" s="11" t="s">
        <v>292</v>
      </c>
      <c r="G611" s="11" t="s">
        <v>292</v>
      </c>
      <c r="H611" s="11" t="s">
        <v>291</v>
      </c>
      <c r="I611" s="11" t="s">
        <v>292</v>
      </c>
      <c r="J611" s="11" t="s">
        <v>292</v>
      </c>
      <c r="K611" s="11" t="s">
        <v>292</v>
      </c>
      <c r="L611" s="11" t="s">
        <v>291</v>
      </c>
      <c r="M611" s="11" t="s">
        <v>292</v>
      </c>
      <c r="N611" s="154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</v>
      </c>
    </row>
    <row r="612" spans="1:65">
      <c r="A612" s="30"/>
      <c r="B612" s="19"/>
      <c r="C612" s="9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154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</v>
      </c>
    </row>
    <row r="613" spans="1:65">
      <c r="A613" s="30"/>
      <c r="B613" s="18">
        <v>1</v>
      </c>
      <c r="C613" s="14">
        <v>1</v>
      </c>
      <c r="D613" s="22">
        <v>9.6</v>
      </c>
      <c r="E613" s="22">
        <v>10</v>
      </c>
      <c r="F613" s="22">
        <v>9.11</v>
      </c>
      <c r="G613" s="22">
        <v>9.4700000000000006</v>
      </c>
      <c r="H613" s="22">
        <v>9</v>
      </c>
      <c r="I613" s="22">
        <v>9.2193728360585094</v>
      </c>
      <c r="J613" s="22">
        <v>8.9</v>
      </c>
      <c r="K613" s="22">
        <v>9</v>
      </c>
      <c r="L613" s="22">
        <v>8</v>
      </c>
      <c r="M613" s="22">
        <v>9.4</v>
      </c>
      <c r="N613" s="154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</v>
      </c>
    </row>
    <row r="614" spans="1:65">
      <c r="A614" s="30"/>
      <c r="B614" s="19">
        <v>1</v>
      </c>
      <c r="C614" s="9">
        <v>2</v>
      </c>
      <c r="D614" s="11">
        <v>9.35</v>
      </c>
      <c r="E614" s="11">
        <v>10.1</v>
      </c>
      <c r="F614" s="11">
        <v>9.16</v>
      </c>
      <c r="G614" s="11">
        <v>9.6199999999999992</v>
      </c>
      <c r="H614" s="11">
        <v>8.6999999999999993</v>
      </c>
      <c r="I614" s="11">
        <v>9.2017290686024893</v>
      </c>
      <c r="J614" s="11">
        <v>9.1</v>
      </c>
      <c r="K614" s="11">
        <v>8.6</v>
      </c>
      <c r="L614" s="11">
        <v>8.4</v>
      </c>
      <c r="M614" s="11">
        <v>9.4</v>
      </c>
      <c r="N614" s="154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26</v>
      </c>
    </row>
    <row r="615" spans="1:65">
      <c r="A615" s="30"/>
      <c r="B615" s="19">
        <v>1</v>
      </c>
      <c r="C615" s="9">
        <v>3</v>
      </c>
      <c r="D615" s="11">
        <v>9.5</v>
      </c>
      <c r="E615" s="11">
        <v>9.9</v>
      </c>
      <c r="F615" s="11">
        <v>8.9</v>
      </c>
      <c r="G615" s="11">
        <v>9.58</v>
      </c>
      <c r="H615" s="11">
        <v>9</v>
      </c>
      <c r="I615" s="11">
        <v>9.2316426528680697</v>
      </c>
      <c r="J615" s="11">
        <v>9.1</v>
      </c>
      <c r="K615" s="150">
        <v>0.8</v>
      </c>
      <c r="L615" s="11">
        <v>8.6999999999999993</v>
      </c>
      <c r="M615" s="11">
        <v>9.6999999999999993</v>
      </c>
      <c r="N615" s="154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16</v>
      </c>
    </row>
    <row r="616" spans="1:65">
      <c r="A616" s="30"/>
      <c r="B616" s="19">
        <v>1</v>
      </c>
      <c r="C616" s="9">
        <v>4</v>
      </c>
      <c r="D616" s="11">
        <v>9.5500000000000007</v>
      </c>
      <c r="E616" s="11">
        <v>9.6</v>
      </c>
      <c r="F616" s="11">
        <v>9.0500000000000007</v>
      </c>
      <c r="G616" s="150">
        <v>9.98</v>
      </c>
      <c r="H616" s="11">
        <v>8.8000000000000007</v>
      </c>
      <c r="I616" s="11">
        <v>9.2296534323709398</v>
      </c>
      <c r="J616" s="11">
        <v>9.3000000000000007</v>
      </c>
      <c r="K616" s="11">
        <v>8.1999999999999993</v>
      </c>
      <c r="L616" s="11">
        <v>8.9</v>
      </c>
      <c r="M616" s="11">
        <v>9.6999999999999993</v>
      </c>
      <c r="N616" s="154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9.1899660853934861</v>
      </c>
    </row>
    <row r="617" spans="1:65">
      <c r="A617" s="30"/>
      <c r="B617" s="19">
        <v>1</v>
      </c>
      <c r="C617" s="9">
        <v>5</v>
      </c>
      <c r="D617" s="11">
        <v>9.8000000000000007</v>
      </c>
      <c r="E617" s="11">
        <v>9.8000000000000007</v>
      </c>
      <c r="F617" s="11">
        <v>9.0299999999999994</v>
      </c>
      <c r="G617" s="11">
        <v>9.4</v>
      </c>
      <c r="H617" s="11">
        <v>9.1999999999999993</v>
      </c>
      <c r="I617" s="11">
        <v>9.3826154451315205</v>
      </c>
      <c r="J617" s="11">
        <v>9</v>
      </c>
      <c r="K617" s="11">
        <v>8.8000000000000007</v>
      </c>
      <c r="L617" s="11">
        <v>8.6</v>
      </c>
      <c r="M617" s="11">
        <v>9.6999999999999993</v>
      </c>
      <c r="N617" s="154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46</v>
      </c>
    </row>
    <row r="618" spans="1:65">
      <c r="A618" s="30"/>
      <c r="B618" s="19">
        <v>1</v>
      </c>
      <c r="C618" s="9">
        <v>6</v>
      </c>
      <c r="D618" s="11">
        <v>10.1</v>
      </c>
      <c r="E618" s="11">
        <v>9.9</v>
      </c>
      <c r="F618" s="11">
        <v>9.07</v>
      </c>
      <c r="G618" s="11">
        <v>9.41</v>
      </c>
      <c r="H618" s="11">
        <v>9</v>
      </c>
      <c r="I618" s="11">
        <v>9.1769516885776703</v>
      </c>
      <c r="J618" s="11">
        <v>9.1</v>
      </c>
      <c r="K618" s="11">
        <v>8.1999999999999993</v>
      </c>
      <c r="L618" s="11">
        <v>8</v>
      </c>
      <c r="M618" s="11">
        <v>9.4</v>
      </c>
      <c r="N618" s="154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20" t="s">
        <v>268</v>
      </c>
      <c r="C619" s="12"/>
      <c r="D619" s="23">
        <v>9.65</v>
      </c>
      <c r="E619" s="23">
        <v>9.8833333333333346</v>
      </c>
      <c r="F619" s="23">
        <v>9.0533333333333328</v>
      </c>
      <c r="G619" s="23">
        <v>9.576666666666668</v>
      </c>
      <c r="H619" s="23">
        <v>8.9500000000000011</v>
      </c>
      <c r="I619" s="23">
        <v>9.2403275206015323</v>
      </c>
      <c r="J619" s="23">
        <v>9.0833333333333339</v>
      </c>
      <c r="K619" s="23">
        <v>7.2666666666666684</v>
      </c>
      <c r="L619" s="23">
        <v>8.4333333333333336</v>
      </c>
      <c r="M619" s="23">
        <v>9.5500000000000007</v>
      </c>
      <c r="N619" s="154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269</v>
      </c>
      <c r="C620" s="29"/>
      <c r="D620" s="11">
        <v>9.5749999999999993</v>
      </c>
      <c r="E620" s="11">
        <v>9.9</v>
      </c>
      <c r="F620" s="11">
        <v>9.06</v>
      </c>
      <c r="G620" s="11">
        <v>9.5250000000000004</v>
      </c>
      <c r="H620" s="11">
        <v>9</v>
      </c>
      <c r="I620" s="11">
        <v>9.2245131342147246</v>
      </c>
      <c r="J620" s="11">
        <v>9.1</v>
      </c>
      <c r="K620" s="11">
        <v>8.3999999999999986</v>
      </c>
      <c r="L620" s="11">
        <v>8.5</v>
      </c>
      <c r="M620" s="11">
        <v>9.5500000000000007</v>
      </c>
      <c r="N620" s="154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270</v>
      </c>
      <c r="C621" s="29"/>
      <c r="D621" s="24">
        <v>0.26457513110645903</v>
      </c>
      <c r="E621" s="24">
        <v>0.17224014243685082</v>
      </c>
      <c r="F621" s="24">
        <v>8.8242091241462803E-2</v>
      </c>
      <c r="G621" s="24">
        <v>0.2167640806652861</v>
      </c>
      <c r="H621" s="24">
        <v>0.17606816861658997</v>
      </c>
      <c r="I621" s="24">
        <v>7.2636976726582744E-2</v>
      </c>
      <c r="J621" s="24">
        <v>0.1329160135825127</v>
      </c>
      <c r="K621" s="24">
        <v>3.1841273006377495</v>
      </c>
      <c r="L621" s="24">
        <v>0.37237973450050504</v>
      </c>
      <c r="M621" s="24">
        <v>0.16431676725154926</v>
      </c>
      <c r="N621" s="204"/>
      <c r="O621" s="205"/>
      <c r="P621" s="205"/>
      <c r="Q621" s="205"/>
      <c r="R621" s="205"/>
      <c r="S621" s="205"/>
      <c r="T621" s="205"/>
      <c r="U621" s="205"/>
      <c r="V621" s="205"/>
      <c r="W621" s="205"/>
      <c r="X621" s="205"/>
      <c r="Y621" s="205"/>
      <c r="Z621" s="205"/>
      <c r="AA621" s="205"/>
      <c r="AB621" s="205"/>
      <c r="AC621" s="205"/>
      <c r="AD621" s="205"/>
      <c r="AE621" s="205"/>
      <c r="AF621" s="205"/>
      <c r="AG621" s="205"/>
      <c r="AH621" s="205"/>
      <c r="AI621" s="205"/>
      <c r="AJ621" s="205"/>
      <c r="AK621" s="205"/>
      <c r="AL621" s="205"/>
      <c r="AM621" s="205"/>
      <c r="AN621" s="205"/>
      <c r="AO621" s="205"/>
      <c r="AP621" s="205"/>
      <c r="AQ621" s="205"/>
      <c r="AR621" s="205"/>
      <c r="AS621" s="205"/>
      <c r="AT621" s="205"/>
      <c r="AU621" s="205"/>
      <c r="AV621" s="205"/>
      <c r="AW621" s="205"/>
      <c r="AX621" s="205"/>
      <c r="AY621" s="205"/>
      <c r="AZ621" s="205"/>
      <c r="BA621" s="205"/>
      <c r="BB621" s="205"/>
      <c r="BC621" s="205"/>
      <c r="BD621" s="205"/>
      <c r="BE621" s="205"/>
      <c r="BF621" s="205"/>
      <c r="BG621" s="205"/>
      <c r="BH621" s="205"/>
      <c r="BI621" s="205"/>
      <c r="BJ621" s="205"/>
      <c r="BK621" s="205"/>
      <c r="BL621" s="205"/>
      <c r="BM621" s="56"/>
    </row>
    <row r="622" spans="1:65">
      <c r="A622" s="30"/>
      <c r="B622" s="3" t="s">
        <v>86</v>
      </c>
      <c r="C622" s="29"/>
      <c r="D622" s="13">
        <v>2.741711203175741E-2</v>
      </c>
      <c r="E622" s="13">
        <v>1.7427333130204128E-2</v>
      </c>
      <c r="F622" s="13">
        <v>9.7469172947123872E-3</v>
      </c>
      <c r="G622" s="13">
        <v>2.263460640431111E-2</v>
      </c>
      <c r="H622" s="13">
        <v>1.9672421074479324E-2</v>
      </c>
      <c r="I622" s="13">
        <v>7.8608660314947558E-3</v>
      </c>
      <c r="J622" s="13">
        <v>1.4632955623762866E-2</v>
      </c>
      <c r="K622" s="13">
        <v>0.43818265605106632</v>
      </c>
      <c r="L622" s="13">
        <v>4.4155699743142887E-2</v>
      </c>
      <c r="M622" s="13">
        <v>1.7205944214821911E-2</v>
      </c>
      <c r="N622" s="154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271</v>
      </c>
      <c r="C623" s="29"/>
      <c r="D623" s="13">
        <v>5.005828207980989E-2</v>
      </c>
      <c r="E623" s="13">
        <v>7.5448292354624247E-2</v>
      </c>
      <c r="F623" s="13">
        <v>-1.4867601337214653E-2</v>
      </c>
      <c r="G623" s="13">
        <v>4.207856456486847E-2</v>
      </c>
      <c r="H623" s="13">
        <v>-2.6111748744632068E-2</v>
      </c>
      <c r="I623" s="13">
        <v>5.4800458173713817E-3</v>
      </c>
      <c r="J623" s="13">
        <v>-1.1603171444738436E-2</v>
      </c>
      <c r="K623" s="13">
        <v>-0.20928253715579059</v>
      </c>
      <c r="L623" s="13">
        <v>-8.2332485781720477E-2</v>
      </c>
      <c r="M623" s="13">
        <v>3.9176849104889611E-2</v>
      </c>
      <c r="N623" s="154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46" t="s">
        <v>272</v>
      </c>
      <c r="C624" s="47"/>
      <c r="D624" s="45">
        <v>0.82</v>
      </c>
      <c r="E624" s="45">
        <v>1.21</v>
      </c>
      <c r="F624" s="45">
        <v>0.18</v>
      </c>
      <c r="G624" s="45">
        <v>0.7</v>
      </c>
      <c r="H624" s="45">
        <v>0.36</v>
      </c>
      <c r="I624" s="45">
        <v>0.13</v>
      </c>
      <c r="J624" s="45">
        <v>0.13</v>
      </c>
      <c r="K624" s="45">
        <v>3.18</v>
      </c>
      <c r="L624" s="45">
        <v>1.22</v>
      </c>
      <c r="M624" s="45">
        <v>0.65</v>
      </c>
      <c r="N624" s="154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B625" s="31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BM625" s="55"/>
    </row>
    <row r="626" spans="1:65" ht="15">
      <c r="B626" s="8" t="s">
        <v>505</v>
      </c>
      <c r="BM626" s="28" t="s">
        <v>66</v>
      </c>
    </row>
    <row r="627" spans="1:65" ht="15">
      <c r="A627" s="25" t="s">
        <v>34</v>
      </c>
      <c r="B627" s="18" t="s">
        <v>110</v>
      </c>
      <c r="C627" s="15" t="s">
        <v>111</v>
      </c>
      <c r="D627" s="16" t="s">
        <v>230</v>
      </c>
      <c r="E627" s="17" t="s">
        <v>230</v>
      </c>
      <c r="F627" s="17" t="s">
        <v>230</v>
      </c>
      <c r="G627" s="17" t="s">
        <v>230</v>
      </c>
      <c r="H627" s="17" t="s">
        <v>230</v>
      </c>
      <c r="I627" s="17" t="s">
        <v>230</v>
      </c>
      <c r="J627" s="17" t="s">
        <v>230</v>
      </c>
      <c r="K627" s="17" t="s">
        <v>230</v>
      </c>
      <c r="L627" s="17" t="s">
        <v>230</v>
      </c>
      <c r="M627" s="17" t="s">
        <v>230</v>
      </c>
      <c r="N627" s="17" t="s">
        <v>230</v>
      </c>
      <c r="O627" s="17" t="s">
        <v>230</v>
      </c>
      <c r="P627" s="17" t="s">
        <v>230</v>
      </c>
      <c r="Q627" s="17" t="s">
        <v>230</v>
      </c>
      <c r="R627" s="17" t="s">
        <v>230</v>
      </c>
      <c r="S627" s="17" t="s">
        <v>230</v>
      </c>
      <c r="T627" s="17" t="s">
        <v>230</v>
      </c>
      <c r="U627" s="17" t="s">
        <v>230</v>
      </c>
      <c r="V627" s="17" t="s">
        <v>230</v>
      </c>
      <c r="W627" s="17" t="s">
        <v>230</v>
      </c>
      <c r="X627" s="17" t="s">
        <v>230</v>
      </c>
      <c r="Y627" s="17" t="s">
        <v>230</v>
      </c>
      <c r="Z627" s="17" t="s">
        <v>230</v>
      </c>
      <c r="AA627" s="154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 t="s">
        <v>231</v>
      </c>
      <c r="C628" s="9" t="s">
        <v>231</v>
      </c>
      <c r="D628" s="152" t="s">
        <v>233</v>
      </c>
      <c r="E628" s="153" t="s">
        <v>234</v>
      </c>
      <c r="F628" s="153" t="s">
        <v>235</v>
      </c>
      <c r="G628" s="153" t="s">
        <v>236</v>
      </c>
      <c r="H628" s="153" t="s">
        <v>237</v>
      </c>
      <c r="I628" s="153" t="s">
        <v>239</v>
      </c>
      <c r="J628" s="153" t="s">
        <v>240</v>
      </c>
      <c r="K628" s="153" t="s">
        <v>242</v>
      </c>
      <c r="L628" s="153" t="s">
        <v>243</v>
      </c>
      <c r="M628" s="153" t="s">
        <v>244</v>
      </c>
      <c r="N628" s="153" t="s">
        <v>245</v>
      </c>
      <c r="O628" s="153" t="s">
        <v>246</v>
      </c>
      <c r="P628" s="153" t="s">
        <v>247</v>
      </c>
      <c r="Q628" s="153" t="s">
        <v>248</v>
      </c>
      <c r="R628" s="153" t="s">
        <v>249</v>
      </c>
      <c r="S628" s="153" t="s">
        <v>250</v>
      </c>
      <c r="T628" s="153" t="s">
        <v>251</v>
      </c>
      <c r="U628" s="153" t="s">
        <v>252</v>
      </c>
      <c r="V628" s="153" t="s">
        <v>254</v>
      </c>
      <c r="W628" s="153" t="s">
        <v>255</v>
      </c>
      <c r="X628" s="153" t="s">
        <v>256</v>
      </c>
      <c r="Y628" s="153" t="s">
        <v>257</v>
      </c>
      <c r="Z628" s="153" t="s">
        <v>258</v>
      </c>
      <c r="AA628" s="154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 t="s">
        <v>3</v>
      </c>
    </row>
    <row r="629" spans="1:65">
      <c r="A629" s="30"/>
      <c r="B629" s="19"/>
      <c r="C629" s="9"/>
      <c r="D629" s="10" t="s">
        <v>291</v>
      </c>
      <c r="E629" s="11" t="s">
        <v>114</v>
      </c>
      <c r="F629" s="11" t="s">
        <v>114</v>
      </c>
      <c r="G629" s="11" t="s">
        <v>291</v>
      </c>
      <c r="H629" s="11" t="s">
        <v>292</v>
      </c>
      <c r="I629" s="11" t="s">
        <v>291</v>
      </c>
      <c r="J629" s="11" t="s">
        <v>292</v>
      </c>
      <c r="K629" s="11" t="s">
        <v>292</v>
      </c>
      <c r="L629" s="11" t="s">
        <v>114</v>
      </c>
      <c r="M629" s="11" t="s">
        <v>114</v>
      </c>
      <c r="N629" s="11" t="s">
        <v>114</v>
      </c>
      <c r="O629" s="11" t="s">
        <v>291</v>
      </c>
      <c r="P629" s="11" t="s">
        <v>114</v>
      </c>
      <c r="Q629" s="11" t="s">
        <v>291</v>
      </c>
      <c r="R629" s="11" t="s">
        <v>292</v>
      </c>
      <c r="S629" s="11" t="s">
        <v>291</v>
      </c>
      <c r="T629" s="11" t="s">
        <v>114</v>
      </c>
      <c r="U629" s="11" t="s">
        <v>291</v>
      </c>
      <c r="V629" s="11" t="s">
        <v>114</v>
      </c>
      <c r="W629" s="11" t="s">
        <v>292</v>
      </c>
      <c r="X629" s="11" t="s">
        <v>291</v>
      </c>
      <c r="Y629" s="11" t="s">
        <v>291</v>
      </c>
      <c r="Z629" s="11" t="s">
        <v>291</v>
      </c>
      <c r="AA629" s="154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0</v>
      </c>
    </row>
    <row r="630" spans="1:65">
      <c r="A630" s="30"/>
      <c r="B630" s="19"/>
      <c r="C630" s="9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154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1</v>
      </c>
    </row>
    <row r="631" spans="1:65">
      <c r="A631" s="30"/>
      <c r="B631" s="18">
        <v>1</v>
      </c>
      <c r="C631" s="14">
        <v>1</v>
      </c>
      <c r="D631" s="206">
        <v>69.599999999999994</v>
      </c>
      <c r="E631" s="206">
        <v>68</v>
      </c>
      <c r="F631" s="207">
        <v>46.453333333333326</v>
      </c>
      <c r="G631" s="206">
        <v>61.100000000000009</v>
      </c>
      <c r="H631" s="206">
        <v>61.4</v>
      </c>
      <c r="I631" s="206">
        <v>68.2</v>
      </c>
      <c r="J631" s="206">
        <v>66.3</v>
      </c>
      <c r="K631" s="206">
        <v>65.599999999999994</v>
      </c>
      <c r="L631" s="206">
        <v>71</v>
      </c>
      <c r="M631" s="206">
        <v>61.13</v>
      </c>
      <c r="N631" s="206">
        <v>64</v>
      </c>
      <c r="O631" s="206">
        <v>65.2</v>
      </c>
      <c r="P631" s="206">
        <v>64.267499999999998</v>
      </c>
      <c r="Q631" s="206">
        <v>58</v>
      </c>
      <c r="R631" s="206">
        <v>62</v>
      </c>
      <c r="S631" s="206">
        <v>64.2</v>
      </c>
      <c r="T631" s="206">
        <v>65</v>
      </c>
      <c r="U631" s="206">
        <v>59.7</v>
      </c>
      <c r="V631" s="206">
        <v>62</v>
      </c>
      <c r="W631" s="206">
        <v>65.599999999999994</v>
      </c>
      <c r="X631" s="206">
        <v>68.2</v>
      </c>
      <c r="Y631" s="206">
        <v>68.8</v>
      </c>
      <c r="Z631" s="206">
        <v>67.599999999999994</v>
      </c>
      <c r="AA631" s="208"/>
      <c r="AB631" s="209"/>
      <c r="AC631" s="209"/>
      <c r="AD631" s="209"/>
      <c r="AE631" s="209"/>
      <c r="AF631" s="209"/>
      <c r="AG631" s="209"/>
      <c r="AH631" s="209"/>
      <c r="AI631" s="209"/>
      <c r="AJ631" s="209"/>
      <c r="AK631" s="209"/>
      <c r="AL631" s="209"/>
      <c r="AM631" s="209"/>
      <c r="AN631" s="209"/>
      <c r="AO631" s="209"/>
      <c r="AP631" s="209"/>
      <c r="AQ631" s="209"/>
      <c r="AR631" s="209"/>
      <c r="AS631" s="209"/>
      <c r="AT631" s="209"/>
      <c r="AU631" s="209"/>
      <c r="AV631" s="209"/>
      <c r="AW631" s="209"/>
      <c r="AX631" s="209"/>
      <c r="AY631" s="209"/>
      <c r="AZ631" s="209"/>
      <c r="BA631" s="209"/>
      <c r="BB631" s="209"/>
      <c r="BC631" s="209"/>
      <c r="BD631" s="209"/>
      <c r="BE631" s="209"/>
      <c r="BF631" s="209"/>
      <c r="BG631" s="209"/>
      <c r="BH631" s="209"/>
      <c r="BI631" s="209"/>
      <c r="BJ631" s="209"/>
      <c r="BK631" s="209"/>
      <c r="BL631" s="209"/>
      <c r="BM631" s="210">
        <v>1</v>
      </c>
    </row>
    <row r="632" spans="1:65">
      <c r="A632" s="30"/>
      <c r="B632" s="19">
        <v>1</v>
      </c>
      <c r="C632" s="9">
        <v>2</v>
      </c>
      <c r="D632" s="211">
        <v>67.400000000000006</v>
      </c>
      <c r="E632" s="211">
        <v>68</v>
      </c>
      <c r="F632" s="212">
        <v>46.284999999999997</v>
      </c>
      <c r="G632" s="211">
        <v>64.3</v>
      </c>
      <c r="H632" s="211">
        <v>61.199999999999996</v>
      </c>
      <c r="I632" s="211">
        <v>69.099999999999994</v>
      </c>
      <c r="J632" s="211">
        <v>65.599999999999994</v>
      </c>
      <c r="K632" s="211">
        <v>67.900000000000006</v>
      </c>
      <c r="L632" s="211">
        <v>71</v>
      </c>
      <c r="M632" s="211">
        <v>58.33</v>
      </c>
      <c r="N632" s="211">
        <v>63</v>
      </c>
      <c r="O632" s="211">
        <v>66.599999999999994</v>
      </c>
      <c r="P632" s="211">
        <v>63.74499999999999</v>
      </c>
      <c r="Q632" s="211">
        <v>58</v>
      </c>
      <c r="R632" s="211">
        <v>61.600000000000009</v>
      </c>
      <c r="S632" s="213">
        <v>67</v>
      </c>
      <c r="T632" s="211">
        <v>66</v>
      </c>
      <c r="U632" s="211">
        <v>62.6</v>
      </c>
      <c r="V632" s="211">
        <v>62</v>
      </c>
      <c r="W632" s="211">
        <v>65.900000000000006</v>
      </c>
      <c r="X632" s="211">
        <v>67.3</v>
      </c>
      <c r="Y632" s="211">
        <v>70.099999999999994</v>
      </c>
      <c r="Z632" s="211">
        <v>65</v>
      </c>
      <c r="AA632" s="208"/>
      <c r="AB632" s="209"/>
      <c r="AC632" s="209"/>
      <c r="AD632" s="209"/>
      <c r="AE632" s="209"/>
      <c r="AF632" s="209"/>
      <c r="AG632" s="209"/>
      <c r="AH632" s="209"/>
      <c r="AI632" s="209"/>
      <c r="AJ632" s="209"/>
      <c r="AK632" s="209"/>
      <c r="AL632" s="209"/>
      <c r="AM632" s="209"/>
      <c r="AN632" s="209"/>
      <c r="AO632" s="209"/>
      <c r="AP632" s="209"/>
      <c r="AQ632" s="209"/>
      <c r="AR632" s="209"/>
      <c r="AS632" s="209"/>
      <c r="AT632" s="209"/>
      <c r="AU632" s="209"/>
      <c r="AV632" s="209"/>
      <c r="AW632" s="209"/>
      <c r="AX632" s="209"/>
      <c r="AY632" s="209"/>
      <c r="AZ632" s="209"/>
      <c r="BA632" s="209"/>
      <c r="BB632" s="209"/>
      <c r="BC632" s="209"/>
      <c r="BD632" s="209"/>
      <c r="BE632" s="209"/>
      <c r="BF632" s="209"/>
      <c r="BG632" s="209"/>
      <c r="BH632" s="209"/>
      <c r="BI632" s="209"/>
      <c r="BJ632" s="209"/>
      <c r="BK632" s="209"/>
      <c r="BL632" s="209"/>
      <c r="BM632" s="210">
        <v>10</v>
      </c>
    </row>
    <row r="633" spans="1:65">
      <c r="A633" s="30"/>
      <c r="B633" s="19">
        <v>1</v>
      </c>
      <c r="C633" s="9">
        <v>3</v>
      </c>
      <c r="D633" s="211">
        <v>71.900000000000006</v>
      </c>
      <c r="E633" s="211">
        <v>68</v>
      </c>
      <c r="F633" s="212">
        <v>46.709999999999994</v>
      </c>
      <c r="G633" s="211">
        <v>59.7</v>
      </c>
      <c r="H633" s="211">
        <v>60.1</v>
      </c>
      <c r="I633" s="211">
        <v>70.2</v>
      </c>
      <c r="J633" s="211">
        <v>65.3</v>
      </c>
      <c r="K633" s="211">
        <v>67.900000000000006</v>
      </c>
      <c r="L633" s="211">
        <v>70</v>
      </c>
      <c r="M633" s="211">
        <v>59.41</v>
      </c>
      <c r="N633" s="211">
        <v>63</v>
      </c>
      <c r="O633" s="211">
        <v>69.3</v>
      </c>
      <c r="P633" s="211">
        <v>64.115499999999997</v>
      </c>
      <c r="Q633" s="211">
        <v>58</v>
      </c>
      <c r="R633" s="211">
        <v>61.600000000000009</v>
      </c>
      <c r="S633" s="211">
        <v>65</v>
      </c>
      <c r="T633" s="211">
        <v>66</v>
      </c>
      <c r="U633" s="211">
        <v>63.5</v>
      </c>
      <c r="V633" s="211">
        <v>61</v>
      </c>
      <c r="W633" s="211">
        <v>67</v>
      </c>
      <c r="X633" s="211">
        <v>68.5</v>
      </c>
      <c r="Y633" s="211">
        <v>68.599999999999994</v>
      </c>
      <c r="Z633" s="211">
        <v>67</v>
      </c>
      <c r="AA633" s="208"/>
      <c r="AB633" s="209"/>
      <c r="AC633" s="209"/>
      <c r="AD633" s="209"/>
      <c r="AE633" s="209"/>
      <c r="AF633" s="209"/>
      <c r="AG633" s="209"/>
      <c r="AH633" s="209"/>
      <c r="AI633" s="209"/>
      <c r="AJ633" s="209"/>
      <c r="AK633" s="209"/>
      <c r="AL633" s="209"/>
      <c r="AM633" s="209"/>
      <c r="AN633" s="209"/>
      <c r="AO633" s="209"/>
      <c r="AP633" s="209"/>
      <c r="AQ633" s="209"/>
      <c r="AR633" s="209"/>
      <c r="AS633" s="209"/>
      <c r="AT633" s="209"/>
      <c r="AU633" s="209"/>
      <c r="AV633" s="209"/>
      <c r="AW633" s="209"/>
      <c r="AX633" s="209"/>
      <c r="AY633" s="209"/>
      <c r="AZ633" s="209"/>
      <c r="BA633" s="209"/>
      <c r="BB633" s="209"/>
      <c r="BC633" s="209"/>
      <c r="BD633" s="209"/>
      <c r="BE633" s="209"/>
      <c r="BF633" s="209"/>
      <c r="BG633" s="209"/>
      <c r="BH633" s="209"/>
      <c r="BI633" s="209"/>
      <c r="BJ633" s="209"/>
      <c r="BK633" s="209"/>
      <c r="BL633" s="209"/>
      <c r="BM633" s="210">
        <v>16</v>
      </c>
    </row>
    <row r="634" spans="1:65">
      <c r="A634" s="30"/>
      <c r="B634" s="19">
        <v>1</v>
      </c>
      <c r="C634" s="9">
        <v>4</v>
      </c>
      <c r="D634" s="211">
        <v>68.400000000000006</v>
      </c>
      <c r="E634" s="211">
        <v>64</v>
      </c>
      <c r="F634" s="212">
        <v>46.195</v>
      </c>
      <c r="G634" s="211">
        <v>60.1</v>
      </c>
      <c r="H634" s="213">
        <v>64.5</v>
      </c>
      <c r="I634" s="211">
        <v>68.099999999999994</v>
      </c>
      <c r="J634" s="211">
        <v>64.3</v>
      </c>
      <c r="K634" s="211">
        <v>67.5</v>
      </c>
      <c r="L634" s="211">
        <v>70</v>
      </c>
      <c r="M634" s="211">
        <v>59.63</v>
      </c>
      <c r="N634" s="211">
        <v>62</v>
      </c>
      <c r="O634" s="211">
        <v>65.400000000000006</v>
      </c>
      <c r="P634" s="211">
        <v>64.41</v>
      </c>
      <c r="Q634" s="211">
        <v>59</v>
      </c>
      <c r="R634" s="211">
        <v>60.7</v>
      </c>
      <c r="S634" s="211">
        <v>64.3</v>
      </c>
      <c r="T634" s="211">
        <v>65</v>
      </c>
      <c r="U634" s="211">
        <v>63.7</v>
      </c>
      <c r="V634" s="211">
        <v>59</v>
      </c>
      <c r="W634" s="211">
        <v>67.400000000000006</v>
      </c>
      <c r="X634" s="211">
        <v>69.7</v>
      </c>
      <c r="Y634" s="211">
        <v>68.7</v>
      </c>
      <c r="Z634" s="211">
        <v>67</v>
      </c>
      <c r="AA634" s="208"/>
      <c r="AB634" s="209"/>
      <c r="AC634" s="209"/>
      <c r="AD634" s="209"/>
      <c r="AE634" s="209"/>
      <c r="AF634" s="209"/>
      <c r="AG634" s="209"/>
      <c r="AH634" s="209"/>
      <c r="AI634" s="209"/>
      <c r="AJ634" s="209"/>
      <c r="AK634" s="209"/>
      <c r="AL634" s="209"/>
      <c r="AM634" s="209"/>
      <c r="AN634" s="209"/>
      <c r="AO634" s="209"/>
      <c r="AP634" s="209"/>
      <c r="AQ634" s="209"/>
      <c r="AR634" s="209"/>
      <c r="AS634" s="209"/>
      <c r="AT634" s="209"/>
      <c r="AU634" s="209"/>
      <c r="AV634" s="209"/>
      <c r="AW634" s="209"/>
      <c r="AX634" s="209"/>
      <c r="AY634" s="209"/>
      <c r="AZ634" s="209"/>
      <c r="BA634" s="209"/>
      <c r="BB634" s="209"/>
      <c r="BC634" s="209"/>
      <c r="BD634" s="209"/>
      <c r="BE634" s="209"/>
      <c r="BF634" s="209"/>
      <c r="BG634" s="209"/>
      <c r="BH634" s="209"/>
      <c r="BI634" s="209"/>
      <c r="BJ634" s="209"/>
      <c r="BK634" s="209"/>
      <c r="BL634" s="209"/>
      <c r="BM634" s="210">
        <v>64.919700757575754</v>
      </c>
    </row>
    <row r="635" spans="1:65">
      <c r="A635" s="30"/>
      <c r="B635" s="19">
        <v>1</v>
      </c>
      <c r="C635" s="9">
        <v>5</v>
      </c>
      <c r="D635" s="211">
        <v>68.2</v>
      </c>
      <c r="E635" s="211">
        <v>68</v>
      </c>
      <c r="F635" s="212">
        <v>45.864999999999995</v>
      </c>
      <c r="G635" s="211">
        <v>56.1</v>
      </c>
      <c r="H635" s="211">
        <v>62.20000000000001</v>
      </c>
      <c r="I635" s="211">
        <v>71.5</v>
      </c>
      <c r="J635" s="211">
        <v>64</v>
      </c>
      <c r="K635" s="211">
        <v>68.2</v>
      </c>
      <c r="L635" s="211">
        <v>71</v>
      </c>
      <c r="M635" s="211">
        <v>59.78</v>
      </c>
      <c r="N635" s="211">
        <v>63</v>
      </c>
      <c r="O635" s="211">
        <v>67.7</v>
      </c>
      <c r="P635" s="211">
        <v>63.640499999999989</v>
      </c>
      <c r="Q635" s="211">
        <v>58</v>
      </c>
      <c r="R635" s="213">
        <v>67.099999999999994</v>
      </c>
      <c r="S635" s="211">
        <v>65.3</v>
      </c>
      <c r="T635" s="211">
        <v>65</v>
      </c>
      <c r="U635" s="211">
        <v>62.9</v>
      </c>
      <c r="V635" s="211">
        <v>62</v>
      </c>
      <c r="W635" s="211">
        <v>68.2</v>
      </c>
      <c r="X635" s="211">
        <v>67.8</v>
      </c>
      <c r="Y635" s="211">
        <v>67.7</v>
      </c>
      <c r="Z635" s="211">
        <v>67.2</v>
      </c>
      <c r="AA635" s="208"/>
      <c r="AB635" s="209"/>
      <c r="AC635" s="209"/>
      <c r="AD635" s="209"/>
      <c r="AE635" s="209"/>
      <c r="AF635" s="209"/>
      <c r="AG635" s="209"/>
      <c r="AH635" s="209"/>
      <c r="AI635" s="209"/>
      <c r="AJ635" s="209"/>
      <c r="AK635" s="209"/>
      <c r="AL635" s="209"/>
      <c r="AM635" s="209"/>
      <c r="AN635" s="209"/>
      <c r="AO635" s="209"/>
      <c r="AP635" s="209"/>
      <c r="AQ635" s="209"/>
      <c r="AR635" s="209"/>
      <c r="AS635" s="209"/>
      <c r="AT635" s="209"/>
      <c r="AU635" s="209"/>
      <c r="AV635" s="209"/>
      <c r="AW635" s="209"/>
      <c r="AX635" s="209"/>
      <c r="AY635" s="209"/>
      <c r="AZ635" s="209"/>
      <c r="BA635" s="209"/>
      <c r="BB635" s="209"/>
      <c r="BC635" s="209"/>
      <c r="BD635" s="209"/>
      <c r="BE635" s="209"/>
      <c r="BF635" s="209"/>
      <c r="BG635" s="209"/>
      <c r="BH635" s="209"/>
      <c r="BI635" s="209"/>
      <c r="BJ635" s="209"/>
      <c r="BK635" s="209"/>
      <c r="BL635" s="209"/>
      <c r="BM635" s="210">
        <v>47</v>
      </c>
    </row>
    <row r="636" spans="1:65">
      <c r="A636" s="30"/>
      <c r="B636" s="19">
        <v>1</v>
      </c>
      <c r="C636" s="9">
        <v>6</v>
      </c>
      <c r="D636" s="211">
        <v>69.5</v>
      </c>
      <c r="E636" s="211">
        <v>72</v>
      </c>
      <c r="F636" s="212">
        <v>45.870000000000005</v>
      </c>
      <c r="G636" s="211">
        <v>59</v>
      </c>
      <c r="H636" s="211">
        <v>60.6</v>
      </c>
      <c r="I636" s="211">
        <v>67.400000000000006</v>
      </c>
      <c r="J636" s="211">
        <v>64.900000000000006</v>
      </c>
      <c r="K636" s="213">
        <v>64.2</v>
      </c>
      <c r="L636" s="211">
        <v>71</v>
      </c>
      <c r="M636" s="211">
        <v>60.35</v>
      </c>
      <c r="N636" s="211">
        <v>63</v>
      </c>
      <c r="O636" s="211">
        <v>66.400000000000006</v>
      </c>
      <c r="P636" s="211">
        <v>63.99199999999999</v>
      </c>
      <c r="Q636" s="211">
        <v>59</v>
      </c>
      <c r="R636" s="211">
        <v>61.600000000000009</v>
      </c>
      <c r="S636" s="211">
        <v>64.599999999999994</v>
      </c>
      <c r="T636" s="211">
        <v>66</v>
      </c>
      <c r="U636" s="211">
        <v>61.600000000000009</v>
      </c>
      <c r="V636" s="211">
        <v>61</v>
      </c>
      <c r="W636" s="211">
        <v>68.099999999999994</v>
      </c>
      <c r="X636" s="211">
        <v>68.8</v>
      </c>
      <c r="Y636" s="211">
        <v>67.400000000000006</v>
      </c>
      <c r="Z636" s="211">
        <v>66</v>
      </c>
      <c r="AA636" s="208"/>
      <c r="AB636" s="209"/>
      <c r="AC636" s="209"/>
      <c r="AD636" s="209"/>
      <c r="AE636" s="209"/>
      <c r="AF636" s="209"/>
      <c r="AG636" s="209"/>
      <c r="AH636" s="209"/>
      <c r="AI636" s="209"/>
      <c r="AJ636" s="209"/>
      <c r="AK636" s="209"/>
      <c r="AL636" s="209"/>
      <c r="AM636" s="209"/>
      <c r="AN636" s="209"/>
      <c r="AO636" s="209"/>
      <c r="AP636" s="209"/>
      <c r="AQ636" s="209"/>
      <c r="AR636" s="209"/>
      <c r="AS636" s="209"/>
      <c r="AT636" s="209"/>
      <c r="AU636" s="209"/>
      <c r="AV636" s="209"/>
      <c r="AW636" s="209"/>
      <c r="AX636" s="209"/>
      <c r="AY636" s="209"/>
      <c r="AZ636" s="209"/>
      <c r="BA636" s="209"/>
      <c r="BB636" s="209"/>
      <c r="BC636" s="209"/>
      <c r="BD636" s="209"/>
      <c r="BE636" s="209"/>
      <c r="BF636" s="209"/>
      <c r="BG636" s="209"/>
      <c r="BH636" s="209"/>
      <c r="BI636" s="209"/>
      <c r="BJ636" s="209"/>
      <c r="BK636" s="209"/>
      <c r="BL636" s="209"/>
      <c r="BM636" s="214"/>
    </row>
    <row r="637" spans="1:65">
      <c r="A637" s="30"/>
      <c r="B637" s="20" t="s">
        <v>268</v>
      </c>
      <c r="C637" s="12"/>
      <c r="D637" s="215">
        <v>69.166666666666671</v>
      </c>
      <c r="E637" s="215">
        <v>68</v>
      </c>
      <c r="F637" s="215">
        <v>46.229722222222222</v>
      </c>
      <c r="G637" s="215">
        <v>60.050000000000004</v>
      </c>
      <c r="H637" s="215">
        <v>61.666666666666664</v>
      </c>
      <c r="I637" s="215">
        <v>69.083333333333329</v>
      </c>
      <c r="J637" s="215">
        <v>65.066666666666663</v>
      </c>
      <c r="K637" s="215">
        <v>66.883333333333326</v>
      </c>
      <c r="L637" s="215">
        <v>70.666666666666671</v>
      </c>
      <c r="M637" s="215">
        <v>59.771666666666668</v>
      </c>
      <c r="N637" s="215">
        <v>63</v>
      </c>
      <c r="O637" s="215">
        <v>66.766666666666666</v>
      </c>
      <c r="P637" s="215">
        <v>64.028416666666658</v>
      </c>
      <c r="Q637" s="215">
        <v>58.333333333333336</v>
      </c>
      <c r="R637" s="215">
        <v>62.433333333333337</v>
      </c>
      <c r="S637" s="215">
        <v>65.066666666666663</v>
      </c>
      <c r="T637" s="215">
        <v>65.5</v>
      </c>
      <c r="U637" s="215">
        <v>62.333333333333336</v>
      </c>
      <c r="V637" s="215">
        <v>61.166666666666664</v>
      </c>
      <c r="W637" s="215">
        <v>67.033333333333317</v>
      </c>
      <c r="X637" s="215">
        <v>68.38333333333334</v>
      </c>
      <c r="Y637" s="215">
        <v>68.55</v>
      </c>
      <c r="Z637" s="215">
        <v>66.63333333333334</v>
      </c>
      <c r="AA637" s="208"/>
      <c r="AB637" s="209"/>
      <c r="AC637" s="209"/>
      <c r="AD637" s="209"/>
      <c r="AE637" s="209"/>
      <c r="AF637" s="209"/>
      <c r="AG637" s="209"/>
      <c r="AH637" s="209"/>
      <c r="AI637" s="209"/>
      <c r="AJ637" s="209"/>
      <c r="AK637" s="209"/>
      <c r="AL637" s="209"/>
      <c r="AM637" s="209"/>
      <c r="AN637" s="209"/>
      <c r="AO637" s="209"/>
      <c r="AP637" s="209"/>
      <c r="AQ637" s="209"/>
      <c r="AR637" s="209"/>
      <c r="AS637" s="209"/>
      <c r="AT637" s="209"/>
      <c r="AU637" s="209"/>
      <c r="AV637" s="209"/>
      <c r="AW637" s="209"/>
      <c r="AX637" s="209"/>
      <c r="AY637" s="209"/>
      <c r="AZ637" s="209"/>
      <c r="BA637" s="209"/>
      <c r="BB637" s="209"/>
      <c r="BC637" s="209"/>
      <c r="BD637" s="209"/>
      <c r="BE637" s="209"/>
      <c r="BF637" s="209"/>
      <c r="BG637" s="209"/>
      <c r="BH637" s="209"/>
      <c r="BI637" s="209"/>
      <c r="BJ637" s="209"/>
      <c r="BK637" s="209"/>
      <c r="BL637" s="209"/>
      <c r="BM637" s="214"/>
    </row>
    <row r="638" spans="1:65">
      <c r="A638" s="30"/>
      <c r="B638" s="3" t="s">
        <v>269</v>
      </c>
      <c r="C638" s="29"/>
      <c r="D638" s="211">
        <v>68.95</v>
      </c>
      <c r="E638" s="211">
        <v>68</v>
      </c>
      <c r="F638" s="211">
        <v>46.239999999999995</v>
      </c>
      <c r="G638" s="211">
        <v>59.900000000000006</v>
      </c>
      <c r="H638" s="211">
        <v>61.3</v>
      </c>
      <c r="I638" s="211">
        <v>68.650000000000006</v>
      </c>
      <c r="J638" s="211">
        <v>65.099999999999994</v>
      </c>
      <c r="K638" s="211">
        <v>67.7</v>
      </c>
      <c r="L638" s="211">
        <v>71</v>
      </c>
      <c r="M638" s="211">
        <v>59.704999999999998</v>
      </c>
      <c r="N638" s="211">
        <v>63</v>
      </c>
      <c r="O638" s="211">
        <v>66.5</v>
      </c>
      <c r="P638" s="211">
        <v>64.053749999999994</v>
      </c>
      <c r="Q638" s="211">
        <v>58</v>
      </c>
      <c r="R638" s="211">
        <v>61.600000000000009</v>
      </c>
      <c r="S638" s="211">
        <v>64.8</v>
      </c>
      <c r="T638" s="211">
        <v>65.5</v>
      </c>
      <c r="U638" s="211">
        <v>62.75</v>
      </c>
      <c r="V638" s="211">
        <v>61.5</v>
      </c>
      <c r="W638" s="211">
        <v>67.2</v>
      </c>
      <c r="X638" s="211">
        <v>68.349999999999994</v>
      </c>
      <c r="Y638" s="211">
        <v>68.650000000000006</v>
      </c>
      <c r="Z638" s="211">
        <v>67</v>
      </c>
      <c r="AA638" s="208"/>
      <c r="AB638" s="209"/>
      <c r="AC638" s="209"/>
      <c r="AD638" s="209"/>
      <c r="AE638" s="209"/>
      <c r="AF638" s="209"/>
      <c r="AG638" s="209"/>
      <c r="AH638" s="209"/>
      <c r="AI638" s="209"/>
      <c r="AJ638" s="209"/>
      <c r="AK638" s="209"/>
      <c r="AL638" s="209"/>
      <c r="AM638" s="209"/>
      <c r="AN638" s="209"/>
      <c r="AO638" s="209"/>
      <c r="AP638" s="209"/>
      <c r="AQ638" s="209"/>
      <c r="AR638" s="209"/>
      <c r="AS638" s="209"/>
      <c r="AT638" s="209"/>
      <c r="AU638" s="209"/>
      <c r="AV638" s="209"/>
      <c r="AW638" s="209"/>
      <c r="AX638" s="209"/>
      <c r="AY638" s="209"/>
      <c r="AZ638" s="209"/>
      <c r="BA638" s="209"/>
      <c r="BB638" s="209"/>
      <c r="BC638" s="209"/>
      <c r="BD638" s="209"/>
      <c r="BE638" s="209"/>
      <c r="BF638" s="209"/>
      <c r="BG638" s="209"/>
      <c r="BH638" s="209"/>
      <c r="BI638" s="209"/>
      <c r="BJ638" s="209"/>
      <c r="BK638" s="209"/>
      <c r="BL638" s="209"/>
      <c r="BM638" s="214"/>
    </row>
    <row r="639" spans="1:65">
      <c r="A639" s="30"/>
      <c r="B639" s="3" t="s">
        <v>270</v>
      </c>
      <c r="C639" s="29"/>
      <c r="D639" s="216">
        <v>1.5756480148391852</v>
      </c>
      <c r="E639" s="216">
        <v>2.5298221281347035</v>
      </c>
      <c r="F639" s="216">
        <v>0.33086320883857895</v>
      </c>
      <c r="G639" s="216">
        <v>2.6830952275310684</v>
      </c>
      <c r="H639" s="216">
        <v>1.5616230872610293</v>
      </c>
      <c r="I639" s="216">
        <v>1.5276343367005945</v>
      </c>
      <c r="J639" s="216">
        <v>0.85009803356240288</v>
      </c>
      <c r="K639" s="216">
        <v>1.6142077520154192</v>
      </c>
      <c r="L639" s="216">
        <v>0.51639777949432231</v>
      </c>
      <c r="M639" s="216">
        <v>0.93902964099471842</v>
      </c>
      <c r="N639" s="216">
        <v>0.63245553203367588</v>
      </c>
      <c r="O639" s="216">
        <v>1.5344923156101693</v>
      </c>
      <c r="P639" s="216">
        <v>0.2974830107193836</v>
      </c>
      <c r="Q639" s="216">
        <v>0.51639777949432231</v>
      </c>
      <c r="R639" s="216">
        <v>2.3260839767013239</v>
      </c>
      <c r="S639" s="216">
        <v>1.0347302385968371</v>
      </c>
      <c r="T639" s="216">
        <v>0.54772255750516607</v>
      </c>
      <c r="U639" s="216">
        <v>1.4895189380020191</v>
      </c>
      <c r="V639" s="216">
        <v>1.1690451944500122</v>
      </c>
      <c r="W639" s="216">
        <v>1.0930080817023573</v>
      </c>
      <c r="X639" s="216">
        <v>0.83286653592677706</v>
      </c>
      <c r="Y639" s="216">
        <v>0.95236547606472621</v>
      </c>
      <c r="Z639" s="216">
        <v>0.95847100460403356</v>
      </c>
      <c r="AA639" s="217"/>
      <c r="AB639" s="218"/>
      <c r="AC639" s="218"/>
      <c r="AD639" s="218"/>
      <c r="AE639" s="218"/>
      <c r="AF639" s="218"/>
      <c r="AG639" s="218"/>
      <c r="AH639" s="218"/>
      <c r="AI639" s="218"/>
      <c r="AJ639" s="218"/>
      <c r="AK639" s="218"/>
      <c r="AL639" s="218"/>
      <c r="AM639" s="218"/>
      <c r="AN639" s="218"/>
      <c r="AO639" s="218"/>
      <c r="AP639" s="218"/>
      <c r="AQ639" s="218"/>
      <c r="AR639" s="218"/>
      <c r="AS639" s="218"/>
      <c r="AT639" s="218"/>
      <c r="AU639" s="218"/>
      <c r="AV639" s="218"/>
      <c r="AW639" s="218"/>
      <c r="AX639" s="218"/>
      <c r="AY639" s="218"/>
      <c r="AZ639" s="218"/>
      <c r="BA639" s="218"/>
      <c r="BB639" s="218"/>
      <c r="BC639" s="218"/>
      <c r="BD639" s="218"/>
      <c r="BE639" s="218"/>
      <c r="BF639" s="218"/>
      <c r="BG639" s="218"/>
      <c r="BH639" s="218"/>
      <c r="BI639" s="218"/>
      <c r="BJ639" s="218"/>
      <c r="BK639" s="218"/>
      <c r="BL639" s="218"/>
      <c r="BM639" s="219"/>
    </row>
    <row r="640" spans="1:65">
      <c r="A640" s="30"/>
      <c r="B640" s="3" t="s">
        <v>86</v>
      </c>
      <c r="C640" s="29"/>
      <c r="D640" s="13">
        <v>2.2780453226590627E-2</v>
      </c>
      <c r="E640" s="13">
        <v>3.7203266590216229E-2</v>
      </c>
      <c r="F640" s="13">
        <v>7.1569369862996045E-3</v>
      </c>
      <c r="G640" s="13">
        <v>4.4681019609176822E-2</v>
      </c>
      <c r="H640" s="13">
        <v>2.5323617631259936E-2</v>
      </c>
      <c r="I640" s="13">
        <v>2.2112921641021875E-2</v>
      </c>
      <c r="J640" s="13">
        <v>1.3065031253520537E-2</v>
      </c>
      <c r="K640" s="13">
        <v>2.4134678574862987E-2</v>
      </c>
      <c r="L640" s="13">
        <v>7.3075157475611646E-3</v>
      </c>
      <c r="M640" s="13">
        <v>1.5710280361286872E-2</v>
      </c>
      <c r="N640" s="13">
        <v>1.0038976698947237E-2</v>
      </c>
      <c r="O640" s="13">
        <v>2.2982910368599639E-2</v>
      </c>
      <c r="P640" s="13">
        <v>4.6461091216433896E-3</v>
      </c>
      <c r="Q640" s="13">
        <v>8.852533362759811E-3</v>
      </c>
      <c r="R640" s="13">
        <v>3.7257084517373043E-2</v>
      </c>
      <c r="S640" s="13">
        <v>1.590261637187762E-2</v>
      </c>
      <c r="T640" s="13">
        <v>8.3621764504605515E-3</v>
      </c>
      <c r="U640" s="13">
        <v>2.3896025743347898E-2</v>
      </c>
      <c r="V640" s="13">
        <v>1.9112455495095569E-2</v>
      </c>
      <c r="W640" s="13">
        <v>1.6305441298394195E-2</v>
      </c>
      <c r="X640" s="13">
        <v>1.2179379028907292E-2</v>
      </c>
      <c r="Y640" s="13">
        <v>1.3893004756597029E-2</v>
      </c>
      <c r="Z640" s="13">
        <v>1.4384257197659331E-2</v>
      </c>
      <c r="AA640" s="154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30"/>
      <c r="B641" s="3" t="s">
        <v>271</v>
      </c>
      <c r="C641" s="29"/>
      <c r="D641" s="13">
        <v>6.5418753622263459E-2</v>
      </c>
      <c r="E641" s="13">
        <v>4.74478348864662E-2</v>
      </c>
      <c r="F641" s="13">
        <v>-0.287893787513685</v>
      </c>
      <c r="G641" s="13">
        <v>-7.5011139927466219E-2</v>
      </c>
      <c r="H641" s="13">
        <v>-5.0108581107861649E-2</v>
      </c>
      <c r="I641" s="13">
        <v>6.4135116569706385E-2</v>
      </c>
      <c r="J641" s="13">
        <v>2.2638106364616384E-3</v>
      </c>
      <c r="K641" s="13">
        <v>3.0247098382202964E-2</v>
      </c>
      <c r="L641" s="13">
        <v>8.8524220568288348E-2</v>
      </c>
      <c r="M641" s="13">
        <v>-7.9298487683006402E-2</v>
      </c>
      <c r="N641" s="13">
        <v>-2.9570388266950465E-2</v>
      </c>
      <c r="O641" s="13">
        <v>2.8450006508623282E-2</v>
      </c>
      <c r="P641" s="13">
        <v>-1.3729023401345408E-2</v>
      </c>
      <c r="Q641" s="13">
        <v>-0.10145406321013928</v>
      </c>
      <c r="R641" s="13">
        <v>-3.8299120224337679E-2</v>
      </c>
      <c r="S641" s="13">
        <v>2.2638106364616384E-3</v>
      </c>
      <c r="T641" s="13">
        <v>8.9387233097577568E-3</v>
      </c>
      <c r="U641" s="13">
        <v>-3.9839484687405946E-2</v>
      </c>
      <c r="V641" s="13">
        <v>-5.7810403423203316E-2</v>
      </c>
      <c r="W641" s="13">
        <v>3.2557645076805253E-2</v>
      </c>
      <c r="X641" s="13">
        <v>5.3352565328228296E-2</v>
      </c>
      <c r="Y641" s="13">
        <v>5.5919839433342E-2</v>
      </c>
      <c r="Z641" s="13">
        <v>2.6396187224532408E-2</v>
      </c>
      <c r="AA641" s="154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46" t="s">
        <v>272</v>
      </c>
      <c r="C642" s="47"/>
      <c r="D642" s="45">
        <v>0.94</v>
      </c>
      <c r="E642" s="45">
        <v>0.67</v>
      </c>
      <c r="F642" s="45">
        <v>4.33</v>
      </c>
      <c r="G642" s="45">
        <v>1.1499999999999999</v>
      </c>
      <c r="H642" s="45">
        <v>0.78</v>
      </c>
      <c r="I642" s="45">
        <v>0.92</v>
      </c>
      <c r="J642" s="45">
        <v>0</v>
      </c>
      <c r="K642" s="45">
        <v>0.42</v>
      </c>
      <c r="L642" s="45">
        <v>1.29</v>
      </c>
      <c r="M642" s="45">
        <v>1.22</v>
      </c>
      <c r="N642" s="45">
        <v>0.48</v>
      </c>
      <c r="O642" s="45">
        <v>0.39</v>
      </c>
      <c r="P642" s="45">
        <v>0.24</v>
      </c>
      <c r="Q642" s="45">
        <v>1.55</v>
      </c>
      <c r="R642" s="45">
        <v>0.61</v>
      </c>
      <c r="S642" s="45">
        <v>0</v>
      </c>
      <c r="T642" s="45">
        <v>0.1</v>
      </c>
      <c r="U642" s="45">
        <v>0.63</v>
      </c>
      <c r="V642" s="45">
        <v>0.9</v>
      </c>
      <c r="W642" s="45">
        <v>0.45</v>
      </c>
      <c r="X642" s="45">
        <v>0.76</v>
      </c>
      <c r="Y642" s="45">
        <v>0.8</v>
      </c>
      <c r="Z642" s="45">
        <v>0.36</v>
      </c>
      <c r="AA642" s="154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B643" s="31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BM643" s="55"/>
    </row>
    <row r="644" spans="1:65" ht="15">
      <c r="B644" s="8" t="s">
        <v>506</v>
      </c>
      <c r="BM644" s="28" t="s">
        <v>66</v>
      </c>
    </row>
    <row r="645" spans="1:65" ht="15">
      <c r="A645" s="25" t="s">
        <v>58</v>
      </c>
      <c r="B645" s="18" t="s">
        <v>110</v>
      </c>
      <c r="C645" s="15" t="s">
        <v>111</v>
      </c>
      <c r="D645" s="16" t="s">
        <v>230</v>
      </c>
      <c r="E645" s="17" t="s">
        <v>230</v>
      </c>
      <c r="F645" s="17" t="s">
        <v>230</v>
      </c>
      <c r="G645" s="17" t="s">
        <v>230</v>
      </c>
      <c r="H645" s="17" t="s">
        <v>230</v>
      </c>
      <c r="I645" s="17" t="s">
        <v>230</v>
      </c>
      <c r="J645" s="17" t="s">
        <v>230</v>
      </c>
      <c r="K645" s="17" t="s">
        <v>230</v>
      </c>
      <c r="L645" s="17" t="s">
        <v>230</v>
      </c>
      <c r="M645" s="17" t="s">
        <v>230</v>
      </c>
      <c r="N645" s="17" t="s">
        <v>230</v>
      </c>
      <c r="O645" s="17" t="s">
        <v>230</v>
      </c>
      <c r="P645" s="17" t="s">
        <v>230</v>
      </c>
      <c r="Q645" s="17" t="s">
        <v>230</v>
      </c>
      <c r="R645" s="17" t="s">
        <v>230</v>
      </c>
      <c r="S645" s="17" t="s">
        <v>230</v>
      </c>
      <c r="T645" s="17" t="s">
        <v>230</v>
      </c>
      <c r="U645" s="17" t="s">
        <v>230</v>
      </c>
      <c r="V645" s="17" t="s">
        <v>230</v>
      </c>
      <c r="W645" s="17" t="s">
        <v>230</v>
      </c>
      <c r="X645" s="17" t="s">
        <v>230</v>
      </c>
      <c r="Y645" s="17" t="s">
        <v>230</v>
      </c>
      <c r="Z645" s="154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1</v>
      </c>
    </row>
    <row r="646" spans="1:65">
      <c r="A646" s="30"/>
      <c r="B646" s="19" t="s">
        <v>231</v>
      </c>
      <c r="C646" s="9" t="s">
        <v>231</v>
      </c>
      <c r="D646" s="152" t="s">
        <v>233</v>
      </c>
      <c r="E646" s="153" t="s">
        <v>234</v>
      </c>
      <c r="F646" s="153" t="s">
        <v>235</v>
      </c>
      <c r="G646" s="153" t="s">
        <v>236</v>
      </c>
      <c r="H646" s="153" t="s">
        <v>237</v>
      </c>
      <c r="I646" s="153" t="s">
        <v>239</v>
      </c>
      <c r="J646" s="153" t="s">
        <v>240</v>
      </c>
      <c r="K646" s="153" t="s">
        <v>242</v>
      </c>
      <c r="L646" s="153" t="s">
        <v>243</v>
      </c>
      <c r="M646" s="153" t="s">
        <v>244</v>
      </c>
      <c r="N646" s="153" t="s">
        <v>245</v>
      </c>
      <c r="O646" s="153" t="s">
        <v>246</v>
      </c>
      <c r="P646" s="153" t="s">
        <v>247</v>
      </c>
      <c r="Q646" s="153" t="s">
        <v>248</v>
      </c>
      <c r="R646" s="153" t="s">
        <v>250</v>
      </c>
      <c r="S646" s="153" t="s">
        <v>251</v>
      </c>
      <c r="T646" s="153" t="s">
        <v>252</v>
      </c>
      <c r="U646" s="153" t="s">
        <v>254</v>
      </c>
      <c r="V646" s="153" t="s">
        <v>255</v>
      </c>
      <c r="W646" s="153" t="s">
        <v>256</v>
      </c>
      <c r="X646" s="153" t="s">
        <v>257</v>
      </c>
      <c r="Y646" s="153" t="s">
        <v>258</v>
      </c>
      <c r="Z646" s="154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 t="s">
        <v>1</v>
      </c>
    </row>
    <row r="647" spans="1:65">
      <c r="A647" s="30"/>
      <c r="B647" s="19"/>
      <c r="C647" s="9"/>
      <c r="D647" s="10" t="s">
        <v>291</v>
      </c>
      <c r="E647" s="11" t="s">
        <v>114</v>
      </c>
      <c r="F647" s="11" t="s">
        <v>114</v>
      </c>
      <c r="G647" s="11" t="s">
        <v>291</v>
      </c>
      <c r="H647" s="11" t="s">
        <v>114</v>
      </c>
      <c r="I647" s="11" t="s">
        <v>291</v>
      </c>
      <c r="J647" s="11" t="s">
        <v>292</v>
      </c>
      <c r="K647" s="11" t="s">
        <v>114</v>
      </c>
      <c r="L647" s="11" t="s">
        <v>114</v>
      </c>
      <c r="M647" s="11" t="s">
        <v>114</v>
      </c>
      <c r="N647" s="11" t="s">
        <v>114</v>
      </c>
      <c r="O647" s="11" t="s">
        <v>291</v>
      </c>
      <c r="P647" s="11" t="s">
        <v>114</v>
      </c>
      <c r="Q647" s="11" t="s">
        <v>291</v>
      </c>
      <c r="R647" s="11" t="s">
        <v>291</v>
      </c>
      <c r="S647" s="11" t="s">
        <v>114</v>
      </c>
      <c r="T647" s="11" t="s">
        <v>291</v>
      </c>
      <c r="U647" s="11" t="s">
        <v>114</v>
      </c>
      <c r="V647" s="11" t="s">
        <v>291</v>
      </c>
      <c r="W647" s="11" t="s">
        <v>291</v>
      </c>
      <c r="X647" s="11" t="s">
        <v>291</v>
      </c>
      <c r="Y647" s="11" t="s">
        <v>291</v>
      </c>
      <c r="Z647" s="154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3</v>
      </c>
    </row>
    <row r="648" spans="1:65">
      <c r="A648" s="30"/>
      <c r="B648" s="19"/>
      <c r="C648" s="9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154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3</v>
      </c>
    </row>
    <row r="649" spans="1:65">
      <c r="A649" s="30"/>
      <c r="B649" s="18">
        <v>1</v>
      </c>
      <c r="C649" s="14">
        <v>1</v>
      </c>
      <c r="D649" s="220">
        <v>4.4999999999999998E-2</v>
      </c>
      <c r="E649" s="221">
        <v>4.4999999999999998E-2</v>
      </c>
      <c r="F649" s="220">
        <v>4.4507999999999999E-2</v>
      </c>
      <c r="G649" s="220">
        <v>4.41E-2</v>
      </c>
      <c r="H649" s="220">
        <v>4.7100000000000003E-2</v>
      </c>
      <c r="I649" s="221">
        <v>5.2999999999999999E-2</v>
      </c>
      <c r="J649" s="220">
        <v>4.5699999999999998E-2</v>
      </c>
      <c r="K649" s="220">
        <v>4.2499999999999996E-2</v>
      </c>
      <c r="L649" s="220">
        <v>4.3999999999999997E-2</v>
      </c>
      <c r="M649" s="220">
        <v>4.4000000000000004E-2</v>
      </c>
      <c r="N649" s="220">
        <v>4.4499999999999998E-2</v>
      </c>
      <c r="O649" s="220">
        <v>4.2000000000000003E-2</v>
      </c>
      <c r="P649" s="221">
        <v>4.7305480000000004E-2</v>
      </c>
      <c r="Q649" s="221">
        <v>0.05</v>
      </c>
      <c r="R649" s="220">
        <v>4.4999999999999998E-2</v>
      </c>
      <c r="S649" s="220">
        <v>4.2999999999999997E-2</v>
      </c>
      <c r="T649" s="221">
        <v>0.04</v>
      </c>
      <c r="U649" s="220">
        <v>4.5100000000000001E-2</v>
      </c>
      <c r="V649" s="220">
        <v>4.36E-2</v>
      </c>
      <c r="W649" s="220">
        <v>4.4999999999999998E-2</v>
      </c>
      <c r="X649" s="220">
        <v>4.48E-2</v>
      </c>
      <c r="Y649" s="220">
        <v>4.4999999999999998E-2</v>
      </c>
      <c r="Z649" s="204"/>
      <c r="AA649" s="205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5"/>
      <c r="AT649" s="205"/>
      <c r="AU649" s="205"/>
      <c r="AV649" s="205"/>
      <c r="AW649" s="205"/>
      <c r="AX649" s="205"/>
      <c r="AY649" s="205"/>
      <c r="AZ649" s="205"/>
      <c r="BA649" s="205"/>
      <c r="BB649" s="205"/>
      <c r="BC649" s="205"/>
      <c r="BD649" s="205"/>
      <c r="BE649" s="205"/>
      <c r="BF649" s="205"/>
      <c r="BG649" s="205"/>
      <c r="BH649" s="205"/>
      <c r="BI649" s="205"/>
      <c r="BJ649" s="205"/>
      <c r="BK649" s="205"/>
      <c r="BL649" s="205"/>
      <c r="BM649" s="222">
        <v>1</v>
      </c>
    </row>
    <row r="650" spans="1:65">
      <c r="A650" s="30"/>
      <c r="B650" s="19">
        <v>1</v>
      </c>
      <c r="C650" s="9">
        <v>2</v>
      </c>
      <c r="D650" s="24">
        <v>4.4999999999999998E-2</v>
      </c>
      <c r="E650" s="223">
        <v>0.05</v>
      </c>
      <c r="F650" s="24">
        <v>4.4724E-2</v>
      </c>
      <c r="G650" s="24">
        <v>4.0599999999999997E-2</v>
      </c>
      <c r="H650" s="24">
        <v>4.7500000000000001E-2</v>
      </c>
      <c r="I650" s="223">
        <v>5.2999999999999999E-2</v>
      </c>
      <c r="J650" s="224">
        <v>3.9699999999999999E-2</v>
      </c>
      <c r="K650" s="24">
        <v>4.5399999999999996E-2</v>
      </c>
      <c r="L650" s="24">
        <v>4.3999999999999997E-2</v>
      </c>
      <c r="M650" s="24">
        <v>4.3400000000000001E-2</v>
      </c>
      <c r="N650" s="24">
        <v>4.4200000000000003E-2</v>
      </c>
      <c r="O650" s="24">
        <v>4.2999999999999997E-2</v>
      </c>
      <c r="P650" s="223">
        <v>4.6985320000000004E-2</v>
      </c>
      <c r="Q650" s="223">
        <v>0.05</v>
      </c>
      <c r="R650" s="24">
        <v>4.4000000000000004E-2</v>
      </c>
      <c r="S650" s="24">
        <v>4.4000000000000004E-2</v>
      </c>
      <c r="T650" s="223">
        <v>4.1000000000000002E-2</v>
      </c>
      <c r="U650" s="24">
        <v>4.5999999999999999E-2</v>
      </c>
      <c r="V650" s="24">
        <v>4.4600000000000001E-2</v>
      </c>
      <c r="W650" s="24">
        <v>4.5999999999999999E-2</v>
      </c>
      <c r="X650" s="24">
        <v>4.3700000000000003E-2</v>
      </c>
      <c r="Y650" s="24">
        <v>4.2999999999999997E-2</v>
      </c>
      <c r="Z650" s="204"/>
      <c r="AA650" s="205"/>
      <c r="AB650" s="205"/>
      <c r="AC650" s="205"/>
      <c r="AD650" s="205"/>
      <c r="AE650" s="205"/>
      <c r="AF650" s="205"/>
      <c r="AG650" s="205"/>
      <c r="AH650" s="205"/>
      <c r="AI650" s="205"/>
      <c r="AJ650" s="205"/>
      <c r="AK650" s="205"/>
      <c r="AL650" s="205"/>
      <c r="AM650" s="205"/>
      <c r="AN650" s="205"/>
      <c r="AO650" s="205"/>
      <c r="AP650" s="205"/>
      <c r="AQ650" s="205"/>
      <c r="AR650" s="205"/>
      <c r="AS650" s="205"/>
      <c r="AT650" s="205"/>
      <c r="AU650" s="205"/>
      <c r="AV650" s="205"/>
      <c r="AW650" s="205"/>
      <c r="AX650" s="205"/>
      <c r="AY650" s="205"/>
      <c r="AZ650" s="205"/>
      <c r="BA650" s="205"/>
      <c r="BB650" s="205"/>
      <c r="BC650" s="205"/>
      <c r="BD650" s="205"/>
      <c r="BE650" s="205"/>
      <c r="BF650" s="205"/>
      <c r="BG650" s="205"/>
      <c r="BH650" s="205"/>
      <c r="BI650" s="205"/>
      <c r="BJ650" s="205"/>
      <c r="BK650" s="205"/>
      <c r="BL650" s="205"/>
      <c r="BM650" s="222" t="e">
        <v>#N/A</v>
      </c>
    </row>
    <row r="651" spans="1:65">
      <c r="A651" s="30"/>
      <c r="B651" s="19">
        <v>1</v>
      </c>
      <c r="C651" s="9">
        <v>3</v>
      </c>
      <c r="D651" s="24">
        <v>4.5999999999999999E-2</v>
      </c>
      <c r="E651" s="223">
        <v>0.05</v>
      </c>
      <c r="F651" s="24">
        <v>4.4692000000000003E-2</v>
      </c>
      <c r="G651" s="24">
        <v>4.1700000000000001E-2</v>
      </c>
      <c r="H651" s="24">
        <v>4.5100000000000001E-2</v>
      </c>
      <c r="I651" s="223">
        <v>5.1999999999999998E-2</v>
      </c>
      <c r="J651" s="24">
        <v>4.1000000000000002E-2</v>
      </c>
      <c r="K651" s="24">
        <v>4.4000000000000004E-2</v>
      </c>
      <c r="L651" s="24">
        <v>4.3999999999999997E-2</v>
      </c>
      <c r="M651" s="24">
        <v>4.36E-2</v>
      </c>
      <c r="N651" s="24">
        <v>4.3499999999999997E-2</v>
      </c>
      <c r="O651" s="24">
        <v>4.2999999999999997E-2</v>
      </c>
      <c r="P651" s="223">
        <v>4.6569480000000003E-2</v>
      </c>
      <c r="Q651" s="223">
        <v>0.05</v>
      </c>
      <c r="R651" s="24">
        <v>4.5999999999999999E-2</v>
      </c>
      <c r="S651" s="24">
        <v>4.4000000000000004E-2</v>
      </c>
      <c r="T651" s="223">
        <v>4.1000000000000002E-2</v>
      </c>
      <c r="U651" s="24">
        <v>4.48E-2</v>
      </c>
      <c r="V651" s="24">
        <v>4.4700000000000004E-2</v>
      </c>
      <c r="W651" s="24">
        <v>4.4999999999999998E-2</v>
      </c>
      <c r="X651" s="24">
        <v>4.4600000000000001E-2</v>
      </c>
      <c r="Y651" s="24">
        <v>4.4999999999999998E-2</v>
      </c>
      <c r="Z651" s="204"/>
      <c r="AA651" s="205"/>
      <c r="AB651" s="205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5"/>
      <c r="AT651" s="205"/>
      <c r="AU651" s="205"/>
      <c r="AV651" s="205"/>
      <c r="AW651" s="205"/>
      <c r="AX651" s="205"/>
      <c r="AY651" s="205"/>
      <c r="AZ651" s="205"/>
      <c r="BA651" s="205"/>
      <c r="BB651" s="205"/>
      <c r="BC651" s="205"/>
      <c r="BD651" s="205"/>
      <c r="BE651" s="205"/>
      <c r="BF651" s="205"/>
      <c r="BG651" s="205"/>
      <c r="BH651" s="205"/>
      <c r="BI651" s="205"/>
      <c r="BJ651" s="205"/>
      <c r="BK651" s="205"/>
      <c r="BL651" s="205"/>
      <c r="BM651" s="222">
        <v>16</v>
      </c>
    </row>
    <row r="652" spans="1:65">
      <c r="A652" s="30"/>
      <c r="B652" s="19">
        <v>1</v>
      </c>
      <c r="C652" s="9">
        <v>4</v>
      </c>
      <c r="D652" s="24">
        <v>4.4999999999999998E-2</v>
      </c>
      <c r="E652" s="223">
        <v>4.4999999999999998E-2</v>
      </c>
      <c r="F652" s="24">
        <v>4.4171666666666665E-2</v>
      </c>
      <c r="G652" s="24">
        <v>4.2799999999999998E-2</v>
      </c>
      <c r="H652" s="24">
        <v>4.8099999999999997E-2</v>
      </c>
      <c r="I652" s="223">
        <v>5.099999999999999E-2</v>
      </c>
      <c r="J652" s="224">
        <v>0.04</v>
      </c>
      <c r="K652" s="24">
        <v>4.4299999999999999E-2</v>
      </c>
      <c r="L652" s="24">
        <v>4.3999999999999997E-2</v>
      </c>
      <c r="M652" s="24">
        <v>4.4000000000000004E-2</v>
      </c>
      <c r="N652" s="24">
        <v>4.2999999999999997E-2</v>
      </c>
      <c r="O652" s="24">
        <v>4.2000000000000003E-2</v>
      </c>
      <c r="P652" s="223">
        <v>4.7332160000000005E-2</v>
      </c>
      <c r="Q652" s="223">
        <v>0.05</v>
      </c>
      <c r="R652" s="24">
        <v>4.4999999999999998E-2</v>
      </c>
      <c r="S652" s="24">
        <v>4.4000000000000004E-2</v>
      </c>
      <c r="T652" s="223">
        <v>4.2000000000000003E-2</v>
      </c>
      <c r="U652" s="24">
        <v>4.3199999999999995E-2</v>
      </c>
      <c r="V652" s="24">
        <v>4.41E-2</v>
      </c>
      <c r="W652" s="24">
        <v>4.7E-2</v>
      </c>
      <c r="X652" s="24">
        <v>4.4499999999999998E-2</v>
      </c>
      <c r="Y652" s="24">
        <v>4.4000000000000004E-2</v>
      </c>
      <c r="Z652" s="204"/>
      <c r="AA652" s="205"/>
      <c r="AB652" s="205"/>
      <c r="AC652" s="205"/>
      <c r="AD652" s="205"/>
      <c r="AE652" s="205"/>
      <c r="AF652" s="205"/>
      <c r="AG652" s="205"/>
      <c r="AH652" s="205"/>
      <c r="AI652" s="205"/>
      <c r="AJ652" s="205"/>
      <c r="AK652" s="205"/>
      <c r="AL652" s="205"/>
      <c r="AM652" s="205"/>
      <c r="AN652" s="205"/>
      <c r="AO652" s="205"/>
      <c r="AP652" s="205"/>
      <c r="AQ652" s="205"/>
      <c r="AR652" s="205"/>
      <c r="AS652" s="205"/>
      <c r="AT652" s="205"/>
      <c r="AU652" s="205"/>
      <c r="AV652" s="205"/>
      <c r="AW652" s="205"/>
      <c r="AX652" s="205"/>
      <c r="AY652" s="205"/>
      <c r="AZ652" s="205"/>
      <c r="BA652" s="205"/>
      <c r="BB652" s="205"/>
      <c r="BC652" s="205"/>
      <c r="BD652" s="205"/>
      <c r="BE652" s="205"/>
      <c r="BF652" s="205"/>
      <c r="BG652" s="205"/>
      <c r="BH652" s="205"/>
      <c r="BI652" s="205"/>
      <c r="BJ652" s="205"/>
      <c r="BK652" s="205"/>
      <c r="BL652" s="205"/>
      <c r="BM652" s="222">
        <v>4.43074183006536E-2</v>
      </c>
    </row>
    <row r="653" spans="1:65">
      <c r="A653" s="30"/>
      <c r="B653" s="19">
        <v>1</v>
      </c>
      <c r="C653" s="9">
        <v>5</v>
      </c>
      <c r="D653" s="24">
        <v>4.4000000000000004E-2</v>
      </c>
      <c r="E653" s="223">
        <v>0.05</v>
      </c>
      <c r="F653" s="24">
        <v>4.3992000000000003E-2</v>
      </c>
      <c r="G653" s="24">
        <v>4.4299999999999999E-2</v>
      </c>
      <c r="H653" s="24">
        <v>4.65E-2</v>
      </c>
      <c r="I653" s="223">
        <v>5.2999999999999999E-2</v>
      </c>
      <c r="J653" s="24">
        <v>4.19E-2</v>
      </c>
      <c r="K653" s="24">
        <v>4.36E-2</v>
      </c>
      <c r="L653" s="24">
        <v>4.3999999999999997E-2</v>
      </c>
      <c r="M653" s="24">
        <v>4.3400000000000001E-2</v>
      </c>
      <c r="N653" s="24">
        <v>4.4000000000000004E-2</v>
      </c>
      <c r="O653" s="24">
        <v>4.3999999999999997E-2</v>
      </c>
      <c r="P653" s="223">
        <v>4.6977040000000005E-2</v>
      </c>
      <c r="Q653" s="223">
        <v>0.05</v>
      </c>
      <c r="R653" s="24">
        <v>4.5999999999999999E-2</v>
      </c>
      <c r="S653" s="24">
        <v>4.4000000000000004E-2</v>
      </c>
      <c r="T653" s="223">
        <v>4.1000000000000002E-2</v>
      </c>
      <c r="U653" s="24">
        <v>4.6099999999999995E-2</v>
      </c>
      <c r="V653" s="24">
        <v>4.3900000000000002E-2</v>
      </c>
      <c r="W653" s="24">
        <v>4.5999999999999999E-2</v>
      </c>
      <c r="X653" s="24">
        <v>4.4999999999999998E-2</v>
      </c>
      <c r="Y653" s="24">
        <v>4.4999999999999998E-2</v>
      </c>
      <c r="Z653" s="204"/>
      <c r="AA653" s="205"/>
      <c r="AB653" s="205"/>
      <c r="AC653" s="205"/>
      <c r="AD653" s="205"/>
      <c r="AE653" s="205"/>
      <c r="AF653" s="205"/>
      <c r="AG653" s="205"/>
      <c r="AH653" s="205"/>
      <c r="AI653" s="205"/>
      <c r="AJ653" s="205"/>
      <c r="AK653" s="205"/>
      <c r="AL653" s="205"/>
      <c r="AM653" s="205"/>
      <c r="AN653" s="205"/>
      <c r="AO653" s="205"/>
      <c r="AP653" s="205"/>
      <c r="AQ653" s="205"/>
      <c r="AR653" s="205"/>
      <c r="AS653" s="205"/>
      <c r="AT653" s="205"/>
      <c r="AU653" s="205"/>
      <c r="AV653" s="205"/>
      <c r="AW653" s="205"/>
      <c r="AX653" s="205"/>
      <c r="AY653" s="205"/>
      <c r="AZ653" s="205"/>
      <c r="BA653" s="205"/>
      <c r="BB653" s="205"/>
      <c r="BC653" s="205"/>
      <c r="BD653" s="205"/>
      <c r="BE653" s="205"/>
      <c r="BF653" s="205"/>
      <c r="BG653" s="205"/>
      <c r="BH653" s="205"/>
      <c r="BI653" s="205"/>
      <c r="BJ653" s="205"/>
      <c r="BK653" s="205"/>
      <c r="BL653" s="205"/>
      <c r="BM653" s="222">
        <v>48</v>
      </c>
    </row>
    <row r="654" spans="1:65">
      <c r="A654" s="30"/>
      <c r="B654" s="19">
        <v>1</v>
      </c>
      <c r="C654" s="9">
        <v>6</v>
      </c>
      <c r="D654" s="24">
        <v>4.4999999999999998E-2</v>
      </c>
      <c r="E654" s="223">
        <v>0.05</v>
      </c>
      <c r="F654" s="24">
        <v>4.4268999999999996E-2</v>
      </c>
      <c r="G654" s="24">
        <v>4.4000000000000004E-2</v>
      </c>
      <c r="H654" s="24">
        <v>4.5699999999999998E-2</v>
      </c>
      <c r="I654" s="223">
        <v>0.05</v>
      </c>
      <c r="J654" s="24">
        <v>4.2999999999999997E-2</v>
      </c>
      <c r="K654" s="24">
        <v>4.53E-2</v>
      </c>
      <c r="L654" s="24">
        <v>4.3999999999999997E-2</v>
      </c>
      <c r="M654" s="24">
        <v>4.3099999999999999E-2</v>
      </c>
      <c r="N654" s="24">
        <v>4.3700000000000003E-2</v>
      </c>
      <c r="O654" s="24">
        <v>4.3999999999999997E-2</v>
      </c>
      <c r="P654" s="223">
        <v>4.7682760000000005E-2</v>
      </c>
      <c r="Q654" s="223">
        <v>0.05</v>
      </c>
      <c r="R654" s="24">
        <v>4.4000000000000004E-2</v>
      </c>
      <c r="S654" s="24">
        <v>4.4000000000000004E-2</v>
      </c>
      <c r="T654" s="223">
        <v>0.04</v>
      </c>
      <c r="U654" s="24">
        <v>4.5100000000000001E-2</v>
      </c>
      <c r="V654" s="24">
        <v>4.4200000000000003E-2</v>
      </c>
      <c r="W654" s="24">
        <v>4.5999999999999999E-2</v>
      </c>
      <c r="X654" s="24">
        <v>4.5600000000000002E-2</v>
      </c>
      <c r="Y654" s="24">
        <v>4.2999999999999997E-2</v>
      </c>
      <c r="Z654" s="204"/>
      <c r="AA654" s="205"/>
      <c r="AB654" s="205"/>
      <c r="AC654" s="205"/>
      <c r="AD654" s="205"/>
      <c r="AE654" s="205"/>
      <c r="AF654" s="205"/>
      <c r="AG654" s="205"/>
      <c r="AH654" s="205"/>
      <c r="AI654" s="205"/>
      <c r="AJ654" s="205"/>
      <c r="AK654" s="205"/>
      <c r="AL654" s="205"/>
      <c r="AM654" s="205"/>
      <c r="AN654" s="205"/>
      <c r="AO654" s="205"/>
      <c r="AP654" s="205"/>
      <c r="AQ654" s="205"/>
      <c r="AR654" s="205"/>
      <c r="AS654" s="205"/>
      <c r="AT654" s="205"/>
      <c r="AU654" s="205"/>
      <c r="AV654" s="205"/>
      <c r="AW654" s="205"/>
      <c r="AX654" s="205"/>
      <c r="AY654" s="205"/>
      <c r="AZ654" s="205"/>
      <c r="BA654" s="205"/>
      <c r="BB654" s="205"/>
      <c r="BC654" s="205"/>
      <c r="BD654" s="205"/>
      <c r="BE654" s="205"/>
      <c r="BF654" s="205"/>
      <c r="BG654" s="205"/>
      <c r="BH654" s="205"/>
      <c r="BI654" s="205"/>
      <c r="BJ654" s="205"/>
      <c r="BK654" s="205"/>
      <c r="BL654" s="205"/>
      <c r="BM654" s="56"/>
    </row>
    <row r="655" spans="1:65">
      <c r="A655" s="30"/>
      <c r="B655" s="20" t="s">
        <v>268</v>
      </c>
      <c r="C655" s="12"/>
      <c r="D655" s="225">
        <v>4.5000000000000005E-2</v>
      </c>
      <c r="E655" s="225">
        <v>4.8333333333333332E-2</v>
      </c>
      <c r="F655" s="225">
        <v>4.4392777777777781E-2</v>
      </c>
      <c r="G655" s="225">
        <v>4.2916666666666665E-2</v>
      </c>
      <c r="H655" s="225">
        <v>4.6666666666666669E-2</v>
      </c>
      <c r="I655" s="225">
        <v>5.1999999999999998E-2</v>
      </c>
      <c r="J655" s="225">
        <v>4.1883333333333335E-2</v>
      </c>
      <c r="K655" s="225">
        <v>4.4183333333333331E-2</v>
      </c>
      <c r="L655" s="225">
        <v>4.3999999999999991E-2</v>
      </c>
      <c r="M655" s="225">
        <v>4.3583333333333335E-2</v>
      </c>
      <c r="N655" s="225">
        <v>4.3816666666666663E-2</v>
      </c>
      <c r="O655" s="225">
        <v>4.3000000000000003E-2</v>
      </c>
      <c r="P655" s="225">
        <v>4.7142040000000003E-2</v>
      </c>
      <c r="Q655" s="225">
        <v>4.9999999999999996E-2</v>
      </c>
      <c r="R655" s="225">
        <v>4.4999999999999991E-2</v>
      </c>
      <c r="S655" s="225">
        <v>4.3833333333333335E-2</v>
      </c>
      <c r="T655" s="225">
        <v>4.083333333333334E-2</v>
      </c>
      <c r="U655" s="225">
        <v>4.505E-2</v>
      </c>
      <c r="V655" s="225">
        <v>4.4183333333333331E-2</v>
      </c>
      <c r="W655" s="225">
        <v>4.583333333333333E-2</v>
      </c>
      <c r="X655" s="225">
        <v>4.4699999999999997E-2</v>
      </c>
      <c r="Y655" s="225">
        <v>4.4166666666666667E-2</v>
      </c>
      <c r="Z655" s="204"/>
      <c r="AA655" s="205"/>
      <c r="AB655" s="205"/>
      <c r="AC655" s="205"/>
      <c r="AD655" s="205"/>
      <c r="AE655" s="205"/>
      <c r="AF655" s="205"/>
      <c r="AG655" s="205"/>
      <c r="AH655" s="205"/>
      <c r="AI655" s="205"/>
      <c r="AJ655" s="205"/>
      <c r="AK655" s="205"/>
      <c r="AL655" s="205"/>
      <c r="AM655" s="205"/>
      <c r="AN655" s="205"/>
      <c r="AO655" s="205"/>
      <c r="AP655" s="205"/>
      <c r="AQ655" s="205"/>
      <c r="AR655" s="205"/>
      <c r="AS655" s="205"/>
      <c r="AT655" s="205"/>
      <c r="AU655" s="205"/>
      <c r="AV655" s="205"/>
      <c r="AW655" s="205"/>
      <c r="AX655" s="205"/>
      <c r="AY655" s="205"/>
      <c r="AZ655" s="205"/>
      <c r="BA655" s="205"/>
      <c r="BB655" s="205"/>
      <c r="BC655" s="205"/>
      <c r="BD655" s="205"/>
      <c r="BE655" s="205"/>
      <c r="BF655" s="205"/>
      <c r="BG655" s="205"/>
      <c r="BH655" s="205"/>
      <c r="BI655" s="205"/>
      <c r="BJ655" s="205"/>
      <c r="BK655" s="205"/>
      <c r="BL655" s="205"/>
      <c r="BM655" s="56"/>
    </row>
    <row r="656" spans="1:65">
      <c r="A656" s="30"/>
      <c r="B656" s="3" t="s">
        <v>269</v>
      </c>
      <c r="C656" s="29"/>
      <c r="D656" s="24">
        <v>4.4999999999999998E-2</v>
      </c>
      <c r="E656" s="24">
        <v>0.05</v>
      </c>
      <c r="F656" s="24">
        <v>4.4388499999999997E-2</v>
      </c>
      <c r="G656" s="24">
        <v>4.3400000000000001E-2</v>
      </c>
      <c r="H656" s="24">
        <v>4.6800000000000001E-2</v>
      </c>
      <c r="I656" s="24">
        <v>5.2499999999999998E-2</v>
      </c>
      <c r="J656" s="24">
        <v>4.1450000000000001E-2</v>
      </c>
      <c r="K656" s="24">
        <v>4.4150000000000002E-2</v>
      </c>
      <c r="L656" s="24">
        <v>4.3999999999999997E-2</v>
      </c>
      <c r="M656" s="24">
        <v>4.3499999999999997E-2</v>
      </c>
      <c r="N656" s="24">
        <v>4.385E-2</v>
      </c>
      <c r="O656" s="24">
        <v>4.2999999999999997E-2</v>
      </c>
      <c r="P656" s="24">
        <v>4.7145400000000004E-2</v>
      </c>
      <c r="Q656" s="24">
        <v>0.05</v>
      </c>
      <c r="R656" s="24">
        <v>4.4999999999999998E-2</v>
      </c>
      <c r="S656" s="24">
        <v>4.4000000000000004E-2</v>
      </c>
      <c r="T656" s="24">
        <v>4.1000000000000002E-2</v>
      </c>
      <c r="U656" s="24">
        <v>4.5100000000000001E-2</v>
      </c>
      <c r="V656" s="24">
        <v>4.4150000000000002E-2</v>
      </c>
      <c r="W656" s="24">
        <v>4.5999999999999999E-2</v>
      </c>
      <c r="X656" s="24">
        <v>4.4700000000000004E-2</v>
      </c>
      <c r="Y656" s="24">
        <v>4.4499999999999998E-2</v>
      </c>
      <c r="Z656" s="204"/>
      <c r="AA656" s="205"/>
      <c r="AB656" s="205"/>
      <c r="AC656" s="205"/>
      <c r="AD656" s="205"/>
      <c r="AE656" s="205"/>
      <c r="AF656" s="205"/>
      <c r="AG656" s="205"/>
      <c r="AH656" s="205"/>
      <c r="AI656" s="205"/>
      <c r="AJ656" s="205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56"/>
    </row>
    <row r="657" spans="1:65">
      <c r="A657" s="30"/>
      <c r="B657" s="3" t="s">
        <v>270</v>
      </c>
      <c r="C657" s="29"/>
      <c r="D657" s="24">
        <v>6.3245553203367425E-4</v>
      </c>
      <c r="E657" s="24">
        <v>2.5819888974716134E-3</v>
      </c>
      <c r="F657" s="24">
        <v>2.9575400188269595E-4</v>
      </c>
      <c r="G657" s="24">
        <v>1.5065412927187461E-3</v>
      </c>
      <c r="H657" s="24">
        <v>1.1272385136547926E-3</v>
      </c>
      <c r="I657" s="24">
        <v>1.264911064067352E-3</v>
      </c>
      <c r="J657" s="24">
        <v>2.2319647547993809E-3</v>
      </c>
      <c r="K657" s="24">
        <v>1.0907184176801395E-3</v>
      </c>
      <c r="L657" s="24">
        <v>7.6011774306101464E-18</v>
      </c>
      <c r="M657" s="24">
        <v>3.6009258068817258E-4</v>
      </c>
      <c r="N657" s="24">
        <v>5.3447793842839597E-4</v>
      </c>
      <c r="O657" s="24">
        <v>8.9442719099991363E-4</v>
      </c>
      <c r="P657" s="24">
        <v>3.8336600746545111E-4</v>
      </c>
      <c r="Q657" s="24">
        <v>7.6011774306101464E-18</v>
      </c>
      <c r="R657" s="24">
        <v>8.9442719099991363E-4</v>
      </c>
      <c r="S657" s="24">
        <v>4.0824829046386623E-4</v>
      </c>
      <c r="T657" s="24">
        <v>7.5277265270908163E-4</v>
      </c>
      <c r="U657" s="24">
        <v>1.0483320084782308E-3</v>
      </c>
      <c r="V657" s="24">
        <v>4.1673332800085404E-4</v>
      </c>
      <c r="W657" s="24">
        <v>7.5277265270908163E-4</v>
      </c>
      <c r="X657" s="24">
        <v>6.260990336999407E-4</v>
      </c>
      <c r="Y657" s="24">
        <v>9.8319208025017578E-4</v>
      </c>
      <c r="Z657" s="204"/>
      <c r="AA657" s="205"/>
      <c r="AB657" s="205"/>
      <c r="AC657" s="205"/>
      <c r="AD657" s="205"/>
      <c r="AE657" s="205"/>
      <c r="AF657" s="205"/>
      <c r="AG657" s="205"/>
      <c r="AH657" s="205"/>
      <c r="AI657" s="205"/>
      <c r="AJ657" s="205"/>
      <c r="AK657" s="205"/>
      <c r="AL657" s="205"/>
      <c r="AM657" s="205"/>
      <c r="AN657" s="205"/>
      <c r="AO657" s="205"/>
      <c r="AP657" s="205"/>
      <c r="AQ657" s="205"/>
      <c r="AR657" s="205"/>
      <c r="AS657" s="205"/>
      <c r="AT657" s="205"/>
      <c r="AU657" s="205"/>
      <c r="AV657" s="205"/>
      <c r="AW657" s="205"/>
      <c r="AX657" s="205"/>
      <c r="AY657" s="205"/>
      <c r="AZ657" s="205"/>
      <c r="BA657" s="205"/>
      <c r="BB657" s="205"/>
      <c r="BC657" s="205"/>
      <c r="BD657" s="205"/>
      <c r="BE657" s="205"/>
      <c r="BF657" s="205"/>
      <c r="BG657" s="205"/>
      <c r="BH657" s="205"/>
      <c r="BI657" s="205"/>
      <c r="BJ657" s="205"/>
      <c r="BK657" s="205"/>
      <c r="BL657" s="205"/>
      <c r="BM657" s="56"/>
    </row>
    <row r="658" spans="1:65">
      <c r="A658" s="30"/>
      <c r="B658" s="3" t="s">
        <v>86</v>
      </c>
      <c r="C658" s="29"/>
      <c r="D658" s="13">
        <v>1.4054567378526093E-2</v>
      </c>
      <c r="E658" s="13">
        <v>5.3420459947688556E-2</v>
      </c>
      <c r="F658" s="13">
        <v>6.6622098613244481E-3</v>
      </c>
      <c r="G658" s="13">
        <v>3.5103874781796024E-2</v>
      </c>
      <c r="H658" s="13">
        <v>2.415511100688841E-2</v>
      </c>
      <c r="I658" s="13">
        <v>2.4325212770525999E-2</v>
      </c>
      <c r="J658" s="13">
        <v>5.3290045876626682E-2</v>
      </c>
      <c r="K658" s="13">
        <v>2.4686195798117077E-2</v>
      </c>
      <c r="L658" s="13">
        <v>1.72754032513867E-16</v>
      </c>
      <c r="M658" s="13">
        <v>8.2621624632085479E-3</v>
      </c>
      <c r="N658" s="13">
        <v>1.2198051086231936E-2</v>
      </c>
      <c r="O658" s="13">
        <v>2.08006323488352E-2</v>
      </c>
      <c r="P658" s="13">
        <v>8.132147176181834E-3</v>
      </c>
      <c r="Q658" s="13">
        <v>1.5202354861220294E-16</v>
      </c>
      <c r="R658" s="13">
        <v>1.9876159799998086E-2</v>
      </c>
      <c r="S658" s="13">
        <v>9.3136492121034115E-3</v>
      </c>
      <c r="T658" s="13">
        <v>1.8435248637773426E-2</v>
      </c>
      <c r="U658" s="13">
        <v>2.3270410843023993E-2</v>
      </c>
      <c r="V658" s="13">
        <v>9.4319123651645589E-3</v>
      </c>
      <c r="W658" s="13">
        <v>1.6424130604561781E-2</v>
      </c>
      <c r="X658" s="13">
        <v>1.4006689791944983E-2</v>
      </c>
      <c r="Y658" s="13">
        <v>2.2260952760381338E-2</v>
      </c>
      <c r="Z658" s="154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3" t="s">
        <v>271</v>
      </c>
      <c r="C659" s="29"/>
      <c r="D659" s="13">
        <v>1.5631280853395824E-2</v>
      </c>
      <c r="E659" s="13">
        <v>9.0863227583276807E-2</v>
      </c>
      <c r="F659" s="13">
        <v>1.9265278907689698E-3</v>
      </c>
      <c r="G659" s="13">
        <v>-3.1388685852780096E-2</v>
      </c>
      <c r="H659" s="13">
        <v>5.3247254218336204E-2</v>
      </c>
      <c r="I659" s="13">
        <v>0.17361836898614613</v>
      </c>
      <c r="J659" s="13">
        <v>-5.4710589339043159E-2</v>
      </c>
      <c r="K659" s="13">
        <v>-2.8005460954252381E-3</v>
      </c>
      <c r="L659" s="13">
        <v>-6.9383031655688709E-3</v>
      </c>
      <c r="M659" s="13">
        <v>-1.6342296506803744E-2</v>
      </c>
      <c r="N659" s="13">
        <v>-1.1076060235712171E-2</v>
      </c>
      <c r="O659" s="13">
        <v>-2.9507887184532899E-2</v>
      </c>
      <c r="P659" s="13">
        <v>6.3976232605378103E-2</v>
      </c>
      <c r="Q659" s="13">
        <v>0.12847920094821741</v>
      </c>
      <c r="R659" s="13">
        <v>1.563128085339538E-2</v>
      </c>
      <c r="S659" s="13">
        <v>-1.0699900502062709E-2</v>
      </c>
      <c r="T659" s="13">
        <v>-7.8408652558955683E-2</v>
      </c>
      <c r="U659" s="13">
        <v>1.6759760054343875E-2</v>
      </c>
      <c r="V659" s="13">
        <v>-2.8005460954252381E-3</v>
      </c>
      <c r="W659" s="13">
        <v>3.4439267535865792E-2</v>
      </c>
      <c r="X659" s="13">
        <v>8.8604056477061821E-3</v>
      </c>
      <c r="Y659" s="13">
        <v>-3.1767058290745886E-3</v>
      </c>
      <c r="Z659" s="154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46" t="s">
        <v>272</v>
      </c>
      <c r="C660" s="47"/>
      <c r="D660" s="45">
        <v>0.65</v>
      </c>
      <c r="E660" s="45">
        <v>3.7</v>
      </c>
      <c r="F660" s="45">
        <v>0.1</v>
      </c>
      <c r="G660" s="45">
        <v>1.25</v>
      </c>
      <c r="H660" s="45">
        <v>2.1800000000000002</v>
      </c>
      <c r="I660" s="45">
        <v>7.06</v>
      </c>
      <c r="J660" s="45">
        <v>2.2000000000000002</v>
      </c>
      <c r="K660" s="45">
        <v>0.1</v>
      </c>
      <c r="L660" s="45">
        <v>0.26</v>
      </c>
      <c r="M660" s="45">
        <v>0.64</v>
      </c>
      <c r="N660" s="45">
        <v>0.43</v>
      </c>
      <c r="O660" s="45">
        <v>1.18</v>
      </c>
      <c r="P660" s="45">
        <v>2.61</v>
      </c>
      <c r="Q660" s="45">
        <v>5.23</v>
      </c>
      <c r="R660" s="45">
        <v>0.65</v>
      </c>
      <c r="S660" s="45">
        <v>0.42</v>
      </c>
      <c r="T660" s="45">
        <v>3.16</v>
      </c>
      <c r="U660" s="45">
        <v>0.7</v>
      </c>
      <c r="V660" s="45">
        <v>0.1</v>
      </c>
      <c r="W660" s="45">
        <v>1.41</v>
      </c>
      <c r="X660" s="45">
        <v>0.38</v>
      </c>
      <c r="Y660" s="45">
        <v>0.11</v>
      </c>
      <c r="Z660" s="154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B661" s="31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BM661" s="55"/>
    </row>
    <row r="662" spans="1:65" ht="15">
      <c r="B662" s="8" t="s">
        <v>507</v>
      </c>
      <c r="BM662" s="28" t="s">
        <v>66</v>
      </c>
    </row>
    <row r="663" spans="1:65" ht="15">
      <c r="A663" s="25" t="s">
        <v>37</v>
      </c>
      <c r="B663" s="18" t="s">
        <v>110</v>
      </c>
      <c r="C663" s="15" t="s">
        <v>111</v>
      </c>
      <c r="D663" s="16" t="s">
        <v>230</v>
      </c>
      <c r="E663" s="17" t="s">
        <v>230</v>
      </c>
      <c r="F663" s="17" t="s">
        <v>230</v>
      </c>
      <c r="G663" s="17" t="s">
        <v>230</v>
      </c>
      <c r="H663" s="17" t="s">
        <v>230</v>
      </c>
      <c r="I663" s="17" t="s">
        <v>230</v>
      </c>
      <c r="J663" s="17" t="s">
        <v>230</v>
      </c>
      <c r="K663" s="17" t="s">
        <v>230</v>
      </c>
      <c r="L663" s="17" t="s">
        <v>230</v>
      </c>
      <c r="M663" s="17" t="s">
        <v>230</v>
      </c>
      <c r="N663" s="17" t="s">
        <v>230</v>
      </c>
      <c r="O663" s="17" t="s">
        <v>230</v>
      </c>
      <c r="P663" s="17" t="s">
        <v>230</v>
      </c>
      <c r="Q663" s="17" t="s">
        <v>230</v>
      </c>
      <c r="R663" s="17" t="s">
        <v>230</v>
      </c>
      <c r="S663" s="17" t="s">
        <v>230</v>
      </c>
      <c r="T663" s="17" t="s">
        <v>230</v>
      </c>
      <c r="U663" s="17" t="s">
        <v>230</v>
      </c>
      <c r="V663" s="17" t="s">
        <v>230</v>
      </c>
      <c r="W663" s="17" t="s">
        <v>230</v>
      </c>
      <c r="X663" s="17" t="s">
        <v>230</v>
      </c>
      <c r="Y663" s="154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9" t="s">
        <v>231</v>
      </c>
      <c r="C664" s="9" t="s">
        <v>231</v>
      </c>
      <c r="D664" s="152" t="s">
        <v>233</v>
      </c>
      <c r="E664" s="153" t="s">
        <v>234</v>
      </c>
      <c r="F664" s="153" t="s">
        <v>235</v>
      </c>
      <c r="G664" s="153" t="s">
        <v>236</v>
      </c>
      <c r="H664" s="153" t="s">
        <v>237</v>
      </c>
      <c r="I664" s="153" t="s">
        <v>239</v>
      </c>
      <c r="J664" s="153" t="s">
        <v>240</v>
      </c>
      <c r="K664" s="153" t="s">
        <v>242</v>
      </c>
      <c r="L664" s="153" t="s">
        <v>243</v>
      </c>
      <c r="M664" s="153" t="s">
        <v>245</v>
      </c>
      <c r="N664" s="153" t="s">
        <v>246</v>
      </c>
      <c r="O664" s="153" t="s">
        <v>248</v>
      </c>
      <c r="P664" s="153" t="s">
        <v>249</v>
      </c>
      <c r="Q664" s="153" t="s">
        <v>250</v>
      </c>
      <c r="R664" s="153" t="s">
        <v>251</v>
      </c>
      <c r="S664" s="153" t="s">
        <v>252</v>
      </c>
      <c r="T664" s="153" t="s">
        <v>254</v>
      </c>
      <c r="U664" s="153" t="s">
        <v>255</v>
      </c>
      <c r="V664" s="153" t="s">
        <v>256</v>
      </c>
      <c r="W664" s="153" t="s">
        <v>257</v>
      </c>
      <c r="X664" s="153" t="s">
        <v>258</v>
      </c>
      <c r="Y664" s="154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 t="s">
        <v>3</v>
      </c>
    </row>
    <row r="665" spans="1:65">
      <c r="A665" s="30"/>
      <c r="B665" s="19"/>
      <c r="C665" s="9"/>
      <c r="D665" s="10" t="s">
        <v>291</v>
      </c>
      <c r="E665" s="11" t="s">
        <v>292</v>
      </c>
      <c r="F665" s="11" t="s">
        <v>114</v>
      </c>
      <c r="G665" s="11" t="s">
        <v>291</v>
      </c>
      <c r="H665" s="11" t="s">
        <v>292</v>
      </c>
      <c r="I665" s="11" t="s">
        <v>291</v>
      </c>
      <c r="J665" s="11" t="s">
        <v>292</v>
      </c>
      <c r="K665" s="11" t="s">
        <v>292</v>
      </c>
      <c r="L665" s="11" t="s">
        <v>114</v>
      </c>
      <c r="M665" s="11" t="s">
        <v>292</v>
      </c>
      <c r="N665" s="11" t="s">
        <v>291</v>
      </c>
      <c r="O665" s="11" t="s">
        <v>292</v>
      </c>
      <c r="P665" s="11" t="s">
        <v>292</v>
      </c>
      <c r="Q665" s="11" t="s">
        <v>291</v>
      </c>
      <c r="R665" s="11" t="s">
        <v>292</v>
      </c>
      <c r="S665" s="11" t="s">
        <v>291</v>
      </c>
      <c r="T665" s="11" t="s">
        <v>114</v>
      </c>
      <c r="U665" s="11" t="s">
        <v>291</v>
      </c>
      <c r="V665" s="11" t="s">
        <v>291</v>
      </c>
      <c r="W665" s="11" t="s">
        <v>291</v>
      </c>
      <c r="X665" s="11" t="s">
        <v>291</v>
      </c>
      <c r="Y665" s="154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1</v>
      </c>
    </row>
    <row r="666" spans="1:65">
      <c r="A666" s="30"/>
      <c r="B666" s="19"/>
      <c r="C666" s="9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154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2</v>
      </c>
    </row>
    <row r="667" spans="1:65">
      <c r="A667" s="30"/>
      <c r="B667" s="18">
        <v>1</v>
      </c>
      <c r="C667" s="14">
        <v>1</v>
      </c>
      <c r="D667" s="232">
        <v>41.7</v>
      </c>
      <c r="E667" s="226">
        <v>37</v>
      </c>
      <c r="F667" s="226">
        <v>36.369999999999997</v>
      </c>
      <c r="G667" s="226">
        <v>38.700000000000003</v>
      </c>
      <c r="H667" s="226">
        <v>37.299999999999997</v>
      </c>
      <c r="I667" s="226">
        <v>40.299999999999997</v>
      </c>
      <c r="J667" s="226">
        <v>40.200000000000003</v>
      </c>
      <c r="K667" s="226">
        <v>38.299999999999997</v>
      </c>
      <c r="L667" s="226">
        <v>37</v>
      </c>
      <c r="M667" s="226">
        <v>37</v>
      </c>
      <c r="N667" s="226">
        <v>41.2</v>
      </c>
      <c r="O667" s="226">
        <v>32.799999999999997</v>
      </c>
      <c r="P667" s="226">
        <v>41.9</v>
      </c>
      <c r="Q667" s="226">
        <v>35.9</v>
      </c>
      <c r="R667" s="226">
        <v>44</v>
      </c>
      <c r="S667" s="226">
        <v>33.78</v>
      </c>
      <c r="T667" s="226">
        <v>36</v>
      </c>
      <c r="U667" s="226">
        <v>41</v>
      </c>
      <c r="V667" s="226">
        <v>40.1</v>
      </c>
      <c r="W667" s="226">
        <v>38.5</v>
      </c>
      <c r="X667" s="226">
        <v>38.5</v>
      </c>
      <c r="Y667" s="217"/>
      <c r="Z667" s="218"/>
      <c r="AA667" s="218"/>
      <c r="AB667" s="218"/>
      <c r="AC667" s="218"/>
      <c r="AD667" s="218"/>
      <c r="AE667" s="218"/>
      <c r="AF667" s="218"/>
      <c r="AG667" s="218"/>
      <c r="AH667" s="218"/>
      <c r="AI667" s="218"/>
      <c r="AJ667" s="218"/>
      <c r="AK667" s="218"/>
      <c r="AL667" s="218"/>
      <c r="AM667" s="218"/>
      <c r="AN667" s="218"/>
      <c r="AO667" s="218"/>
      <c r="AP667" s="218"/>
      <c r="AQ667" s="218"/>
      <c r="AR667" s="218"/>
      <c r="AS667" s="218"/>
      <c r="AT667" s="218"/>
      <c r="AU667" s="218"/>
      <c r="AV667" s="218"/>
      <c r="AW667" s="218"/>
      <c r="AX667" s="218"/>
      <c r="AY667" s="218"/>
      <c r="AZ667" s="218"/>
      <c r="BA667" s="218"/>
      <c r="BB667" s="218"/>
      <c r="BC667" s="218"/>
      <c r="BD667" s="218"/>
      <c r="BE667" s="218"/>
      <c r="BF667" s="218"/>
      <c r="BG667" s="218"/>
      <c r="BH667" s="218"/>
      <c r="BI667" s="218"/>
      <c r="BJ667" s="218"/>
      <c r="BK667" s="218"/>
      <c r="BL667" s="218"/>
      <c r="BM667" s="228">
        <v>1</v>
      </c>
    </row>
    <row r="668" spans="1:65">
      <c r="A668" s="30"/>
      <c r="B668" s="19">
        <v>1</v>
      </c>
      <c r="C668" s="9">
        <v>2</v>
      </c>
      <c r="D668" s="216">
        <v>38.9</v>
      </c>
      <c r="E668" s="216">
        <v>37</v>
      </c>
      <c r="F668" s="216">
        <v>36.095500000000001</v>
      </c>
      <c r="G668" s="216">
        <v>40.4</v>
      </c>
      <c r="H668" s="216">
        <v>38</v>
      </c>
      <c r="I668" s="216">
        <v>41.9</v>
      </c>
      <c r="J668" s="216">
        <v>39.700000000000003</v>
      </c>
      <c r="K668" s="216">
        <v>36.5</v>
      </c>
      <c r="L668" s="216">
        <v>37</v>
      </c>
      <c r="M668" s="216">
        <v>35</v>
      </c>
      <c r="N668" s="216">
        <v>42.1</v>
      </c>
      <c r="O668" s="216">
        <v>33.9</v>
      </c>
      <c r="P668" s="216">
        <v>41.9</v>
      </c>
      <c r="Q668" s="216">
        <v>37.700000000000003</v>
      </c>
      <c r="R668" s="216">
        <v>44</v>
      </c>
      <c r="S668" s="216">
        <v>36.04</v>
      </c>
      <c r="T668" s="216">
        <v>36</v>
      </c>
      <c r="U668" s="216">
        <v>38</v>
      </c>
      <c r="V668" s="216">
        <v>41.3</v>
      </c>
      <c r="W668" s="216">
        <v>38.1</v>
      </c>
      <c r="X668" s="216">
        <v>36.9</v>
      </c>
      <c r="Y668" s="217"/>
      <c r="Z668" s="218"/>
      <c r="AA668" s="218"/>
      <c r="AB668" s="218"/>
      <c r="AC668" s="218"/>
      <c r="AD668" s="218"/>
      <c r="AE668" s="218"/>
      <c r="AF668" s="218"/>
      <c r="AG668" s="218"/>
      <c r="AH668" s="218"/>
      <c r="AI668" s="218"/>
      <c r="AJ668" s="218"/>
      <c r="AK668" s="218"/>
      <c r="AL668" s="218"/>
      <c r="AM668" s="218"/>
      <c r="AN668" s="218"/>
      <c r="AO668" s="218"/>
      <c r="AP668" s="218"/>
      <c r="AQ668" s="218"/>
      <c r="AR668" s="218"/>
      <c r="AS668" s="218"/>
      <c r="AT668" s="218"/>
      <c r="AU668" s="218"/>
      <c r="AV668" s="218"/>
      <c r="AW668" s="218"/>
      <c r="AX668" s="218"/>
      <c r="AY668" s="218"/>
      <c r="AZ668" s="218"/>
      <c r="BA668" s="218"/>
      <c r="BB668" s="218"/>
      <c r="BC668" s="218"/>
      <c r="BD668" s="218"/>
      <c r="BE668" s="218"/>
      <c r="BF668" s="218"/>
      <c r="BG668" s="218"/>
      <c r="BH668" s="218"/>
      <c r="BI668" s="218"/>
      <c r="BJ668" s="218"/>
      <c r="BK668" s="218"/>
      <c r="BL668" s="218"/>
      <c r="BM668" s="228">
        <v>12</v>
      </c>
    </row>
    <row r="669" spans="1:65">
      <c r="A669" s="30"/>
      <c r="B669" s="19">
        <v>1</v>
      </c>
      <c r="C669" s="9">
        <v>3</v>
      </c>
      <c r="D669" s="216">
        <v>39.200000000000003</v>
      </c>
      <c r="E669" s="216">
        <v>36</v>
      </c>
      <c r="F669" s="216">
        <v>36.658000000000001</v>
      </c>
      <c r="G669" s="216">
        <v>39.5</v>
      </c>
      <c r="H669" s="216">
        <v>37.5</v>
      </c>
      <c r="I669" s="216">
        <v>44.4</v>
      </c>
      <c r="J669" s="216">
        <v>39.4</v>
      </c>
      <c r="K669" s="216">
        <v>39.6</v>
      </c>
      <c r="L669" s="216">
        <v>37</v>
      </c>
      <c r="M669" s="216">
        <v>37</v>
      </c>
      <c r="N669" s="216">
        <v>43</v>
      </c>
      <c r="O669" s="216">
        <v>33.6</v>
      </c>
      <c r="P669" s="216">
        <v>39.700000000000003</v>
      </c>
      <c r="Q669" s="216">
        <v>34.9</v>
      </c>
      <c r="R669" s="216">
        <v>44</v>
      </c>
      <c r="S669" s="216">
        <v>36.950000000000003</v>
      </c>
      <c r="T669" s="216">
        <v>35</v>
      </c>
      <c r="U669" s="216">
        <v>39</v>
      </c>
      <c r="V669" s="216">
        <v>40.9</v>
      </c>
      <c r="W669" s="216">
        <v>38.299999999999997</v>
      </c>
      <c r="X669" s="216">
        <v>38</v>
      </c>
      <c r="Y669" s="217"/>
      <c r="Z669" s="218"/>
      <c r="AA669" s="218"/>
      <c r="AB669" s="218"/>
      <c r="AC669" s="218"/>
      <c r="AD669" s="218"/>
      <c r="AE669" s="218"/>
      <c r="AF669" s="218"/>
      <c r="AG669" s="218"/>
      <c r="AH669" s="218"/>
      <c r="AI669" s="218"/>
      <c r="AJ669" s="218"/>
      <c r="AK669" s="218"/>
      <c r="AL669" s="218"/>
      <c r="AM669" s="218"/>
      <c r="AN669" s="218"/>
      <c r="AO669" s="218"/>
      <c r="AP669" s="218"/>
      <c r="AQ669" s="218"/>
      <c r="AR669" s="218"/>
      <c r="AS669" s="218"/>
      <c r="AT669" s="218"/>
      <c r="AU669" s="218"/>
      <c r="AV669" s="218"/>
      <c r="AW669" s="218"/>
      <c r="AX669" s="218"/>
      <c r="AY669" s="218"/>
      <c r="AZ669" s="218"/>
      <c r="BA669" s="218"/>
      <c r="BB669" s="218"/>
      <c r="BC669" s="218"/>
      <c r="BD669" s="218"/>
      <c r="BE669" s="218"/>
      <c r="BF669" s="218"/>
      <c r="BG669" s="218"/>
      <c r="BH669" s="218"/>
      <c r="BI669" s="218"/>
      <c r="BJ669" s="218"/>
      <c r="BK669" s="218"/>
      <c r="BL669" s="218"/>
      <c r="BM669" s="228">
        <v>16</v>
      </c>
    </row>
    <row r="670" spans="1:65">
      <c r="A670" s="30"/>
      <c r="B670" s="19">
        <v>1</v>
      </c>
      <c r="C670" s="9">
        <v>4</v>
      </c>
      <c r="D670" s="216">
        <v>38.9</v>
      </c>
      <c r="E670" s="216">
        <v>36</v>
      </c>
      <c r="F670" s="216">
        <v>35.577500000000001</v>
      </c>
      <c r="G670" s="216">
        <v>38.9</v>
      </c>
      <c r="H670" s="230">
        <v>39</v>
      </c>
      <c r="I670" s="216">
        <v>41.8</v>
      </c>
      <c r="J670" s="216">
        <v>39.9</v>
      </c>
      <c r="K670" s="216">
        <v>38.6</v>
      </c>
      <c r="L670" s="216">
        <v>38</v>
      </c>
      <c r="M670" s="216">
        <v>35</v>
      </c>
      <c r="N670" s="216">
        <v>40.6</v>
      </c>
      <c r="O670" s="216">
        <v>33.6</v>
      </c>
      <c r="P670" s="216">
        <v>40.799999999999997</v>
      </c>
      <c r="Q670" s="216">
        <v>34.9</v>
      </c>
      <c r="R670" s="216">
        <v>44</v>
      </c>
      <c r="S670" s="216">
        <v>37.1</v>
      </c>
      <c r="T670" s="216">
        <v>34</v>
      </c>
      <c r="U670" s="216">
        <v>41</v>
      </c>
      <c r="V670" s="216">
        <v>41.5</v>
      </c>
      <c r="W670" s="216">
        <v>37.700000000000003</v>
      </c>
      <c r="X670" s="216">
        <v>37.799999999999997</v>
      </c>
      <c r="Y670" s="217"/>
      <c r="Z670" s="218"/>
      <c r="AA670" s="218"/>
      <c r="AB670" s="218"/>
      <c r="AC670" s="218"/>
      <c r="AD670" s="218"/>
      <c r="AE670" s="218"/>
      <c r="AF670" s="218"/>
      <c r="AG670" s="218"/>
      <c r="AH670" s="218"/>
      <c r="AI670" s="218"/>
      <c r="AJ670" s="218"/>
      <c r="AK670" s="218"/>
      <c r="AL670" s="218"/>
      <c r="AM670" s="218"/>
      <c r="AN670" s="218"/>
      <c r="AO670" s="218"/>
      <c r="AP670" s="218"/>
      <c r="AQ670" s="218"/>
      <c r="AR670" s="218"/>
      <c r="AS670" s="218"/>
      <c r="AT670" s="218"/>
      <c r="AU670" s="218"/>
      <c r="AV670" s="218"/>
      <c r="AW670" s="218"/>
      <c r="AX670" s="218"/>
      <c r="AY670" s="218"/>
      <c r="AZ670" s="218"/>
      <c r="BA670" s="218"/>
      <c r="BB670" s="218"/>
      <c r="BC670" s="218"/>
      <c r="BD670" s="218"/>
      <c r="BE670" s="218"/>
      <c r="BF670" s="218"/>
      <c r="BG670" s="218"/>
      <c r="BH670" s="218"/>
      <c r="BI670" s="218"/>
      <c r="BJ670" s="218"/>
      <c r="BK670" s="218"/>
      <c r="BL670" s="218"/>
      <c r="BM670" s="228">
        <v>38.309230489417985</v>
      </c>
    </row>
    <row r="671" spans="1:65">
      <c r="A671" s="30"/>
      <c r="B671" s="19">
        <v>1</v>
      </c>
      <c r="C671" s="9">
        <v>5</v>
      </c>
      <c r="D671" s="216">
        <v>37.9</v>
      </c>
      <c r="E671" s="216">
        <v>37</v>
      </c>
      <c r="F671" s="216">
        <v>35.81</v>
      </c>
      <c r="G671" s="216">
        <v>39.200000000000003</v>
      </c>
      <c r="H671" s="216">
        <v>37.5</v>
      </c>
      <c r="I671" s="230">
        <v>47.9</v>
      </c>
      <c r="J671" s="216">
        <v>39</v>
      </c>
      <c r="K671" s="216">
        <v>38.299999999999997</v>
      </c>
      <c r="L671" s="216">
        <v>37</v>
      </c>
      <c r="M671" s="216">
        <v>36</v>
      </c>
      <c r="N671" s="216">
        <v>41.9</v>
      </c>
      <c r="O671" s="216">
        <v>33.799999999999997</v>
      </c>
      <c r="P671" s="216">
        <v>43.8</v>
      </c>
      <c r="Q671" s="216">
        <v>36</v>
      </c>
      <c r="R671" s="216">
        <v>44</v>
      </c>
      <c r="S671" s="216">
        <v>36.67</v>
      </c>
      <c r="T671" s="216">
        <v>36</v>
      </c>
      <c r="U671" s="216">
        <v>38</v>
      </c>
      <c r="V671" s="216">
        <v>39.9</v>
      </c>
      <c r="W671" s="216">
        <v>38.6</v>
      </c>
      <c r="X671" s="216">
        <v>37.700000000000003</v>
      </c>
      <c r="Y671" s="217"/>
      <c r="Z671" s="218"/>
      <c r="AA671" s="218"/>
      <c r="AB671" s="218"/>
      <c r="AC671" s="218"/>
      <c r="AD671" s="218"/>
      <c r="AE671" s="218"/>
      <c r="AF671" s="218"/>
      <c r="AG671" s="218"/>
      <c r="AH671" s="218"/>
      <c r="AI671" s="218"/>
      <c r="AJ671" s="218"/>
      <c r="AK671" s="218"/>
      <c r="AL671" s="218"/>
      <c r="AM671" s="218"/>
      <c r="AN671" s="218"/>
      <c r="AO671" s="218"/>
      <c r="AP671" s="218"/>
      <c r="AQ671" s="218"/>
      <c r="AR671" s="218"/>
      <c r="AS671" s="218"/>
      <c r="AT671" s="218"/>
      <c r="AU671" s="218"/>
      <c r="AV671" s="218"/>
      <c r="AW671" s="218"/>
      <c r="AX671" s="218"/>
      <c r="AY671" s="218"/>
      <c r="AZ671" s="218"/>
      <c r="BA671" s="218"/>
      <c r="BB671" s="218"/>
      <c r="BC671" s="218"/>
      <c r="BD671" s="218"/>
      <c r="BE671" s="218"/>
      <c r="BF671" s="218"/>
      <c r="BG671" s="218"/>
      <c r="BH671" s="218"/>
      <c r="BI671" s="218"/>
      <c r="BJ671" s="218"/>
      <c r="BK671" s="218"/>
      <c r="BL671" s="218"/>
      <c r="BM671" s="228">
        <v>49</v>
      </c>
    </row>
    <row r="672" spans="1:65">
      <c r="A672" s="30"/>
      <c r="B672" s="19">
        <v>1</v>
      </c>
      <c r="C672" s="9">
        <v>6</v>
      </c>
      <c r="D672" s="216">
        <v>37.5</v>
      </c>
      <c r="E672" s="216">
        <v>37</v>
      </c>
      <c r="F672" s="216">
        <v>36.232041666666667</v>
      </c>
      <c r="G672" s="216">
        <v>40.799999999999997</v>
      </c>
      <c r="H672" s="216">
        <v>36.799999999999997</v>
      </c>
      <c r="I672" s="216">
        <v>41.3</v>
      </c>
      <c r="J672" s="216">
        <v>39.299999999999997</v>
      </c>
      <c r="K672" s="216">
        <v>37.700000000000003</v>
      </c>
      <c r="L672" s="216">
        <v>37</v>
      </c>
      <c r="M672" s="216">
        <v>36</v>
      </c>
      <c r="N672" s="216">
        <v>42.2</v>
      </c>
      <c r="O672" s="216">
        <v>33.200000000000003</v>
      </c>
      <c r="P672" s="216">
        <v>40.4</v>
      </c>
      <c r="Q672" s="216">
        <v>36.4</v>
      </c>
      <c r="R672" s="216">
        <v>45</v>
      </c>
      <c r="S672" s="216">
        <v>34.44</v>
      </c>
      <c r="T672" s="216">
        <v>34</v>
      </c>
      <c r="U672" s="216">
        <v>37</v>
      </c>
      <c r="V672" s="216">
        <v>40.5</v>
      </c>
      <c r="W672" s="216">
        <v>37.799999999999997</v>
      </c>
      <c r="X672" s="216">
        <v>36.9</v>
      </c>
      <c r="Y672" s="217"/>
      <c r="Z672" s="218"/>
      <c r="AA672" s="218"/>
      <c r="AB672" s="218"/>
      <c r="AC672" s="218"/>
      <c r="AD672" s="218"/>
      <c r="AE672" s="218"/>
      <c r="AF672" s="218"/>
      <c r="AG672" s="218"/>
      <c r="AH672" s="218"/>
      <c r="AI672" s="218"/>
      <c r="AJ672" s="218"/>
      <c r="AK672" s="218"/>
      <c r="AL672" s="218"/>
      <c r="AM672" s="218"/>
      <c r="AN672" s="218"/>
      <c r="AO672" s="218"/>
      <c r="AP672" s="218"/>
      <c r="AQ672" s="218"/>
      <c r="AR672" s="218"/>
      <c r="AS672" s="218"/>
      <c r="AT672" s="218"/>
      <c r="AU672" s="218"/>
      <c r="AV672" s="218"/>
      <c r="AW672" s="218"/>
      <c r="AX672" s="218"/>
      <c r="AY672" s="218"/>
      <c r="AZ672" s="218"/>
      <c r="BA672" s="218"/>
      <c r="BB672" s="218"/>
      <c r="BC672" s="218"/>
      <c r="BD672" s="218"/>
      <c r="BE672" s="218"/>
      <c r="BF672" s="218"/>
      <c r="BG672" s="218"/>
      <c r="BH672" s="218"/>
      <c r="BI672" s="218"/>
      <c r="BJ672" s="218"/>
      <c r="BK672" s="218"/>
      <c r="BL672" s="218"/>
      <c r="BM672" s="219"/>
    </row>
    <row r="673" spans="1:65">
      <c r="A673" s="30"/>
      <c r="B673" s="20" t="s">
        <v>268</v>
      </c>
      <c r="C673" s="12"/>
      <c r="D673" s="231">
        <v>39.016666666666666</v>
      </c>
      <c r="E673" s="231">
        <v>36.666666666666664</v>
      </c>
      <c r="F673" s="231">
        <v>36.123840277777781</v>
      </c>
      <c r="G673" s="231">
        <v>39.583333333333336</v>
      </c>
      <c r="H673" s="231">
        <v>37.683333333333337</v>
      </c>
      <c r="I673" s="231">
        <v>42.93333333333333</v>
      </c>
      <c r="J673" s="231">
        <v>39.583333333333336</v>
      </c>
      <c r="K673" s="231">
        <v>38.166666666666664</v>
      </c>
      <c r="L673" s="231">
        <v>37.166666666666664</v>
      </c>
      <c r="M673" s="231">
        <v>36</v>
      </c>
      <c r="N673" s="231">
        <v>41.833333333333336</v>
      </c>
      <c r="O673" s="231">
        <v>33.483333333333327</v>
      </c>
      <c r="P673" s="231">
        <v>41.416666666666671</v>
      </c>
      <c r="Q673" s="231">
        <v>35.966666666666669</v>
      </c>
      <c r="R673" s="231">
        <v>44.166666666666664</v>
      </c>
      <c r="S673" s="231">
        <v>35.830000000000005</v>
      </c>
      <c r="T673" s="231">
        <v>35.166666666666664</v>
      </c>
      <c r="U673" s="231">
        <v>39</v>
      </c>
      <c r="V673" s="231">
        <v>40.700000000000003</v>
      </c>
      <c r="W673" s="231">
        <v>38.166666666666664</v>
      </c>
      <c r="X673" s="231">
        <v>37.633333333333333</v>
      </c>
      <c r="Y673" s="217"/>
      <c r="Z673" s="218"/>
      <c r="AA673" s="218"/>
      <c r="AB673" s="218"/>
      <c r="AC673" s="218"/>
      <c r="AD673" s="218"/>
      <c r="AE673" s="218"/>
      <c r="AF673" s="218"/>
      <c r="AG673" s="218"/>
      <c r="AH673" s="218"/>
      <c r="AI673" s="218"/>
      <c r="AJ673" s="218"/>
      <c r="AK673" s="218"/>
      <c r="AL673" s="218"/>
      <c r="AM673" s="218"/>
      <c r="AN673" s="218"/>
      <c r="AO673" s="218"/>
      <c r="AP673" s="218"/>
      <c r="AQ673" s="218"/>
      <c r="AR673" s="218"/>
      <c r="AS673" s="218"/>
      <c r="AT673" s="218"/>
      <c r="AU673" s="218"/>
      <c r="AV673" s="218"/>
      <c r="AW673" s="218"/>
      <c r="AX673" s="218"/>
      <c r="AY673" s="218"/>
      <c r="AZ673" s="218"/>
      <c r="BA673" s="218"/>
      <c r="BB673" s="218"/>
      <c r="BC673" s="218"/>
      <c r="BD673" s="218"/>
      <c r="BE673" s="218"/>
      <c r="BF673" s="218"/>
      <c r="BG673" s="218"/>
      <c r="BH673" s="218"/>
      <c r="BI673" s="218"/>
      <c r="BJ673" s="218"/>
      <c r="BK673" s="218"/>
      <c r="BL673" s="218"/>
      <c r="BM673" s="219"/>
    </row>
    <row r="674" spans="1:65">
      <c r="A674" s="30"/>
      <c r="B674" s="3" t="s">
        <v>269</v>
      </c>
      <c r="C674" s="29"/>
      <c r="D674" s="216">
        <v>38.9</v>
      </c>
      <c r="E674" s="216">
        <v>37</v>
      </c>
      <c r="F674" s="216">
        <v>36.163770833333331</v>
      </c>
      <c r="G674" s="216">
        <v>39.35</v>
      </c>
      <c r="H674" s="216">
        <v>37.5</v>
      </c>
      <c r="I674" s="216">
        <v>41.849999999999994</v>
      </c>
      <c r="J674" s="216">
        <v>39.549999999999997</v>
      </c>
      <c r="K674" s="216">
        <v>38.299999999999997</v>
      </c>
      <c r="L674" s="216">
        <v>37</v>
      </c>
      <c r="M674" s="216">
        <v>36</v>
      </c>
      <c r="N674" s="216">
        <v>42</v>
      </c>
      <c r="O674" s="216">
        <v>33.6</v>
      </c>
      <c r="P674" s="216">
        <v>41.349999999999994</v>
      </c>
      <c r="Q674" s="216">
        <v>35.950000000000003</v>
      </c>
      <c r="R674" s="216">
        <v>44</v>
      </c>
      <c r="S674" s="216">
        <v>36.355000000000004</v>
      </c>
      <c r="T674" s="216">
        <v>35.5</v>
      </c>
      <c r="U674" s="216">
        <v>38.5</v>
      </c>
      <c r="V674" s="216">
        <v>40.700000000000003</v>
      </c>
      <c r="W674" s="216">
        <v>38.200000000000003</v>
      </c>
      <c r="X674" s="216">
        <v>37.75</v>
      </c>
      <c r="Y674" s="217"/>
      <c r="Z674" s="218"/>
      <c r="AA674" s="218"/>
      <c r="AB674" s="218"/>
      <c r="AC674" s="218"/>
      <c r="AD674" s="218"/>
      <c r="AE674" s="218"/>
      <c r="AF674" s="218"/>
      <c r="AG674" s="218"/>
      <c r="AH674" s="218"/>
      <c r="AI674" s="218"/>
      <c r="AJ674" s="218"/>
      <c r="AK674" s="218"/>
      <c r="AL674" s="218"/>
      <c r="AM674" s="218"/>
      <c r="AN674" s="218"/>
      <c r="AO674" s="218"/>
      <c r="AP674" s="218"/>
      <c r="AQ674" s="218"/>
      <c r="AR674" s="218"/>
      <c r="AS674" s="218"/>
      <c r="AT674" s="218"/>
      <c r="AU674" s="218"/>
      <c r="AV674" s="218"/>
      <c r="AW674" s="218"/>
      <c r="AX674" s="218"/>
      <c r="AY674" s="218"/>
      <c r="AZ674" s="218"/>
      <c r="BA674" s="218"/>
      <c r="BB674" s="218"/>
      <c r="BC674" s="218"/>
      <c r="BD674" s="218"/>
      <c r="BE674" s="218"/>
      <c r="BF674" s="218"/>
      <c r="BG674" s="218"/>
      <c r="BH674" s="218"/>
      <c r="BI674" s="218"/>
      <c r="BJ674" s="218"/>
      <c r="BK674" s="218"/>
      <c r="BL674" s="218"/>
      <c r="BM674" s="219"/>
    </row>
    <row r="675" spans="1:65">
      <c r="A675" s="30"/>
      <c r="B675" s="3" t="s">
        <v>270</v>
      </c>
      <c r="C675" s="29"/>
      <c r="D675" s="24">
        <v>1.4702607478493981</v>
      </c>
      <c r="E675" s="24">
        <v>0.51639777949432231</v>
      </c>
      <c r="F675" s="24">
        <v>0.38869405672558965</v>
      </c>
      <c r="G675" s="24">
        <v>0.84241715715354692</v>
      </c>
      <c r="H675" s="24">
        <v>0.75210814825174455</v>
      </c>
      <c r="I675" s="24">
        <v>2.7847202133547762</v>
      </c>
      <c r="J675" s="24">
        <v>0.43550736694878972</v>
      </c>
      <c r="K675" s="24">
        <v>1.0269696522617731</v>
      </c>
      <c r="L675" s="24">
        <v>0.40824829046386302</v>
      </c>
      <c r="M675" s="24">
        <v>0.89442719099991586</v>
      </c>
      <c r="N675" s="24">
        <v>0.8358628276617317</v>
      </c>
      <c r="O675" s="24">
        <v>0.41190613817551525</v>
      </c>
      <c r="P675" s="24">
        <v>1.4497126151988411</v>
      </c>
      <c r="Q675" s="24">
        <v>1.0462631918722314</v>
      </c>
      <c r="R675" s="24">
        <v>0.40824829046386302</v>
      </c>
      <c r="S675" s="24">
        <v>1.3965385780564756</v>
      </c>
      <c r="T675" s="24">
        <v>0.98319208025017502</v>
      </c>
      <c r="U675" s="24">
        <v>1.6733200530681511</v>
      </c>
      <c r="V675" s="24">
        <v>0.64498061986388344</v>
      </c>
      <c r="W675" s="24">
        <v>0.36696957185394352</v>
      </c>
      <c r="X675" s="24">
        <v>0.63140055960275121</v>
      </c>
      <c r="Y675" s="154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86</v>
      </c>
      <c r="C676" s="29"/>
      <c r="D676" s="13">
        <v>3.768288973556766E-2</v>
      </c>
      <c r="E676" s="13">
        <v>1.4083575804390609E-2</v>
      </c>
      <c r="F676" s="13">
        <v>1.0760042502034361E-2</v>
      </c>
      <c r="G676" s="13">
        <v>2.1282117654405394E-2</v>
      </c>
      <c r="H676" s="13">
        <v>1.9958641705044081E-2</v>
      </c>
      <c r="I676" s="13">
        <v>6.4861495652673365E-2</v>
      </c>
      <c r="J676" s="13">
        <v>1.1002291375548371E-2</v>
      </c>
      <c r="K676" s="13">
        <v>2.690750180598532E-2</v>
      </c>
      <c r="L676" s="13">
        <v>1.0984258936247436E-2</v>
      </c>
      <c r="M676" s="13">
        <v>2.4845199749997663E-2</v>
      </c>
      <c r="N676" s="13">
        <v>1.9980784724981632E-2</v>
      </c>
      <c r="O676" s="13">
        <v>1.2301825928586819E-2</v>
      </c>
      <c r="P676" s="13">
        <v>3.5003121493734593E-2</v>
      </c>
      <c r="Q676" s="13">
        <v>2.9089801442230712E-2</v>
      </c>
      <c r="R676" s="13">
        <v>9.2433575199365216E-3</v>
      </c>
      <c r="S676" s="13">
        <v>3.8976795368587093E-2</v>
      </c>
      <c r="T676" s="13">
        <v>2.79580686327064E-2</v>
      </c>
      <c r="U676" s="13">
        <v>4.2905642386362852E-2</v>
      </c>
      <c r="V676" s="13">
        <v>1.5847189677245292E-2</v>
      </c>
      <c r="W676" s="13">
        <v>9.6149232800159887E-3</v>
      </c>
      <c r="X676" s="13">
        <v>1.6777694232136878E-2</v>
      </c>
      <c r="Y676" s="154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30"/>
      <c r="B677" s="3" t="s">
        <v>271</v>
      </c>
      <c r="C677" s="29"/>
      <c r="D677" s="13">
        <v>1.8466467955917221E-2</v>
      </c>
      <c r="E677" s="13">
        <v>-4.2876450447237202E-2</v>
      </c>
      <c r="F677" s="13">
        <v>-5.7046048268807326E-2</v>
      </c>
      <c r="G677" s="13">
        <v>3.3258377358096336E-2</v>
      </c>
      <c r="H677" s="13">
        <v>-1.6338024755092273E-2</v>
      </c>
      <c r="I677" s="13">
        <v>0.12070466529450763</v>
      </c>
      <c r="J677" s="13">
        <v>3.3258377358096336E-2</v>
      </c>
      <c r="K677" s="13">
        <v>-3.7213961473514523E-3</v>
      </c>
      <c r="L677" s="13">
        <v>-2.9824765680608656E-2</v>
      </c>
      <c r="M677" s="13">
        <v>-6.0278696802742004E-2</v>
      </c>
      <c r="N677" s="13">
        <v>9.199095880792485E-2</v>
      </c>
      <c r="O677" s="13">
        <v>-0.12597217679477268</v>
      </c>
      <c r="P677" s="13">
        <v>8.1114554835734598E-2</v>
      </c>
      <c r="Q677" s="13">
        <v>-6.1148809120517122E-2</v>
      </c>
      <c r="R677" s="13">
        <v>0.15289882105219155</v>
      </c>
      <c r="S677" s="13">
        <v>-6.4716269623395495E-2</v>
      </c>
      <c r="T677" s="13">
        <v>-8.2031504747122952E-2</v>
      </c>
      <c r="U677" s="13">
        <v>1.8031411797029495E-2</v>
      </c>
      <c r="V677" s="13">
        <v>6.2407140003566841E-2</v>
      </c>
      <c r="W677" s="13">
        <v>-3.7213961473514523E-3</v>
      </c>
      <c r="X677" s="13">
        <v>-1.7643193231755228E-2</v>
      </c>
      <c r="Y677" s="154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46" t="s">
        <v>272</v>
      </c>
      <c r="C678" s="47"/>
      <c r="D678" s="45">
        <v>0.28000000000000003</v>
      </c>
      <c r="E678" s="45">
        <v>0.5</v>
      </c>
      <c r="F678" s="45">
        <v>0.67</v>
      </c>
      <c r="G678" s="45">
        <v>0.47</v>
      </c>
      <c r="H678" s="45">
        <v>0.16</v>
      </c>
      <c r="I678" s="45">
        <v>1.57</v>
      </c>
      <c r="J678" s="45">
        <v>0.47</v>
      </c>
      <c r="K678" s="45">
        <v>0</v>
      </c>
      <c r="L678" s="45">
        <v>0.33</v>
      </c>
      <c r="M678" s="45">
        <v>0.72</v>
      </c>
      <c r="N678" s="45">
        <v>1.21</v>
      </c>
      <c r="O678" s="45">
        <v>1.55</v>
      </c>
      <c r="P678" s="45">
        <v>1.07</v>
      </c>
      <c r="Q678" s="45">
        <v>0.73</v>
      </c>
      <c r="R678" s="45">
        <v>1.98</v>
      </c>
      <c r="S678" s="45">
        <v>0.77</v>
      </c>
      <c r="T678" s="45">
        <v>0.99</v>
      </c>
      <c r="U678" s="45">
        <v>0.28000000000000003</v>
      </c>
      <c r="V678" s="45">
        <v>0.84</v>
      </c>
      <c r="W678" s="45">
        <v>0</v>
      </c>
      <c r="X678" s="45">
        <v>0.18</v>
      </c>
      <c r="Y678" s="154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B679" s="31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BM679" s="55"/>
    </row>
    <row r="680" spans="1:65" ht="15">
      <c r="B680" s="8" t="s">
        <v>508</v>
      </c>
      <c r="BM680" s="28" t="s">
        <v>66</v>
      </c>
    </row>
    <row r="681" spans="1:65" ht="15">
      <c r="A681" s="25" t="s">
        <v>40</v>
      </c>
      <c r="B681" s="18" t="s">
        <v>110</v>
      </c>
      <c r="C681" s="15" t="s">
        <v>111</v>
      </c>
      <c r="D681" s="16" t="s">
        <v>230</v>
      </c>
      <c r="E681" s="17" t="s">
        <v>230</v>
      </c>
      <c r="F681" s="17" t="s">
        <v>230</v>
      </c>
      <c r="G681" s="17" t="s">
        <v>230</v>
      </c>
      <c r="H681" s="17" t="s">
        <v>230</v>
      </c>
      <c r="I681" s="17" t="s">
        <v>230</v>
      </c>
      <c r="J681" s="17" t="s">
        <v>230</v>
      </c>
      <c r="K681" s="17" t="s">
        <v>230</v>
      </c>
      <c r="L681" s="17" t="s">
        <v>230</v>
      </c>
      <c r="M681" s="17" t="s">
        <v>230</v>
      </c>
      <c r="N681" s="154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9" t="s">
        <v>231</v>
      </c>
      <c r="C682" s="9" t="s">
        <v>231</v>
      </c>
      <c r="D682" s="152" t="s">
        <v>234</v>
      </c>
      <c r="E682" s="153" t="s">
        <v>237</v>
      </c>
      <c r="F682" s="153" t="s">
        <v>240</v>
      </c>
      <c r="G682" s="153" t="s">
        <v>242</v>
      </c>
      <c r="H682" s="153" t="s">
        <v>246</v>
      </c>
      <c r="I682" s="153" t="s">
        <v>247</v>
      </c>
      <c r="J682" s="153" t="s">
        <v>248</v>
      </c>
      <c r="K682" s="153" t="s">
        <v>249</v>
      </c>
      <c r="L682" s="153" t="s">
        <v>252</v>
      </c>
      <c r="M682" s="153" t="s">
        <v>255</v>
      </c>
      <c r="N682" s="154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 t="s">
        <v>3</v>
      </c>
    </row>
    <row r="683" spans="1:65">
      <c r="A683" s="30"/>
      <c r="B683" s="19"/>
      <c r="C683" s="9"/>
      <c r="D683" s="10" t="s">
        <v>292</v>
      </c>
      <c r="E683" s="11" t="s">
        <v>292</v>
      </c>
      <c r="F683" s="11" t="s">
        <v>292</v>
      </c>
      <c r="G683" s="11" t="s">
        <v>292</v>
      </c>
      <c r="H683" s="11" t="s">
        <v>291</v>
      </c>
      <c r="I683" s="11" t="s">
        <v>292</v>
      </c>
      <c r="J683" s="11" t="s">
        <v>292</v>
      </c>
      <c r="K683" s="11" t="s">
        <v>292</v>
      </c>
      <c r="L683" s="11" t="s">
        <v>291</v>
      </c>
      <c r="M683" s="11" t="s">
        <v>292</v>
      </c>
      <c r="N683" s="154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2</v>
      </c>
    </row>
    <row r="684" spans="1:65">
      <c r="A684" s="30"/>
      <c r="B684" s="19"/>
      <c r="C684" s="9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154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3</v>
      </c>
    </row>
    <row r="685" spans="1:65">
      <c r="A685" s="30"/>
      <c r="B685" s="18">
        <v>1</v>
      </c>
      <c r="C685" s="14">
        <v>1</v>
      </c>
      <c r="D685" s="22">
        <v>2</v>
      </c>
      <c r="E685" s="22">
        <v>2.21</v>
      </c>
      <c r="F685" s="22">
        <v>2.0499999999999998</v>
      </c>
      <c r="G685" s="22">
        <v>2.15</v>
      </c>
      <c r="H685" s="22">
        <v>1.9</v>
      </c>
      <c r="I685" s="22">
        <v>2.2001356071551972</v>
      </c>
      <c r="J685" s="22">
        <v>1.9400000000000002</v>
      </c>
      <c r="K685" s="148">
        <v>1.4</v>
      </c>
      <c r="L685" s="22">
        <v>1.7</v>
      </c>
      <c r="M685" s="22">
        <v>2.14</v>
      </c>
      <c r="N685" s="154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1</v>
      </c>
    </row>
    <row r="686" spans="1:65">
      <c r="A686" s="30"/>
      <c r="B686" s="19">
        <v>1</v>
      </c>
      <c r="C686" s="9">
        <v>2</v>
      </c>
      <c r="D686" s="11">
        <v>2</v>
      </c>
      <c r="E686" s="11">
        <v>2.2200000000000002</v>
      </c>
      <c r="F686" s="11">
        <v>2.04</v>
      </c>
      <c r="G686" s="11">
        <v>2.1800000000000002</v>
      </c>
      <c r="H686" s="11">
        <v>2</v>
      </c>
      <c r="I686" s="11">
        <v>2.1769969738067001</v>
      </c>
      <c r="J686" s="11">
        <v>2</v>
      </c>
      <c r="K686" s="149">
        <v>1.3</v>
      </c>
      <c r="L686" s="11">
        <v>1.8</v>
      </c>
      <c r="M686" s="11">
        <v>2.13</v>
      </c>
      <c r="N686" s="154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8">
        <v>29</v>
      </c>
    </row>
    <row r="687" spans="1:65">
      <c r="A687" s="30"/>
      <c r="B687" s="19">
        <v>1</v>
      </c>
      <c r="C687" s="9">
        <v>3</v>
      </c>
      <c r="D687" s="11">
        <v>1.96</v>
      </c>
      <c r="E687" s="11">
        <v>2.14</v>
      </c>
      <c r="F687" s="11">
        <v>2.0099999999999998</v>
      </c>
      <c r="G687" s="11">
        <v>2.16</v>
      </c>
      <c r="H687" s="11">
        <v>2</v>
      </c>
      <c r="I687" s="11">
        <v>2.2053659806367194</v>
      </c>
      <c r="J687" s="11">
        <v>1.9800000000000002</v>
      </c>
      <c r="K687" s="150">
        <v>0.1</v>
      </c>
      <c r="L687" s="11">
        <v>1.9</v>
      </c>
      <c r="M687" s="11">
        <v>2.25</v>
      </c>
      <c r="N687" s="154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16</v>
      </c>
    </row>
    <row r="688" spans="1:65">
      <c r="A688" s="30"/>
      <c r="B688" s="19">
        <v>1</v>
      </c>
      <c r="C688" s="9">
        <v>4</v>
      </c>
      <c r="D688" s="11">
        <v>2</v>
      </c>
      <c r="E688" s="11">
        <v>2.1800000000000002</v>
      </c>
      <c r="F688" s="11">
        <v>2</v>
      </c>
      <c r="G688" s="11">
        <v>2.14</v>
      </c>
      <c r="H688" s="11">
        <v>1.9</v>
      </c>
      <c r="I688" s="11">
        <v>2.260324619533197</v>
      </c>
      <c r="J688" s="11">
        <v>2.0099999999999998</v>
      </c>
      <c r="K688" s="149">
        <v>1.2</v>
      </c>
      <c r="L688" s="11">
        <v>1.9</v>
      </c>
      <c r="M688" s="11">
        <v>2.2400000000000002</v>
      </c>
      <c r="N688" s="154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2.0551649648943795</v>
      </c>
    </row>
    <row r="689" spans="1:65">
      <c r="A689" s="30"/>
      <c r="B689" s="19">
        <v>1</v>
      </c>
      <c r="C689" s="9">
        <v>5</v>
      </c>
      <c r="D689" s="11">
        <v>2.04</v>
      </c>
      <c r="E689" s="11">
        <v>2.16</v>
      </c>
      <c r="F689" s="11">
        <v>1.95</v>
      </c>
      <c r="G689" s="11">
        <v>2.1</v>
      </c>
      <c r="H689" s="11">
        <v>2</v>
      </c>
      <c r="I689" s="11">
        <v>2.2195770913494002</v>
      </c>
      <c r="J689" s="11">
        <v>1.9800000000000002</v>
      </c>
      <c r="K689" s="149">
        <v>1.4</v>
      </c>
      <c r="L689" s="11">
        <v>1.9</v>
      </c>
      <c r="M689" s="11">
        <v>2.23</v>
      </c>
      <c r="N689" s="154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50</v>
      </c>
    </row>
    <row r="690" spans="1:65">
      <c r="A690" s="30"/>
      <c r="B690" s="19">
        <v>1</v>
      </c>
      <c r="C690" s="9">
        <v>6</v>
      </c>
      <c r="D690" s="11">
        <v>2.02</v>
      </c>
      <c r="E690" s="11">
        <v>2.13</v>
      </c>
      <c r="F690" s="11">
        <v>1.95</v>
      </c>
      <c r="G690" s="150">
        <v>1.9699999999999998</v>
      </c>
      <c r="H690" s="11">
        <v>2</v>
      </c>
      <c r="I690" s="11">
        <v>2.220507831815298</v>
      </c>
      <c r="J690" s="11">
        <v>1.9699999999999998</v>
      </c>
      <c r="K690" s="149">
        <v>1.3</v>
      </c>
      <c r="L690" s="11">
        <v>1.7</v>
      </c>
      <c r="M690" s="11">
        <v>2.19</v>
      </c>
      <c r="N690" s="154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20" t="s">
        <v>268</v>
      </c>
      <c r="C691" s="12"/>
      <c r="D691" s="23">
        <v>2.0033333333333334</v>
      </c>
      <c r="E691" s="23">
        <v>2.1733333333333333</v>
      </c>
      <c r="F691" s="23">
        <v>1.9999999999999998</v>
      </c>
      <c r="G691" s="23">
        <v>2.1166666666666667</v>
      </c>
      <c r="H691" s="23">
        <v>1.9666666666666668</v>
      </c>
      <c r="I691" s="23">
        <v>2.2138180173827515</v>
      </c>
      <c r="J691" s="23">
        <v>1.9799999999999998</v>
      </c>
      <c r="K691" s="23">
        <v>1.1166666666666667</v>
      </c>
      <c r="L691" s="23">
        <v>1.8166666666666667</v>
      </c>
      <c r="M691" s="23">
        <v>2.1966666666666668</v>
      </c>
      <c r="N691" s="154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269</v>
      </c>
      <c r="C692" s="29"/>
      <c r="D692" s="11">
        <v>2</v>
      </c>
      <c r="E692" s="11">
        <v>2.17</v>
      </c>
      <c r="F692" s="11">
        <v>2.0049999999999999</v>
      </c>
      <c r="G692" s="11">
        <v>2.145</v>
      </c>
      <c r="H692" s="11">
        <v>2</v>
      </c>
      <c r="I692" s="11">
        <v>2.2124715359930596</v>
      </c>
      <c r="J692" s="11">
        <v>1.9800000000000002</v>
      </c>
      <c r="K692" s="11">
        <v>1.3</v>
      </c>
      <c r="L692" s="11">
        <v>1.85</v>
      </c>
      <c r="M692" s="11">
        <v>2.21</v>
      </c>
      <c r="N692" s="154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3" t="s">
        <v>270</v>
      </c>
      <c r="C693" s="29"/>
      <c r="D693" s="24">
        <v>2.6583202716502538E-2</v>
      </c>
      <c r="E693" s="24">
        <v>3.6696957185394397E-2</v>
      </c>
      <c r="F693" s="24">
        <v>4.2895221179054407E-2</v>
      </c>
      <c r="G693" s="24">
        <v>7.6594168620507178E-2</v>
      </c>
      <c r="H693" s="24">
        <v>5.1639777949432274E-2</v>
      </c>
      <c r="I693" s="24">
        <v>2.7767675878603498E-2</v>
      </c>
      <c r="J693" s="24">
        <v>2.4494897427831695E-2</v>
      </c>
      <c r="K693" s="24">
        <v>0.50365331992022722</v>
      </c>
      <c r="L693" s="24">
        <v>9.8319208025017479E-2</v>
      </c>
      <c r="M693" s="24">
        <v>5.2025634707004491E-2</v>
      </c>
      <c r="N693" s="204"/>
      <c r="O693" s="205"/>
      <c r="P693" s="205"/>
      <c r="Q693" s="205"/>
      <c r="R693" s="205"/>
      <c r="S693" s="205"/>
      <c r="T693" s="205"/>
      <c r="U693" s="205"/>
      <c r="V693" s="205"/>
      <c r="W693" s="205"/>
      <c r="X693" s="205"/>
      <c r="Y693" s="205"/>
      <c r="Z693" s="205"/>
      <c r="AA693" s="205"/>
      <c r="AB693" s="205"/>
      <c r="AC693" s="205"/>
      <c r="AD693" s="205"/>
      <c r="AE693" s="205"/>
      <c r="AF693" s="205"/>
      <c r="AG693" s="205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205"/>
      <c r="AT693" s="205"/>
      <c r="AU693" s="205"/>
      <c r="AV693" s="205"/>
      <c r="AW693" s="205"/>
      <c r="AX693" s="205"/>
      <c r="AY693" s="205"/>
      <c r="AZ693" s="205"/>
      <c r="BA693" s="205"/>
      <c r="BB693" s="205"/>
      <c r="BC693" s="205"/>
      <c r="BD693" s="205"/>
      <c r="BE693" s="205"/>
      <c r="BF693" s="205"/>
      <c r="BG693" s="205"/>
      <c r="BH693" s="205"/>
      <c r="BI693" s="205"/>
      <c r="BJ693" s="205"/>
      <c r="BK693" s="205"/>
      <c r="BL693" s="205"/>
      <c r="BM693" s="56"/>
    </row>
    <row r="694" spans="1:65">
      <c r="A694" s="30"/>
      <c r="B694" s="3" t="s">
        <v>86</v>
      </c>
      <c r="C694" s="29"/>
      <c r="D694" s="13">
        <v>1.3269485549002931E-2</v>
      </c>
      <c r="E694" s="13">
        <v>1.6885102999414599E-2</v>
      </c>
      <c r="F694" s="13">
        <v>2.1447610589527207E-2</v>
      </c>
      <c r="G694" s="13">
        <v>3.6186221395515202E-2</v>
      </c>
      <c r="H694" s="13">
        <v>2.6257514211575732E-2</v>
      </c>
      <c r="I694" s="13">
        <v>1.2542890002960296E-2</v>
      </c>
      <c r="J694" s="13">
        <v>1.2371160317086717E-2</v>
      </c>
      <c r="K694" s="13">
        <v>0.45103282380915871</v>
      </c>
      <c r="L694" s="13">
        <v>5.412066496789953E-2</v>
      </c>
      <c r="M694" s="13">
        <v>2.3683900473598401E-2</v>
      </c>
      <c r="N694" s="154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271</v>
      </c>
      <c r="C695" s="29"/>
      <c r="D695" s="13">
        <v>-2.5220180592028463E-2</v>
      </c>
      <c r="E695" s="13">
        <v>5.7498240023290181E-2</v>
      </c>
      <c r="F695" s="13">
        <v>-2.6842110408015207E-2</v>
      </c>
      <c r="G695" s="13">
        <v>2.99254331515173E-2</v>
      </c>
      <c r="H695" s="13">
        <v>-4.3061408567881543E-2</v>
      </c>
      <c r="I695" s="13">
        <v>7.7197234868455311E-2</v>
      </c>
      <c r="J695" s="13">
        <v>-3.657368930393512E-2</v>
      </c>
      <c r="K695" s="13">
        <v>-0.4566535116444751</v>
      </c>
      <c r="L695" s="13">
        <v>-0.11604825028728039</v>
      </c>
      <c r="M695" s="13">
        <v>6.8851748735196727E-2</v>
      </c>
      <c r="N695" s="154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46" t="s">
        <v>272</v>
      </c>
      <c r="C696" s="47"/>
      <c r="D696" s="45">
        <v>0.01</v>
      </c>
      <c r="E696" s="45">
        <v>0.81</v>
      </c>
      <c r="F696" s="45">
        <v>0.01</v>
      </c>
      <c r="G696" s="45">
        <v>0.54</v>
      </c>
      <c r="H696" s="45">
        <v>0.16</v>
      </c>
      <c r="I696" s="45">
        <v>1</v>
      </c>
      <c r="J696" s="45">
        <v>0.1</v>
      </c>
      <c r="K696" s="45">
        <v>4.16</v>
      </c>
      <c r="L696" s="45">
        <v>0.87</v>
      </c>
      <c r="M696" s="45">
        <v>0.92</v>
      </c>
      <c r="N696" s="154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B697" s="31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BM697" s="55"/>
    </row>
    <row r="698" spans="1:65" ht="15">
      <c r="B698" s="8" t="s">
        <v>509</v>
      </c>
      <c r="BM698" s="28" t="s">
        <v>66</v>
      </c>
    </row>
    <row r="699" spans="1:65" ht="15">
      <c r="A699" s="25" t="s">
        <v>43</v>
      </c>
      <c r="B699" s="18" t="s">
        <v>110</v>
      </c>
      <c r="C699" s="15" t="s">
        <v>111</v>
      </c>
      <c r="D699" s="16" t="s">
        <v>230</v>
      </c>
      <c r="E699" s="17" t="s">
        <v>230</v>
      </c>
      <c r="F699" s="17" t="s">
        <v>230</v>
      </c>
      <c r="G699" s="17" t="s">
        <v>230</v>
      </c>
      <c r="H699" s="17" t="s">
        <v>230</v>
      </c>
      <c r="I699" s="17" t="s">
        <v>230</v>
      </c>
      <c r="J699" s="17" t="s">
        <v>230</v>
      </c>
      <c r="K699" s="17" t="s">
        <v>230</v>
      </c>
      <c r="L699" s="17" t="s">
        <v>230</v>
      </c>
      <c r="M699" s="17" t="s">
        <v>230</v>
      </c>
      <c r="N699" s="17" t="s">
        <v>230</v>
      </c>
      <c r="O699" s="17" t="s">
        <v>230</v>
      </c>
      <c r="P699" s="17" t="s">
        <v>230</v>
      </c>
      <c r="Q699" s="17" t="s">
        <v>230</v>
      </c>
      <c r="R699" s="17" t="s">
        <v>230</v>
      </c>
      <c r="S699" s="17" t="s">
        <v>230</v>
      </c>
      <c r="T699" s="17" t="s">
        <v>230</v>
      </c>
      <c r="U699" s="17" t="s">
        <v>230</v>
      </c>
      <c r="V699" s="17" t="s">
        <v>230</v>
      </c>
      <c r="W699" s="154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9" t="s">
        <v>231</v>
      </c>
      <c r="C700" s="9" t="s">
        <v>231</v>
      </c>
      <c r="D700" s="152" t="s">
        <v>233</v>
      </c>
      <c r="E700" s="153" t="s">
        <v>234</v>
      </c>
      <c r="F700" s="153" t="s">
        <v>236</v>
      </c>
      <c r="G700" s="153" t="s">
        <v>237</v>
      </c>
      <c r="H700" s="153" t="s">
        <v>239</v>
      </c>
      <c r="I700" s="153" t="s">
        <v>240</v>
      </c>
      <c r="J700" s="153" t="s">
        <v>242</v>
      </c>
      <c r="K700" s="153" t="s">
        <v>243</v>
      </c>
      <c r="L700" s="153" t="s">
        <v>245</v>
      </c>
      <c r="M700" s="153" t="s">
        <v>246</v>
      </c>
      <c r="N700" s="153" t="s">
        <v>247</v>
      </c>
      <c r="O700" s="153" t="s">
        <v>248</v>
      </c>
      <c r="P700" s="153" t="s">
        <v>250</v>
      </c>
      <c r="Q700" s="153" t="s">
        <v>251</v>
      </c>
      <c r="R700" s="153" t="s">
        <v>252</v>
      </c>
      <c r="S700" s="153" t="s">
        <v>255</v>
      </c>
      <c r="T700" s="153" t="s">
        <v>256</v>
      </c>
      <c r="U700" s="153" t="s">
        <v>257</v>
      </c>
      <c r="V700" s="153" t="s">
        <v>258</v>
      </c>
      <c r="W700" s="154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 t="s">
        <v>3</v>
      </c>
    </row>
    <row r="701" spans="1:65">
      <c r="A701" s="30"/>
      <c r="B701" s="19"/>
      <c r="C701" s="9"/>
      <c r="D701" s="10" t="s">
        <v>291</v>
      </c>
      <c r="E701" s="11" t="s">
        <v>292</v>
      </c>
      <c r="F701" s="11" t="s">
        <v>291</v>
      </c>
      <c r="G701" s="11" t="s">
        <v>292</v>
      </c>
      <c r="H701" s="11" t="s">
        <v>291</v>
      </c>
      <c r="I701" s="11" t="s">
        <v>292</v>
      </c>
      <c r="J701" s="11" t="s">
        <v>292</v>
      </c>
      <c r="K701" s="11" t="s">
        <v>114</v>
      </c>
      <c r="L701" s="11" t="s">
        <v>292</v>
      </c>
      <c r="M701" s="11" t="s">
        <v>291</v>
      </c>
      <c r="N701" s="11" t="s">
        <v>292</v>
      </c>
      <c r="O701" s="11" t="s">
        <v>292</v>
      </c>
      <c r="P701" s="11" t="s">
        <v>291</v>
      </c>
      <c r="Q701" s="11" t="s">
        <v>292</v>
      </c>
      <c r="R701" s="11" t="s">
        <v>291</v>
      </c>
      <c r="S701" s="11" t="s">
        <v>292</v>
      </c>
      <c r="T701" s="11" t="s">
        <v>291</v>
      </c>
      <c r="U701" s="11" t="s">
        <v>291</v>
      </c>
      <c r="V701" s="11" t="s">
        <v>291</v>
      </c>
      <c r="W701" s="154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1</v>
      </c>
    </row>
    <row r="702" spans="1:65">
      <c r="A702" s="30"/>
      <c r="B702" s="19"/>
      <c r="C702" s="9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154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2</v>
      </c>
    </row>
    <row r="703" spans="1:65">
      <c r="A703" s="30"/>
      <c r="B703" s="18">
        <v>1</v>
      </c>
      <c r="C703" s="14">
        <v>1</v>
      </c>
      <c r="D703" s="226">
        <v>19.899999999999999</v>
      </c>
      <c r="E703" s="226">
        <v>17.399999999999999</v>
      </c>
      <c r="F703" s="226">
        <v>18.3</v>
      </c>
      <c r="G703" s="226">
        <v>19.600000000000001</v>
      </c>
      <c r="H703" s="226">
        <v>19.2</v>
      </c>
      <c r="I703" s="232">
        <v>17.739999999999998</v>
      </c>
      <c r="J703" s="226">
        <v>19.62</v>
      </c>
      <c r="K703" s="226">
        <v>17.5</v>
      </c>
      <c r="L703" s="226">
        <v>17.2</v>
      </c>
      <c r="M703" s="226">
        <v>18.2</v>
      </c>
      <c r="N703" s="226">
        <v>18.002438940514669</v>
      </c>
      <c r="O703" s="226">
        <v>15.7</v>
      </c>
      <c r="P703" s="226">
        <v>17.600000000000001</v>
      </c>
      <c r="Q703" s="226">
        <v>16.8</v>
      </c>
      <c r="R703" s="226">
        <v>16.3</v>
      </c>
      <c r="S703" s="226">
        <v>18</v>
      </c>
      <c r="T703" s="226">
        <v>18.600000000000001</v>
      </c>
      <c r="U703" s="226">
        <v>19.8</v>
      </c>
      <c r="V703" s="226">
        <v>17.399999999999999</v>
      </c>
      <c r="W703" s="217"/>
      <c r="X703" s="218"/>
      <c r="Y703" s="218"/>
      <c r="Z703" s="218"/>
      <c r="AA703" s="218"/>
      <c r="AB703" s="218"/>
      <c r="AC703" s="218"/>
      <c r="AD703" s="218"/>
      <c r="AE703" s="218"/>
      <c r="AF703" s="218"/>
      <c r="AG703" s="218"/>
      <c r="AH703" s="218"/>
      <c r="AI703" s="218"/>
      <c r="AJ703" s="218"/>
      <c r="AK703" s="218"/>
      <c r="AL703" s="218"/>
      <c r="AM703" s="218"/>
      <c r="AN703" s="218"/>
      <c r="AO703" s="218"/>
      <c r="AP703" s="218"/>
      <c r="AQ703" s="218"/>
      <c r="AR703" s="218"/>
      <c r="AS703" s="218"/>
      <c r="AT703" s="218"/>
      <c r="AU703" s="218"/>
      <c r="AV703" s="218"/>
      <c r="AW703" s="218"/>
      <c r="AX703" s="218"/>
      <c r="AY703" s="218"/>
      <c r="AZ703" s="218"/>
      <c r="BA703" s="218"/>
      <c r="BB703" s="218"/>
      <c r="BC703" s="218"/>
      <c r="BD703" s="218"/>
      <c r="BE703" s="218"/>
      <c r="BF703" s="218"/>
      <c r="BG703" s="218"/>
      <c r="BH703" s="218"/>
      <c r="BI703" s="218"/>
      <c r="BJ703" s="218"/>
      <c r="BK703" s="218"/>
      <c r="BL703" s="218"/>
      <c r="BM703" s="228">
        <v>1</v>
      </c>
    </row>
    <row r="704" spans="1:65">
      <c r="A704" s="30"/>
      <c r="B704" s="19">
        <v>1</v>
      </c>
      <c r="C704" s="9">
        <v>2</v>
      </c>
      <c r="D704" s="216">
        <v>19.2</v>
      </c>
      <c r="E704" s="216">
        <v>18</v>
      </c>
      <c r="F704" s="216">
        <v>19.2</v>
      </c>
      <c r="G704" s="216">
        <v>20.399999999999999</v>
      </c>
      <c r="H704" s="216">
        <v>19.3</v>
      </c>
      <c r="I704" s="216">
        <v>17.29</v>
      </c>
      <c r="J704" s="216">
        <v>18.690000000000001</v>
      </c>
      <c r="K704" s="216">
        <v>17.899999999999999</v>
      </c>
      <c r="L704" s="230">
        <v>17.600000000000001</v>
      </c>
      <c r="M704" s="216">
        <v>17.899999999999999</v>
      </c>
      <c r="N704" s="216">
        <v>18.03310248364464</v>
      </c>
      <c r="O704" s="216">
        <v>16.100000000000001</v>
      </c>
      <c r="P704" s="216">
        <v>17.600000000000001</v>
      </c>
      <c r="Q704" s="216">
        <v>16.3</v>
      </c>
      <c r="R704" s="216">
        <v>16.899999999999999</v>
      </c>
      <c r="S704" s="216">
        <v>17.899999999999999</v>
      </c>
      <c r="T704" s="216">
        <v>18.600000000000001</v>
      </c>
      <c r="U704" s="216">
        <v>20.2</v>
      </c>
      <c r="V704" s="216">
        <v>16.2</v>
      </c>
      <c r="W704" s="217"/>
      <c r="X704" s="218"/>
      <c r="Y704" s="218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18"/>
      <c r="AT704" s="218"/>
      <c r="AU704" s="218"/>
      <c r="AV704" s="218"/>
      <c r="AW704" s="218"/>
      <c r="AX704" s="218"/>
      <c r="AY704" s="218"/>
      <c r="AZ704" s="218"/>
      <c r="BA704" s="218"/>
      <c r="BB704" s="218"/>
      <c r="BC704" s="218"/>
      <c r="BD704" s="218"/>
      <c r="BE704" s="218"/>
      <c r="BF704" s="218"/>
      <c r="BG704" s="218"/>
      <c r="BH704" s="218"/>
      <c r="BI704" s="218"/>
      <c r="BJ704" s="218"/>
      <c r="BK704" s="218"/>
      <c r="BL704" s="218"/>
      <c r="BM704" s="228">
        <v>30</v>
      </c>
    </row>
    <row r="705" spans="1:65">
      <c r="A705" s="30"/>
      <c r="B705" s="19">
        <v>1</v>
      </c>
      <c r="C705" s="9">
        <v>3</v>
      </c>
      <c r="D705" s="216">
        <v>20.399999999999999</v>
      </c>
      <c r="E705" s="216">
        <v>17.600000000000001</v>
      </c>
      <c r="F705" s="216">
        <v>18.399999999999999</v>
      </c>
      <c r="G705" s="216">
        <v>19.899999999999999</v>
      </c>
      <c r="H705" s="216">
        <v>17</v>
      </c>
      <c r="I705" s="216">
        <v>16.920000000000002</v>
      </c>
      <c r="J705" s="216">
        <v>18.420000000000002</v>
      </c>
      <c r="K705" s="216">
        <v>17.5</v>
      </c>
      <c r="L705" s="216">
        <v>16.899999999999999</v>
      </c>
      <c r="M705" s="216">
        <v>18.3</v>
      </c>
      <c r="N705" s="216">
        <v>17.576237563471231</v>
      </c>
      <c r="O705" s="216">
        <v>15.9</v>
      </c>
      <c r="P705" s="216">
        <v>17.5</v>
      </c>
      <c r="Q705" s="216">
        <v>16.3</v>
      </c>
      <c r="R705" s="216">
        <v>17</v>
      </c>
      <c r="S705" s="216">
        <v>18.600000000000001</v>
      </c>
      <c r="T705" s="216">
        <v>18.3</v>
      </c>
      <c r="U705" s="216">
        <v>20</v>
      </c>
      <c r="V705" s="216">
        <v>17.2</v>
      </c>
      <c r="W705" s="217"/>
      <c r="X705" s="218"/>
      <c r="Y705" s="218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18"/>
      <c r="AT705" s="218"/>
      <c r="AU705" s="218"/>
      <c r="AV705" s="218"/>
      <c r="AW705" s="218"/>
      <c r="AX705" s="218"/>
      <c r="AY705" s="218"/>
      <c r="AZ705" s="218"/>
      <c r="BA705" s="218"/>
      <c r="BB705" s="218"/>
      <c r="BC705" s="218"/>
      <c r="BD705" s="218"/>
      <c r="BE705" s="218"/>
      <c r="BF705" s="218"/>
      <c r="BG705" s="218"/>
      <c r="BH705" s="218"/>
      <c r="BI705" s="218"/>
      <c r="BJ705" s="218"/>
      <c r="BK705" s="218"/>
      <c r="BL705" s="218"/>
      <c r="BM705" s="228">
        <v>16</v>
      </c>
    </row>
    <row r="706" spans="1:65">
      <c r="A706" s="30"/>
      <c r="B706" s="19">
        <v>1</v>
      </c>
      <c r="C706" s="9">
        <v>4</v>
      </c>
      <c r="D706" s="216">
        <v>19.5</v>
      </c>
      <c r="E706" s="216">
        <v>17.8</v>
      </c>
      <c r="F706" s="216">
        <v>18.399999999999999</v>
      </c>
      <c r="G706" s="216">
        <v>19.2</v>
      </c>
      <c r="H706" s="216">
        <v>18.100000000000001</v>
      </c>
      <c r="I706" s="216">
        <v>17.190000000000001</v>
      </c>
      <c r="J706" s="216">
        <v>19.07</v>
      </c>
      <c r="K706" s="216">
        <v>18</v>
      </c>
      <c r="L706" s="216">
        <v>17</v>
      </c>
      <c r="M706" s="216">
        <v>17.8</v>
      </c>
      <c r="N706" s="216">
        <v>17.990681970326623</v>
      </c>
      <c r="O706" s="216">
        <v>15.7</v>
      </c>
      <c r="P706" s="216">
        <v>17.3</v>
      </c>
      <c r="Q706" s="216">
        <v>16.7</v>
      </c>
      <c r="R706" s="216">
        <v>17.399999999999999</v>
      </c>
      <c r="S706" s="216">
        <v>18.5</v>
      </c>
      <c r="T706" s="216">
        <v>19.100000000000001</v>
      </c>
      <c r="U706" s="216">
        <v>19.8</v>
      </c>
      <c r="V706" s="216">
        <v>17</v>
      </c>
      <c r="W706" s="217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8"/>
      <c r="AT706" s="218"/>
      <c r="AU706" s="218"/>
      <c r="AV706" s="218"/>
      <c r="AW706" s="218"/>
      <c r="AX706" s="218"/>
      <c r="AY706" s="218"/>
      <c r="AZ706" s="218"/>
      <c r="BA706" s="218"/>
      <c r="BB706" s="218"/>
      <c r="BC706" s="218"/>
      <c r="BD706" s="218"/>
      <c r="BE706" s="218"/>
      <c r="BF706" s="218"/>
      <c r="BG706" s="218"/>
      <c r="BH706" s="218"/>
      <c r="BI706" s="218"/>
      <c r="BJ706" s="218"/>
      <c r="BK706" s="218"/>
      <c r="BL706" s="218"/>
      <c r="BM706" s="228">
        <v>17.934850397911767</v>
      </c>
    </row>
    <row r="707" spans="1:65">
      <c r="A707" s="30"/>
      <c r="B707" s="19">
        <v>1</v>
      </c>
      <c r="C707" s="9">
        <v>5</v>
      </c>
      <c r="D707" s="216">
        <v>19.3</v>
      </c>
      <c r="E707" s="216">
        <v>17.399999999999999</v>
      </c>
      <c r="F707" s="216">
        <v>17.5</v>
      </c>
      <c r="G707" s="216">
        <v>19</v>
      </c>
      <c r="H707" s="216">
        <v>17.899999999999999</v>
      </c>
      <c r="I707" s="216">
        <v>17.059999999999999</v>
      </c>
      <c r="J707" s="216">
        <v>19.350000000000001</v>
      </c>
      <c r="K707" s="216">
        <v>17.399999999999999</v>
      </c>
      <c r="L707" s="216">
        <v>17.100000000000001</v>
      </c>
      <c r="M707" s="216">
        <v>19</v>
      </c>
      <c r="N707" s="216">
        <v>18.126406830320146</v>
      </c>
      <c r="O707" s="216">
        <v>15.6</v>
      </c>
      <c r="P707" s="216">
        <v>17.5</v>
      </c>
      <c r="Q707" s="216">
        <v>16.2</v>
      </c>
      <c r="R707" s="216">
        <v>17.2</v>
      </c>
      <c r="S707" s="216">
        <v>18.399999999999999</v>
      </c>
      <c r="T707" s="216">
        <v>18.399999999999999</v>
      </c>
      <c r="U707" s="216">
        <v>20</v>
      </c>
      <c r="V707" s="216">
        <v>17</v>
      </c>
      <c r="W707" s="217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8"/>
      <c r="AT707" s="218"/>
      <c r="AU707" s="218"/>
      <c r="AV707" s="218"/>
      <c r="AW707" s="218"/>
      <c r="AX707" s="218"/>
      <c r="AY707" s="218"/>
      <c r="AZ707" s="218"/>
      <c r="BA707" s="218"/>
      <c r="BB707" s="218"/>
      <c r="BC707" s="218"/>
      <c r="BD707" s="218"/>
      <c r="BE707" s="218"/>
      <c r="BF707" s="218"/>
      <c r="BG707" s="218"/>
      <c r="BH707" s="218"/>
      <c r="BI707" s="218"/>
      <c r="BJ707" s="218"/>
      <c r="BK707" s="218"/>
      <c r="BL707" s="218"/>
      <c r="BM707" s="228">
        <v>51</v>
      </c>
    </row>
    <row r="708" spans="1:65">
      <c r="A708" s="30"/>
      <c r="B708" s="19">
        <v>1</v>
      </c>
      <c r="C708" s="9">
        <v>6</v>
      </c>
      <c r="D708" s="216">
        <v>19.899999999999999</v>
      </c>
      <c r="E708" s="216">
        <v>18</v>
      </c>
      <c r="F708" s="216">
        <v>18.399999999999999</v>
      </c>
      <c r="G708" s="216">
        <v>19.100000000000001</v>
      </c>
      <c r="H708" s="216">
        <v>17.899999999999999</v>
      </c>
      <c r="I708" s="216">
        <v>17.03</v>
      </c>
      <c r="J708" s="216">
        <v>17.47</v>
      </c>
      <c r="K708" s="216">
        <v>17.8</v>
      </c>
      <c r="L708" s="216">
        <v>17</v>
      </c>
      <c r="M708" s="216">
        <v>18.8</v>
      </c>
      <c r="N708" s="216">
        <v>18.196077573663779</v>
      </c>
      <c r="O708" s="216">
        <v>15.7</v>
      </c>
      <c r="P708" s="216">
        <v>17.600000000000001</v>
      </c>
      <c r="Q708" s="216">
        <v>16.100000000000001</v>
      </c>
      <c r="R708" s="216">
        <v>16.600000000000001</v>
      </c>
      <c r="S708" s="216">
        <v>18.2</v>
      </c>
      <c r="T708" s="216">
        <v>18.600000000000001</v>
      </c>
      <c r="U708" s="216">
        <v>20</v>
      </c>
      <c r="V708" s="216">
        <v>16.5</v>
      </c>
      <c r="W708" s="217"/>
      <c r="X708" s="218"/>
      <c r="Y708" s="218"/>
      <c r="Z708" s="218"/>
      <c r="AA708" s="218"/>
      <c r="AB708" s="218"/>
      <c r="AC708" s="218"/>
      <c r="AD708" s="218"/>
      <c r="AE708" s="218"/>
      <c r="AF708" s="218"/>
      <c r="AG708" s="218"/>
      <c r="AH708" s="218"/>
      <c r="AI708" s="218"/>
      <c r="AJ708" s="218"/>
      <c r="AK708" s="218"/>
      <c r="AL708" s="218"/>
      <c r="AM708" s="218"/>
      <c r="AN708" s="218"/>
      <c r="AO708" s="218"/>
      <c r="AP708" s="218"/>
      <c r="AQ708" s="218"/>
      <c r="AR708" s="218"/>
      <c r="AS708" s="218"/>
      <c r="AT708" s="218"/>
      <c r="AU708" s="218"/>
      <c r="AV708" s="218"/>
      <c r="AW708" s="218"/>
      <c r="AX708" s="218"/>
      <c r="AY708" s="218"/>
      <c r="AZ708" s="218"/>
      <c r="BA708" s="218"/>
      <c r="BB708" s="218"/>
      <c r="BC708" s="218"/>
      <c r="BD708" s="218"/>
      <c r="BE708" s="218"/>
      <c r="BF708" s="218"/>
      <c r="BG708" s="218"/>
      <c r="BH708" s="218"/>
      <c r="BI708" s="218"/>
      <c r="BJ708" s="218"/>
      <c r="BK708" s="218"/>
      <c r="BL708" s="218"/>
      <c r="BM708" s="219"/>
    </row>
    <row r="709" spans="1:65">
      <c r="A709" s="30"/>
      <c r="B709" s="20" t="s">
        <v>268</v>
      </c>
      <c r="C709" s="12"/>
      <c r="D709" s="231">
        <v>19.7</v>
      </c>
      <c r="E709" s="231">
        <v>17.7</v>
      </c>
      <c r="F709" s="231">
        <v>18.366666666666664</v>
      </c>
      <c r="G709" s="231">
        <v>19.533333333333331</v>
      </c>
      <c r="H709" s="231">
        <v>18.233333333333334</v>
      </c>
      <c r="I709" s="231">
        <v>17.205000000000002</v>
      </c>
      <c r="J709" s="231">
        <v>18.77</v>
      </c>
      <c r="K709" s="231">
        <v>17.683333333333334</v>
      </c>
      <c r="L709" s="231">
        <v>17.133333333333329</v>
      </c>
      <c r="M709" s="231">
        <v>18.333333333333332</v>
      </c>
      <c r="N709" s="231">
        <v>17.987490893656851</v>
      </c>
      <c r="O709" s="231">
        <v>15.783333333333333</v>
      </c>
      <c r="P709" s="231">
        <v>17.516666666666666</v>
      </c>
      <c r="Q709" s="231">
        <v>16.400000000000002</v>
      </c>
      <c r="R709" s="231">
        <v>16.900000000000002</v>
      </c>
      <c r="S709" s="231">
        <v>18.266666666666669</v>
      </c>
      <c r="T709" s="231">
        <v>18.599999999999998</v>
      </c>
      <c r="U709" s="231">
        <v>19.966666666666665</v>
      </c>
      <c r="V709" s="231">
        <v>16.883333333333333</v>
      </c>
      <c r="W709" s="217"/>
      <c r="X709" s="218"/>
      <c r="Y709" s="218"/>
      <c r="Z709" s="218"/>
      <c r="AA709" s="218"/>
      <c r="AB709" s="218"/>
      <c r="AC709" s="218"/>
      <c r="AD709" s="218"/>
      <c r="AE709" s="218"/>
      <c r="AF709" s="218"/>
      <c r="AG709" s="218"/>
      <c r="AH709" s="218"/>
      <c r="AI709" s="218"/>
      <c r="AJ709" s="218"/>
      <c r="AK709" s="218"/>
      <c r="AL709" s="218"/>
      <c r="AM709" s="218"/>
      <c r="AN709" s="218"/>
      <c r="AO709" s="218"/>
      <c r="AP709" s="218"/>
      <c r="AQ709" s="218"/>
      <c r="AR709" s="218"/>
      <c r="AS709" s="218"/>
      <c r="AT709" s="218"/>
      <c r="AU709" s="218"/>
      <c r="AV709" s="218"/>
      <c r="AW709" s="218"/>
      <c r="AX709" s="218"/>
      <c r="AY709" s="218"/>
      <c r="AZ709" s="218"/>
      <c r="BA709" s="218"/>
      <c r="BB709" s="218"/>
      <c r="BC709" s="218"/>
      <c r="BD709" s="218"/>
      <c r="BE709" s="218"/>
      <c r="BF709" s="218"/>
      <c r="BG709" s="218"/>
      <c r="BH709" s="218"/>
      <c r="BI709" s="218"/>
      <c r="BJ709" s="218"/>
      <c r="BK709" s="218"/>
      <c r="BL709" s="218"/>
      <c r="BM709" s="219"/>
    </row>
    <row r="710" spans="1:65">
      <c r="A710" s="30"/>
      <c r="B710" s="3" t="s">
        <v>269</v>
      </c>
      <c r="C710" s="29"/>
      <c r="D710" s="216">
        <v>19.7</v>
      </c>
      <c r="E710" s="216">
        <v>17.700000000000003</v>
      </c>
      <c r="F710" s="216">
        <v>18.399999999999999</v>
      </c>
      <c r="G710" s="216">
        <v>19.399999999999999</v>
      </c>
      <c r="H710" s="216">
        <v>18</v>
      </c>
      <c r="I710" s="216">
        <v>17.125</v>
      </c>
      <c r="J710" s="216">
        <v>18.880000000000003</v>
      </c>
      <c r="K710" s="216">
        <v>17.649999999999999</v>
      </c>
      <c r="L710" s="216">
        <v>17.05</v>
      </c>
      <c r="M710" s="216">
        <v>18.25</v>
      </c>
      <c r="N710" s="216">
        <v>18.017770712079653</v>
      </c>
      <c r="O710" s="216">
        <v>15.7</v>
      </c>
      <c r="P710" s="216">
        <v>17.55</v>
      </c>
      <c r="Q710" s="216">
        <v>16.3</v>
      </c>
      <c r="R710" s="216">
        <v>16.95</v>
      </c>
      <c r="S710" s="216">
        <v>18.299999999999997</v>
      </c>
      <c r="T710" s="216">
        <v>18.600000000000001</v>
      </c>
      <c r="U710" s="216">
        <v>20</v>
      </c>
      <c r="V710" s="216">
        <v>17</v>
      </c>
      <c r="W710" s="217"/>
      <c r="X710" s="218"/>
      <c r="Y710" s="218"/>
      <c r="Z710" s="218"/>
      <c r="AA710" s="218"/>
      <c r="AB710" s="218"/>
      <c r="AC710" s="218"/>
      <c r="AD710" s="218"/>
      <c r="AE710" s="218"/>
      <c r="AF710" s="218"/>
      <c r="AG710" s="218"/>
      <c r="AH710" s="218"/>
      <c r="AI710" s="218"/>
      <c r="AJ710" s="218"/>
      <c r="AK710" s="218"/>
      <c r="AL710" s="218"/>
      <c r="AM710" s="218"/>
      <c r="AN710" s="218"/>
      <c r="AO710" s="218"/>
      <c r="AP710" s="218"/>
      <c r="AQ710" s="218"/>
      <c r="AR710" s="218"/>
      <c r="AS710" s="218"/>
      <c r="AT710" s="218"/>
      <c r="AU710" s="218"/>
      <c r="AV710" s="218"/>
      <c r="AW710" s="218"/>
      <c r="AX710" s="218"/>
      <c r="AY710" s="218"/>
      <c r="AZ710" s="218"/>
      <c r="BA710" s="218"/>
      <c r="BB710" s="218"/>
      <c r="BC710" s="218"/>
      <c r="BD710" s="218"/>
      <c r="BE710" s="218"/>
      <c r="BF710" s="218"/>
      <c r="BG710" s="218"/>
      <c r="BH710" s="218"/>
      <c r="BI710" s="218"/>
      <c r="BJ710" s="218"/>
      <c r="BK710" s="218"/>
      <c r="BL710" s="218"/>
      <c r="BM710" s="219"/>
    </row>
    <row r="711" spans="1:65">
      <c r="A711" s="30"/>
      <c r="B711" s="3" t="s">
        <v>270</v>
      </c>
      <c r="C711" s="29"/>
      <c r="D711" s="24">
        <v>0.45166359162544795</v>
      </c>
      <c r="E711" s="24">
        <v>0.275680975041805</v>
      </c>
      <c r="F711" s="24">
        <v>0.53913510984415247</v>
      </c>
      <c r="G711" s="24">
        <v>0.54283207962192681</v>
      </c>
      <c r="H711" s="24">
        <v>0.87559503577091324</v>
      </c>
      <c r="I711" s="24">
        <v>0.2920787565024191</v>
      </c>
      <c r="J711" s="24">
        <v>0.77042845222642253</v>
      </c>
      <c r="K711" s="24">
        <v>0.24832774042918915</v>
      </c>
      <c r="L711" s="24">
        <v>0.25033311140691522</v>
      </c>
      <c r="M711" s="24">
        <v>0.48027769744874366</v>
      </c>
      <c r="N711" s="24">
        <v>0.21644832470615494</v>
      </c>
      <c r="O711" s="24">
        <v>0.18348478592697259</v>
      </c>
      <c r="P711" s="24">
        <v>0.11690451944500156</v>
      </c>
      <c r="Q711" s="24">
        <v>0.28284271247461878</v>
      </c>
      <c r="R711" s="24">
        <v>0.39999999999999908</v>
      </c>
      <c r="S711" s="24">
        <v>0.28047578623950231</v>
      </c>
      <c r="T711" s="24">
        <v>0.275680975041805</v>
      </c>
      <c r="U711" s="24">
        <v>0.15055453054181564</v>
      </c>
      <c r="V711" s="24">
        <v>0.44907311951024914</v>
      </c>
      <c r="W711" s="154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86</v>
      </c>
      <c r="C712" s="29"/>
      <c r="D712" s="13">
        <v>2.292708586931208E-2</v>
      </c>
      <c r="E712" s="13">
        <v>1.557519633004548E-2</v>
      </c>
      <c r="F712" s="13">
        <v>2.9353998721097237E-2</v>
      </c>
      <c r="G712" s="13">
        <v>2.7790038205900692E-2</v>
      </c>
      <c r="H712" s="13">
        <v>4.8021665581585736E-2</v>
      </c>
      <c r="I712" s="13">
        <v>1.6976388055938336E-2</v>
      </c>
      <c r="J712" s="13">
        <v>4.1045735334385859E-2</v>
      </c>
      <c r="K712" s="13">
        <v>1.4043039044063477E-2</v>
      </c>
      <c r="L712" s="13">
        <v>1.4610881988730463E-2</v>
      </c>
      <c r="M712" s="13">
        <v>2.6196965315386019E-2</v>
      </c>
      <c r="N712" s="13">
        <v>1.2033269452966547E-2</v>
      </c>
      <c r="O712" s="13">
        <v>1.162522402916405E-2</v>
      </c>
      <c r="P712" s="13">
        <v>6.6739021567079867E-3</v>
      </c>
      <c r="Q712" s="13">
        <v>1.7246506858208461E-2</v>
      </c>
      <c r="R712" s="13">
        <v>2.3668639053254382E-2</v>
      </c>
      <c r="S712" s="13">
        <v>1.5354513845228226E-2</v>
      </c>
      <c r="T712" s="13">
        <v>1.4821557797946507E-2</v>
      </c>
      <c r="U712" s="13">
        <v>7.5402936832294981E-3</v>
      </c>
      <c r="V712" s="13">
        <v>2.6598605301692942E-2</v>
      </c>
      <c r="W712" s="154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271</v>
      </c>
      <c r="C713" s="29"/>
      <c r="D713" s="13">
        <v>9.8420090657335813E-2</v>
      </c>
      <c r="E713" s="13">
        <v>-1.3094639358637306E-2</v>
      </c>
      <c r="F713" s="13">
        <v>2.4076937313353586E-2</v>
      </c>
      <c r="G713" s="13">
        <v>8.912719648933809E-2</v>
      </c>
      <c r="H713" s="13">
        <v>1.6642621978955718E-2</v>
      </c>
      <c r="I713" s="13">
        <v>-4.0694535037590573E-2</v>
      </c>
      <c r="J713" s="13">
        <v>4.6565741199908306E-2</v>
      </c>
      <c r="K713" s="13">
        <v>-1.4023928775437011E-2</v>
      </c>
      <c r="L713" s="13">
        <v>-4.4690479529829852E-2</v>
      </c>
      <c r="M713" s="13">
        <v>2.2218358479754174E-2</v>
      </c>
      <c r="N713" s="13">
        <v>2.9350953354601028E-3</v>
      </c>
      <c r="O713" s="13">
        <v>-0.11996292229061156</v>
      </c>
      <c r="P713" s="13">
        <v>-2.3316822943434845E-2</v>
      </c>
      <c r="Q713" s="13">
        <v>-8.5579213869019677E-2</v>
      </c>
      <c r="R713" s="13">
        <v>-5.7700531365026397E-2</v>
      </c>
      <c r="S713" s="13">
        <v>1.8501200812555352E-2</v>
      </c>
      <c r="T713" s="13">
        <v>3.7086989148550575E-2</v>
      </c>
      <c r="U713" s="13">
        <v>0.11328872132613221</v>
      </c>
      <c r="V713" s="13">
        <v>-5.8629820781826325E-2</v>
      </c>
      <c r="W713" s="154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46" t="s">
        <v>272</v>
      </c>
      <c r="C714" s="47"/>
      <c r="D714" s="45">
        <v>1.48</v>
      </c>
      <c r="E714" s="45">
        <v>0.25</v>
      </c>
      <c r="F714" s="45">
        <v>0.33</v>
      </c>
      <c r="G714" s="45">
        <v>1.33</v>
      </c>
      <c r="H714" s="45">
        <v>0.21</v>
      </c>
      <c r="I714" s="45">
        <v>0.67</v>
      </c>
      <c r="J714" s="45">
        <v>0.67</v>
      </c>
      <c r="K714" s="45">
        <v>0.26</v>
      </c>
      <c r="L714" s="45">
        <v>0.74</v>
      </c>
      <c r="M714" s="45">
        <v>0.3</v>
      </c>
      <c r="N714" s="45">
        <v>0</v>
      </c>
      <c r="O714" s="45">
        <v>1.9</v>
      </c>
      <c r="P714" s="45">
        <v>0.41</v>
      </c>
      <c r="Q714" s="45">
        <v>1.37</v>
      </c>
      <c r="R714" s="45">
        <v>0.94</v>
      </c>
      <c r="S714" s="45">
        <v>0.24</v>
      </c>
      <c r="T714" s="45">
        <v>0.53</v>
      </c>
      <c r="U714" s="45">
        <v>1.71</v>
      </c>
      <c r="V714" s="45">
        <v>0.95</v>
      </c>
      <c r="W714" s="154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B715" s="31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BM715" s="55"/>
    </row>
    <row r="716" spans="1:65" ht="15">
      <c r="B716" s="8" t="s">
        <v>510</v>
      </c>
      <c r="BM716" s="28" t="s">
        <v>66</v>
      </c>
    </row>
    <row r="717" spans="1:65" ht="15">
      <c r="A717" s="25" t="s">
        <v>59</v>
      </c>
      <c r="B717" s="18" t="s">
        <v>110</v>
      </c>
      <c r="C717" s="15" t="s">
        <v>111</v>
      </c>
      <c r="D717" s="16" t="s">
        <v>230</v>
      </c>
      <c r="E717" s="17" t="s">
        <v>230</v>
      </c>
      <c r="F717" s="17" t="s">
        <v>230</v>
      </c>
      <c r="G717" s="17" t="s">
        <v>230</v>
      </c>
      <c r="H717" s="17" t="s">
        <v>230</v>
      </c>
      <c r="I717" s="17" t="s">
        <v>230</v>
      </c>
      <c r="J717" s="17" t="s">
        <v>230</v>
      </c>
      <c r="K717" s="17" t="s">
        <v>230</v>
      </c>
      <c r="L717" s="17" t="s">
        <v>230</v>
      </c>
      <c r="M717" s="17" t="s">
        <v>230</v>
      </c>
      <c r="N717" s="17" t="s">
        <v>230</v>
      </c>
      <c r="O717" s="17" t="s">
        <v>230</v>
      </c>
      <c r="P717" s="17" t="s">
        <v>230</v>
      </c>
      <c r="Q717" s="17" t="s">
        <v>230</v>
      </c>
      <c r="R717" s="17" t="s">
        <v>230</v>
      </c>
      <c r="S717" s="17" t="s">
        <v>230</v>
      </c>
      <c r="T717" s="154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1</v>
      </c>
    </row>
    <row r="718" spans="1:65">
      <c r="A718" s="30"/>
      <c r="B718" s="19" t="s">
        <v>231</v>
      </c>
      <c r="C718" s="9" t="s">
        <v>231</v>
      </c>
      <c r="D718" s="152" t="s">
        <v>233</v>
      </c>
      <c r="E718" s="153" t="s">
        <v>234</v>
      </c>
      <c r="F718" s="153" t="s">
        <v>239</v>
      </c>
      <c r="G718" s="153" t="s">
        <v>240</v>
      </c>
      <c r="H718" s="153" t="s">
        <v>242</v>
      </c>
      <c r="I718" s="153" t="s">
        <v>243</v>
      </c>
      <c r="J718" s="153" t="s">
        <v>245</v>
      </c>
      <c r="K718" s="153" t="s">
        <v>246</v>
      </c>
      <c r="L718" s="153" t="s">
        <v>250</v>
      </c>
      <c r="M718" s="153" t="s">
        <v>251</v>
      </c>
      <c r="N718" s="153" t="s">
        <v>252</v>
      </c>
      <c r="O718" s="153" t="s">
        <v>254</v>
      </c>
      <c r="P718" s="153" t="s">
        <v>255</v>
      </c>
      <c r="Q718" s="153" t="s">
        <v>256</v>
      </c>
      <c r="R718" s="153" t="s">
        <v>257</v>
      </c>
      <c r="S718" s="153" t="s">
        <v>258</v>
      </c>
      <c r="T718" s="154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 t="s">
        <v>3</v>
      </c>
    </row>
    <row r="719" spans="1:65">
      <c r="A719" s="30"/>
      <c r="B719" s="19"/>
      <c r="C719" s="9"/>
      <c r="D719" s="10" t="s">
        <v>291</v>
      </c>
      <c r="E719" s="11" t="s">
        <v>292</v>
      </c>
      <c r="F719" s="11" t="s">
        <v>291</v>
      </c>
      <c r="G719" s="11" t="s">
        <v>292</v>
      </c>
      <c r="H719" s="11" t="s">
        <v>292</v>
      </c>
      <c r="I719" s="11" t="s">
        <v>114</v>
      </c>
      <c r="J719" s="11" t="s">
        <v>292</v>
      </c>
      <c r="K719" s="11" t="s">
        <v>291</v>
      </c>
      <c r="L719" s="11" t="s">
        <v>291</v>
      </c>
      <c r="M719" s="11" t="s">
        <v>292</v>
      </c>
      <c r="N719" s="11" t="s">
        <v>291</v>
      </c>
      <c r="O719" s="11" t="s">
        <v>114</v>
      </c>
      <c r="P719" s="11" t="s">
        <v>292</v>
      </c>
      <c r="Q719" s="11" t="s">
        <v>291</v>
      </c>
      <c r="R719" s="11" t="s">
        <v>291</v>
      </c>
      <c r="S719" s="11" t="s">
        <v>291</v>
      </c>
      <c r="T719" s="154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3</v>
      </c>
    </row>
    <row r="720" spans="1:65">
      <c r="A720" s="30"/>
      <c r="B720" s="19"/>
      <c r="C720" s="9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154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3</v>
      </c>
    </row>
    <row r="721" spans="1:65">
      <c r="A721" s="30"/>
      <c r="B721" s="18">
        <v>1</v>
      </c>
      <c r="C721" s="14">
        <v>1</v>
      </c>
      <c r="D721" s="220">
        <v>2E-3</v>
      </c>
      <c r="E721" s="221" t="s">
        <v>104</v>
      </c>
      <c r="F721" s="221" t="s">
        <v>305</v>
      </c>
      <c r="G721" s="221" t="s">
        <v>306</v>
      </c>
      <c r="H721" s="221">
        <v>8.0000000000000002E-3</v>
      </c>
      <c r="I721" s="221" t="s">
        <v>301</v>
      </c>
      <c r="J721" s="221" t="s">
        <v>301</v>
      </c>
      <c r="K721" s="220">
        <v>3.0000000000000001E-3</v>
      </c>
      <c r="L721" s="220">
        <v>3.0000000000000001E-3</v>
      </c>
      <c r="M721" s="221" t="s">
        <v>301</v>
      </c>
      <c r="N721" s="221" t="s">
        <v>306</v>
      </c>
      <c r="O721" s="221" t="s">
        <v>103</v>
      </c>
      <c r="P721" s="221">
        <v>7.0000000000000001E-3</v>
      </c>
      <c r="Q721" s="220">
        <v>3.0000000000000001E-3</v>
      </c>
      <c r="R721" s="220">
        <v>3.0000000000000001E-3</v>
      </c>
      <c r="S721" s="220">
        <v>4.0000000000000001E-3</v>
      </c>
      <c r="T721" s="204"/>
      <c r="U721" s="205"/>
      <c r="V721" s="205"/>
      <c r="W721" s="205"/>
      <c r="X721" s="205"/>
      <c r="Y721" s="205"/>
      <c r="Z721" s="205"/>
      <c r="AA721" s="205"/>
      <c r="AB721" s="205"/>
      <c r="AC721" s="205"/>
      <c r="AD721" s="205"/>
      <c r="AE721" s="205"/>
      <c r="AF721" s="205"/>
      <c r="AG721" s="205"/>
      <c r="AH721" s="205"/>
      <c r="AI721" s="205"/>
      <c r="AJ721" s="205"/>
      <c r="AK721" s="205"/>
      <c r="AL721" s="205"/>
      <c r="AM721" s="205"/>
      <c r="AN721" s="205"/>
      <c r="AO721" s="205"/>
      <c r="AP721" s="205"/>
      <c r="AQ721" s="205"/>
      <c r="AR721" s="205"/>
      <c r="AS721" s="205"/>
      <c r="AT721" s="205"/>
      <c r="AU721" s="205"/>
      <c r="AV721" s="205"/>
      <c r="AW721" s="205"/>
      <c r="AX721" s="205"/>
      <c r="AY721" s="205"/>
      <c r="AZ721" s="205"/>
      <c r="BA721" s="205"/>
      <c r="BB721" s="205"/>
      <c r="BC721" s="205"/>
      <c r="BD721" s="205"/>
      <c r="BE721" s="205"/>
      <c r="BF721" s="205"/>
      <c r="BG721" s="205"/>
      <c r="BH721" s="205"/>
      <c r="BI721" s="205"/>
      <c r="BJ721" s="205"/>
      <c r="BK721" s="205"/>
      <c r="BL721" s="205"/>
      <c r="BM721" s="222">
        <v>1</v>
      </c>
    </row>
    <row r="722" spans="1:65">
      <c r="A722" s="30"/>
      <c r="B722" s="19">
        <v>1</v>
      </c>
      <c r="C722" s="9">
        <v>2</v>
      </c>
      <c r="D722" s="24">
        <v>2E-3</v>
      </c>
      <c r="E722" s="223" t="s">
        <v>104</v>
      </c>
      <c r="F722" s="223" t="s">
        <v>305</v>
      </c>
      <c r="G722" s="223" t="s">
        <v>306</v>
      </c>
      <c r="H722" s="223">
        <v>0.01</v>
      </c>
      <c r="I722" s="223" t="s">
        <v>301</v>
      </c>
      <c r="J722" s="223" t="s">
        <v>301</v>
      </c>
      <c r="K722" s="24">
        <v>3.0000000000000001E-3</v>
      </c>
      <c r="L722" s="24">
        <v>2E-3</v>
      </c>
      <c r="M722" s="223" t="s">
        <v>301</v>
      </c>
      <c r="N722" s="24">
        <v>3.0000000000000001E-3</v>
      </c>
      <c r="O722" s="223" t="s">
        <v>103</v>
      </c>
      <c r="P722" s="223" t="s">
        <v>306</v>
      </c>
      <c r="Q722" s="24">
        <v>2E-3</v>
      </c>
      <c r="R722" s="24">
        <v>3.0000000000000001E-3</v>
      </c>
      <c r="S722" s="24">
        <v>3.0000000000000001E-3</v>
      </c>
      <c r="T722" s="204"/>
      <c r="U722" s="205"/>
      <c r="V722" s="205"/>
      <c r="W722" s="205"/>
      <c r="X722" s="205"/>
      <c r="Y722" s="205"/>
      <c r="Z722" s="205"/>
      <c r="AA722" s="205"/>
      <c r="AB722" s="205"/>
      <c r="AC722" s="205"/>
      <c r="AD722" s="205"/>
      <c r="AE722" s="205"/>
      <c r="AF722" s="205"/>
      <c r="AG722" s="205"/>
      <c r="AH722" s="205"/>
      <c r="AI722" s="205"/>
      <c r="AJ722" s="205"/>
      <c r="AK722" s="205"/>
      <c r="AL722" s="205"/>
      <c r="AM722" s="205"/>
      <c r="AN722" s="205"/>
      <c r="AO722" s="205"/>
      <c r="AP722" s="205"/>
      <c r="AQ722" s="205"/>
      <c r="AR722" s="205"/>
      <c r="AS722" s="205"/>
      <c r="AT722" s="205"/>
      <c r="AU722" s="205"/>
      <c r="AV722" s="205"/>
      <c r="AW722" s="205"/>
      <c r="AX722" s="205"/>
      <c r="AY722" s="205"/>
      <c r="AZ722" s="205"/>
      <c r="BA722" s="205"/>
      <c r="BB722" s="205"/>
      <c r="BC722" s="205"/>
      <c r="BD722" s="205"/>
      <c r="BE722" s="205"/>
      <c r="BF722" s="205"/>
      <c r="BG722" s="205"/>
      <c r="BH722" s="205"/>
      <c r="BI722" s="205"/>
      <c r="BJ722" s="205"/>
      <c r="BK722" s="205"/>
      <c r="BL722" s="205"/>
      <c r="BM722" s="222">
        <v>31</v>
      </c>
    </row>
    <row r="723" spans="1:65">
      <c r="A723" s="30"/>
      <c r="B723" s="19">
        <v>1</v>
      </c>
      <c r="C723" s="9">
        <v>3</v>
      </c>
      <c r="D723" s="24">
        <v>3.0000000000000001E-3</v>
      </c>
      <c r="E723" s="223" t="s">
        <v>104</v>
      </c>
      <c r="F723" s="223">
        <v>6.0000000000000001E-3</v>
      </c>
      <c r="G723" s="24">
        <v>3.0000000000000001E-3</v>
      </c>
      <c r="H723" s="223">
        <v>3.0000000000000001E-3</v>
      </c>
      <c r="I723" s="223" t="s">
        <v>301</v>
      </c>
      <c r="J723" s="223" t="s">
        <v>301</v>
      </c>
      <c r="K723" s="24">
        <v>3.0000000000000001E-3</v>
      </c>
      <c r="L723" s="24">
        <v>2E-3</v>
      </c>
      <c r="M723" s="223" t="s">
        <v>301</v>
      </c>
      <c r="N723" s="24">
        <v>3.0000000000000001E-3</v>
      </c>
      <c r="O723" s="223" t="s">
        <v>103</v>
      </c>
      <c r="P723" s="223">
        <v>4.0000000000000001E-3</v>
      </c>
      <c r="Q723" s="24">
        <v>2E-3</v>
      </c>
      <c r="R723" s="24">
        <v>3.0000000000000001E-3</v>
      </c>
      <c r="S723" s="24">
        <v>3.0000000000000001E-3</v>
      </c>
      <c r="T723" s="204"/>
      <c r="U723" s="205"/>
      <c r="V723" s="205"/>
      <c r="W723" s="205"/>
      <c r="X723" s="205"/>
      <c r="Y723" s="205"/>
      <c r="Z723" s="205"/>
      <c r="AA723" s="205"/>
      <c r="AB723" s="205"/>
      <c r="AC723" s="205"/>
      <c r="AD723" s="205"/>
      <c r="AE723" s="205"/>
      <c r="AF723" s="205"/>
      <c r="AG723" s="205"/>
      <c r="AH723" s="205"/>
      <c r="AI723" s="205"/>
      <c r="AJ723" s="205"/>
      <c r="AK723" s="205"/>
      <c r="AL723" s="205"/>
      <c r="AM723" s="205"/>
      <c r="AN723" s="205"/>
      <c r="AO723" s="205"/>
      <c r="AP723" s="205"/>
      <c r="AQ723" s="205"/>
      <c r="AR723" s="205"/>
      <c r="AS723" s="205"/>
      <c r="AT723" s="205"/>
      <c r="AU723" s="205"/>
      <c r="AV723" s="205"/>
      <c r="AW723" s="205"/>
      <c r="AX723" s="205"/>
      <c r="AY723" s="205"/>
      <c r="AZ723" s="205"/>
      <c r="BA723" s="205"/>
      <c r="BB723" s="205"/>
      <c r="BC723" s="205"/>
      <c r="BD723" s="205"/>
      <c r="BE723" s="205"/>
      <c r="BF723" s="205"/>
      <c r="BG723" s="205"/>
      <c r="BH723" s="205"/>
      <c r="BI723" s="205"/>
      <c r="BJ723" s="205"/>
      <c r="BK723" s="205"/>
      <c r="BL723" s="205"/>
      <c r="BM723" s="222">
        <v>16</v>
      </c>
    </row>
    <row r="724" spans="1:65">
      <c r="A724" s="30"/>
      <c r="B724" s="19">
        <v>1</v>
      </c>
      <c r="C724" s="9">
        <v>4</v>
      </c>
      <c r="D724" s="24">
        <v>3.0000000000000001E-3</v>
      </c>
      <c r="E724" s="223" t="s">
        <v>104</v>
      </c>
      <c r="F724" s="223">
        <v>6.0000000000000001E-3</v>
      </c>
      <c r="G724" s="24">
        <v>2E-3</v>
      </c>
      <c r="H724" s="223">
        <v>7.0000000000000001E-3</v>
      </c>
      <c r="I724" s="223" t="s">
        <v>301</v>
      </c>
      <c r="J724" s="223" t="s">
        <v>301</v>
      </c>
      <c r="K724" s="24">
        <v>2E-3</v>
      </c>
      <c r="L724" s="24">
        <v>2E-3</v>
      </c>
      <c r="M724" s="223" t="s">
        <v>301</v>
      </c>
      <c r="N724" s="24">
        <v>2E-3</v>
      </c>
      <c r="O724" s="223" t="s">
        <v>103</v>
      </c>
      <c r="P724" s="223" t="s">
        <v>306</v>
      </c>
      <c r="Q724" s="24">
        <v>3.0000000000000001E-3</v>
      </c>
      <c r="R724" s="24">
        <v>3.0000000000000001E-3</v>
      </c>
      <c r="S724" s="24">
        <v>3.0000000000000001E-3</v>
      </c>
      <c r="T724" s="204"/>
      <c r="U724" s="205"/>
      <c r="V724" s="205"/>
      <c r="W724" s="205"/>
      <c r="X724" s="205"/>
      <c r="Y724" s="205"/>
      <c r="Z724" s="205"/>
      <c r="AA724" s="205"/>
      <c r="AB724" s="205"/>
      <c r="AC724" s="205"/>
      <c r="AD724" s="205"/>
      <c r="AE724" s="205"/>
      <c r="AF724" s="205"/>
      <c r="AG724" s="205"/>
      <c r="AH724" s="205"/>
      <c r="AI724" s="205"/>
      <c r="AJ724" s="205"/>
      <c r="AK724" s="205"/>
      <c r="AL724" s="205"/>
      <c r="AM724" s="205"/>
      <c r="AN724" s="205"/>
      <c r="AO724" s="205"/>
      <c r="AP724" s="205"/>
      <c r="AQ724" s="205"/>
      <c r="AR724" s="205"/>
      <c r="AS724" s="205"/>
      <c r="AT724" s="205"/>
      <c r="AU724" s="205"/>
      <c r="AV724" s="205"/>
      <c r="AW724" s="205"/>
      <c r="AX724" s="205"/>
      <c r="AY724" s="205"/>
      <c r="AZ724" s="205"/>
      <c r="BA724" s="205"/>
      <c r="BB724" s="205"/>
      <c r="BC724" s="205"/>
      <c r="BD724" s="205"/>
      <c r="BE724" s="205"/>
      <c r="BF724" s="205"/>
      <c r="BG724" s="205"/>
      <c r="BH724" s="205"/>
      <c r="BI724" s="205"/>
      <c r="BJ724" s="205"/>
      <c r="BK724" s="205"/>
      <c r="BL724" s="205"/>
      <c r="BM724" s="222">
        <v>2.708333333333333E-3</v>
      </c>
    </row>
    <row r="725" spans="1:65">
      <c r="A725" s="30"/>
      <c r="B725" s="19">
        <v>1</v>
      </c>
      <c r="C725" s="9">
        <v>5</v>
      </c>
      <c r="D725" s="24">
        <v>3.0000000000000001E-3</v>
      </c>
      <c r="E725" s="223" t="s">
        <v>104</v>
      </c>
      <c r="F725" s="223" t="s">
        <v>305</v>
      </c>
      <c r="G725" s="24">
        <v>3.0000000000000001E-3</v>
      </c>
      <c r="H725" s="223">
        <v>4.0000000000000001E-3</v>
      </c>
      <c r="I725" s="223" t="s">
        <v>301</v>
      </c>
      <c r="J725" s="223" t="s">
        <v>301</v>
      </c>
      <c r="K725" s="24">
        <v>3.0000000000000001E-3</v>
      </c>
      <c r="L725" s="24">
        <v>3.0000000000000001E-3</v>
      </c>
      <c r="M725" s="223" t="s">
        <v>301</v>
      </c>
      <c r="N725" s="223" t="s">
        <v>306</v>
      </c>
      <c r="O725" s="223" t="s">
        <v>103</v>
      </c>
      <c r="P725" s="223" t="s">
        <v>306</v>
      </c>
      <c r="Q725" s="24">
        <v>2E-3</v>
      </c>
      <c r="R725" s="24">
        <v>3.0000000000000001E-3</v>
      </c>
      <c r="S725" s="24">
        <v>2E-3</v>
      </c>
      <c r="T725" s="204"/>
      <c r="U725" s="205"/>
      <c r="V725" s="205"/>
      <c r="W725" s="205"/>
      <c r="X725" s="205"/>
      <c r="Y725" s="205"/>
      <c r="Z725" s="205"/>
      <c r="AA725" s="205"/>
      <c r="AB725" s="205"/>
      <c r="AC725" s="205"/>
      <c r="AD725" s="205"/>
      <c r="AE725" s="205"/>
      <c r="AF725" s="205"/>
      <c r="AG725" s="205"/>
      <c r="AH725" s="205"/>
      <c r="AI725" s="205"/>
      <c r="AJ725" s="205"/>
      <c r="AK725" s="205"/>
      <c r="AL725" s="205"/>
      <c r="AM725" s="205"/>
      <c r="AN725" s="205"/>
      <c r="AO725" s="205"/>
      <c r="AP725" s="205"/>
      <c r="AQ725" s="205"/>
      <c r="AR725" s="205"/>
      <c r="AS725" s="205"/>
      <c r="AT725" s="205"/>
      <c r="AU725" s="205"/>
      <c r="AV725" s="205"/>
      <c r="AW725" s="205"/>
      <c r="AX725" s="205"/>
      <c r="AY725" s="205"/>
      <c r="AZ725" s="205"/>
      <c r="BA725" s="205"/>
      <c r="BB725" s="205"/>
      <c r="BC725" s="205"/>
      <c r="BD725" s="205"/>
      <c r="BE725" s="205"/>
      <c r="BF725" s="205"/>
      <c r="BG725" s="205"/>
      <c r="BH725" s="205"/>
      <c r="BI725" s="205"/>
      <c r="BJ725" s="205"/>
      <c r="BK725" s="205"/>
      <c r="BL725" s="205"/>
      <c r="BM725" s="222">
        <v>52</v>
      </c>
    </row>
    <row r="726" spans="1:65">
      <c r="A726" s="30"/>
      <c r="B726" s="19">
        <v>1</v>
      </c>
      <c r="C726" s="9">
        <v>6</v>
      </c>
      <c r="D726" s="24">
        <v>2E-3</v>
      </c>
      <c r="E726" s="223" t="s">
        <v>104</v>
      </c>
      <c r="F726" s="223">
        <v>6.0000000000000001E-3</v>
      </c>
      <c r="G726" s="223" t="s">
        <v>306</v>
      </c>
      <c r="H726" s="223">
        <v>7.0000000000000001E-3</v>
      </c>
      <c r="I726" s="223" t="s">
        <v>301</v>
      </c>
      <c r="J726" s="223" t="s">
        <v>301</v>
      </c>
      <c r="K726" s="24">
        <v>3.0000000000000001E-3</v>
      </c>
      <c r="L726" s="24">
        <v>3.0000000000000001E-3</v>
      </c>
      <c r="M726" s="223" t="s">
        <v>301</v>
      </c>
      <c r="N726" s="223" t="s">
        <v>306</v>
      </c>
      <c r="O726" s="223" t="s">
        <v>103</v>
      </c>
      <c r="P726" s="223">
        <v>6.0000000000000001E-3</v>
      </c>
      <c r="Q726" s="24">
        <v>3.0000000000000001E-3</v>
      </c>
      <c r="R726" s="24">
        <v>3.0000000000000001E-3</v>
      </c>
      <c r="S726" s="24">
        <v>3.0000000000000001E-3</v>
      </c>
      <c r="T726" s="204"/>
      <c r="U726" s="205"/>
      <c r="V726" s="205"/>
      <c r="W726" s="205"/>
      <c r="X726" s="205"/>
      <c r="Y726" s="205"/>
      <c r="Z726" s="205"/>
      <c r="AA726" s="205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5"/>
      <c r="AT726" s="205"/>
      <c r="AU726" s="205"/>
      <c r="AV726" s="205"/>
      <c r="AW726" s="205"/>
      <c r="AX726" s="205"/>
      <c r="AY726" s="205"/>
      <c r="AZ726" s="205"/>
      <c r="BA726" s="205"/>
      <c r="BB726" s="205"/>
      <c r="BC726" s="205"/>
      <c r="BD726" s="205"/>
      <c r="BE726" s="205"/>
      <c r="BF726" s="205"/>
      <c r="BG726" s="205"/>
      <c r="BH726" s="205"/>
      <c r="BI726" s="205"/>
      <c r="BJ726" s="205"/>
      <c r="BK726" s="205"/>
      <c r="BL726" s="205"/>
      <c r="BM726" s="56"/>
    </row>
    <row r="727" spans="1:65">
      <c r="A727" s="30"/>
      <c r="B727" s="20" t="s">
        <v>268</v>
      </c>
      <c r="C727" s="12"/>
      <c r="D727" s="225">
        <v>2.5000000000000001E-3</v>
      </c>
      <c r="E727" s="225" t="s">
        <v>671</v>
      </c>
      <c r="F727" s="225">
        <v>6.000000000000001E-3</v>
      </c>
      <c r="G727" s="225">
        <v>2.6666666666666666E-3</v>
      </c>
      <c r="H727" s="225">
        <v>6.4999999999999997E-3</v>
      </c>
      <c r="I727" s="225" t="s">
        <v>671</v>
      </c>
      <c r="J727" s="225" t="s">
        <v>671</v>
      </c>
      <c r="K727" s="225">
        <v>2.8333333333333335E-3</v>
      </c>
      <c r="L727" s="225">
        <v>2.5000000000000001E-3</v>
      </c>
      <c r="M727" s="225" t="s">
        <v>671</v>
      </c>
      <c r="N727" s="225">
        <v>2.6666666666666666E-3</v>
      </c>
      <c r="O727" s="225" t="s">
        <v>671</v>
      </c>
      <c r="P727" s="225">
        <v>5.6666666666666671E-3</v>
      </c>
      <c r="Q727" s="225">
        <v>2.5000000000000001E-3</v>
      </c>
      <c r="R727" s="225">
        <v>2.9999999999999996E-3</v>
      </c>
      <c r="S727" s="225">
        <v>3.0000000000000005E-3</v>
      </c>
      <c r="T727" s="204"/>
      <c r="U727" s="205"/>
      <c r="V727" s="205"/>
      <c r="W727" s="205"/>
      <c r="X727" s="205"/>
      <c r="Y727" s="205"/>
      <c r="Z727" s="205"/>
      <c r="AA727" s="205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05"/>
      <c r="AT727" s="205"/>
      <c r="AU727" s="205"/>
      <c r="AV727" s="205"/>
      <c r="AW727" s="205"/>
      <c r="AX727" s="205"/>
      <c r="AY727" s="205"/>
      <c r="AZ727" s="205"/>
      <c r="BA727" s="205"/>
      <c r="BB727" s="205"/>
      <c r="BC727" s="205"/>
      <c r="BD727" s="205"/>
      <c r="BE727" s="205"/>
      <c r="BF727" s="205"/>
      <c r="BG727" s="205"/>
      <c r="BH727" s="205"/>
      <c r="BI727" s="205"/>
      <c r="BJ727" s="205"/>
      <c r="BK727" s="205"/>
      <c r="BL727" s="205"/>
      <c r="BM727" s="56"/>
    </row>
    <row r="728" spans="1:65">
      <c r="A728" s="30"/>
      <c r="B728" s="3" t="s">
        <v>269</v>
      </c>
      <c r="C728" s="29"/>
      <c r="D728" s="24">
        <v>2.5000000000000001E-3</v>
      </c>
      <c r="E728" s="24" t="s">
        <v>671</v>
      </c>
      <c r="F728" s="24">
        <v>6.0000000000000001E-3</v>
      </c>
      <c r="G728" s="24">
        <v>3.0000000000000001E-3</v>
      </c>
      <c r="H728" s="24">
        <v>7.0000000000000001E-3</v>
      </c>
      <c r="I728" s="24" t="s">
        <v>671</v>
      </c>
      <c r="J728" s="24" t="s">
        <v>671</v>
      </c>
      <c r="K728" s="24">
        <v>3.0000000000000001E-3</v>
      </c>
      <c r="L728" s="24">
        <v>2.5000000000000001E-3</v>
      </c>
      <c r="M728" s="24" t="s">
        <v>671</v>
      </c>
      <c r="N728" s="24">
        <v>3.0000000000000001E-3</v>
      </c>
      <c r="O728" s="24" t="s">
        <v>671</v>
      </c>
      <c r="P728" s="24">
        <v>6.0000000000000001E-3</v>
      </c>
      <c r="Q728" s="24">
        <v>2.5000000000000001E-3</v>
      </c>
      <c r="R728" s="24">
        <v>3.0000000000000001E-3</v>
      </c>
      <c r="S728" s="24">
        <v>3.0000000000000001E-3</v>
      </c>
      <c r="T728" s="204"/>
      <c r="U728" s="205"/>
      <c r="V728" s="205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05"/>
      <c r="AT728" s="205"/>
      <c r="AU728" s="205"/>
      <c r="AV728" s="205"/>
      <c r="AW728" s="205"/>
      <c r="AX728" s="205"/>
      <c r="AY728" s="205"/>
      <c r="AZ728" s="205"/>
      <c r="BA728" s="205"/>
      <c r="BB728" s="205"/>
      <c r="BC728" s="205"/>
      <c r="BD728" s="205"/>
      <c r="BE728" s="205"/>
      <c r="BF728" s="205"/>
      <c r="BG728" s="205"/>
      <c r="BH728" s="205"/>
      <c r="BI728" s="205"/>
      <c r="BJ728" s="205"/>
      <c r="BK728" s="205"/>
      <c r="BL728" s="205"/>
      <c r="BM728" s="56"/>
    </row>
    <row r="729" spans="1:65">
      <c r="A729" s="30"/>
      <c r="B729" s="3" t="s">
        <v>270</v>
      </c>
      <c r="C729" s="29"/>
      <c r="D729" s="24">
        <v>5.4772255750516611E-4</v>
      </c>
      <c r="E729" s="24" t="s">
        <v>671</v>
      </c>
      <c r="F729" s="24">
        <v>1.0622968402425924E-18</v>
      </c>
      <c r="G729" s="24">
        <v>5.773502691896258E-4</v>
      </c>
      <c r="H729" s="24">
        <v>2.5884358211089591E-3</v>
      </c>
      <c r="I729" s="24" t="s">
        <v>671</v>
      </c>
      <c r="J729" s="24" t="s">
        <v>671</v>
      </c>
      <c r="K729" s="24">
        <v>4.0824829046386303E-4</v>
      </c>
      <c r="L729" s="24">
        <v>5.4772255750516611E-4</v>
      </c>
      <c r="M729" s="24" t="s">
        <v>671</v>
      </c>
      <c r="N729" s="24">
        <v>5.773502691896258E-4</v>
      </c>
      <c r="O729" s="24" t="s">
        <v>671</v>
      </c>
      <c r="P729" s="24">
        <v>1.5275252316519468E-3</v>
      </c>
      <c r="Q729" s="24">
        <v>5.4772255750516611E-4</v>
      </c>
      <c r="R729" s="24">
        <v>4.7507358941313415E-19</v>
      </c>
      <c r="S729" s="24">
        <v>6.3245553203367599E-4</v>
      </c>
      <c r="T729" s="204"/>
      <c r="U729" s="205"/>
      <c r="V729" s="205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05"/>
      <c r="AT729" s="205"/>
      <c r="AU729" s="205"/>
      <c r="AV729" s="205"/>
      <c r="AW729" s="205"/>
      <c r="AX729" s="205"/>
      <c r="AY729" s="205"/>
      <c r="AZ729" s="205"/>
      <c r="BA729" s="205"/>
      <c r="BB729" s="205"/>
      <c r="BC729" s="205"/>
      <c r="BD729" s="205"/>
      <c r="BE729" s="205"/>
      <c r="BF729" s="205"/>
      <c r="BG729" s="205"/>
      <c r="BH729" s="205"/>
      <c r="BI729" s="205"/>
      <c r="BJ729" s="205"/>
      <c r="BK729" s="205"/>
      <c r="BL729" s="205"/>
      <c r="BM729" s="56"/>
    </row>
    <row r="730" spans="1:65">
      <c r="A730" s="30"/>
      <c r="B730" s="3" t="s">
        <v>86</v>
      </c>
      <c r="C730" s="29"/>
      <c r="D730" s="13">
        <v>0.21908902300206645</v>
      </c>
      <c r="E730" s="13" t="s">
        <v>671</v>
      </c>
      <c r="F730" s="13">
        <v>1.7704947337376537E-16</v>
      </c>
      <c r="G730" s="13">
        <v>0.21650635094610968</v>
      </c>
      <c r="H730" s="13">
        <v>0.3982208955552245</v>
      </c>
      <c r="I730" s="13" t="s">
        <v>671</v>
      </c>
      <c r="J730" s="13" t="s">
        <v>671</v>
      </c>
      <c r="K730" s="13">
        <v>0.14408763192842222</v>
      </c>
      <c r="L730" s="13">
        <v>0.21908902300206645</v>
      </c>
      <c r="M730" s="13" t="s">
        <v>671</v>
      </c>
      <c r="N730" s="13">
        <v>0.21650635094610968</v>
      </c>
      <c r="O730" s="13" t="s">
        <v>671</v>
      </c>
      <c r="P730" s="13">
        <v>0.26956327617387293</v>
      </c>
      <c r="Q730" s="13">
        <v>0.21908902300206645</v>
      </c>
      <c r="R730" s="13">
        <v>1.583578631377114E-16</v>
      </c>
      <c r="S730" s="13">
        <v>0.21081851067789195</v>
      </c>
      <c r="T730" s="154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30"/>
      <c r="B731" s="3" t="s">
        <v>271</v>
      </c>
      <c r="C731" s="29"/>
      <c r="D731" s="13">
        <v>-7.6923076923076761E-2</v>
      </c>
      <c r="E731" s="13" t="s">
        <v>671</v>
      </c>
      <c r="F731" s="13">
        <v>1.215384615384616</v>
      </c>
      <c r="G731" s="13">
        <v>-1.538461538461533E-2</v>
      </c>
      <c r="H731" s="13">
        <v>1.4000000000000004</v>
      </c>
      <c r="I731" s="13" t="s">
        <v>671</v>
      </c>
      <c r="J731" s="13" t="s">
        <v>671</v>
      </c>
      <c r="K731" s="13">
        <v>4.6153846153846434E-2</v>
      </c>
      <c r="L731" s="13">
        <v>-7.6923076923076761E-2</v>
      </c>
      <c r="M731" s="13" t="s">
        <v>671</v>
      </c>
      <c r="N731" s="13">
        <v>-1.538461538461533E-2</v>
      </c>
      <c r="O731" s="13" t="s">
        <v>671</v>
      </c>
      <c r="P731" s="13">
        <v>1.0923076923076929</v>
      </c>
      <c r="Q731" s="13">
        <v>-7.6923076923076761E-2</v>
      </c>
      <c r="R731" s="13">
        <v>0.10769230769230775</v>
      </c>
      <c r="S731" s="13">
        <v>0.10769230769230798</v>
      </c>
      <c r="T731" s="154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46" t="s">
        <v>272</v>
      </c>
      <c r="C732" s="47"/>
      <c r="D732" s="45">
        <v>0.37</v>
      </c>
      <c r="E732" s="45">
        <v>26.14</v>
      </c>
      <c r="F732" s="45">
        <v>0.6</v>
      </c>
      <c r="G732" s="45">
        <v>0.74</v>
      </c>
      <c r="H732" s="45">
        <v>1.86</v>
      </c>
      <c r="I732" s="45">
        <v>12.18</v>
      </c>
      <c r="J732" s="45">
        <v>12.18</v>
      </c>
      <c r="K732" s="45">
        <v>0.19</v>
      </c>
      <c r="L732" s="45">
        <v>0.37</v>
      </c>
      <c r="M732" s="45">
        <v>12.18</v>
      </c>
      <c r="N732" s="45">
        <v>0.74</v>
      </c>
      <c r="O732" s="45">
        <v>1393.35</v>
      </c>
      <c r="P732" s="45">
        <v>0.09</v>
      </c>
      <c r="Q732" s="45">
        <v>0.37</v>
      </c>
      <c r="R732" s="45">
        <v>0.09</v>
      </c>
      <c r="S732" s="45">
        <v>0.09</v>
      </c>
      <c r="T732" s="154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1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BM733" s="55"/>
    </row>
    <row r="734" spans="1:65" ht="15">
      <c r="B734" s="8" t="s">
        <v>511</v>
      </c>
      <c r="BM734" s="28" t="s">
        <v>66</v>
      </c>
    </row>
    <row r="735" spans="1:65" ht="15">
      <c r="A735" s="25" t="s">
        <v>60</v>
      </c>
      <c r="B735" s="18" t="s">
        <v>110</v>
      </c>
      <c r="C735" s="15" t="s">
        <v>111</v>
      </c>
      <c r="D735" s="16" t="s">
        <v>230</v>
      </c>
      <c r="E735" s="17" t="s">
        <v>230</v>
      </c>
      <c r="F735" s="17" t="s">
        <v>230</v>
      </c>
      <c r="G735" s="17" t="s">
        <v>230</v>
      </c>
      <c r="H735" s="17" t="s">
        <v>230</v>
      </c>
      <c r="I735" s="17" t="s">
        <v>230</v>
      </c>
      <c r="J735" s="17" t="s">
        <v>230</v>
      </c>
      <c r="K735" s="17" t="s">
        <v>230</v>
      </c>
      <c r="L735" s="17" t="s">
        <v>230</v>
      </c>
      <c r="M735" s="17" t="s">
        <v>230</v>
      </c>
      <c r="N735" s="17" t="s">
        <v>230</v>
      </c>
      <c r="O735" s="17" t="s">
        <v>230</v>
      </c>
      <c r="P735" s="17" t="s">
        <v>230</v>
      </c>
      <c r="Q735" s="17" t="s">
        <v>230</v>
      </c>
      <c r="R735" s="17" t="s">
        <v>230</v>
      </c>
      <c r="S735" s="17" t="s">
        <v>230</v>
      </c>
      <c r="T735" s="17" t="s">
        <v>230</v>
      </c>
      <c r="U735" s="17" t="s">
        <v>230</v>
      </c>
      <c r="V735" s="17" t="s">
        <v>230</v>
      </c>
      <c r="W735" s="17" t="s">
        <v>230</v>
      </c>
      <c r="X735" s="154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 t="s">
        <v>231</v>
      </c>
      <c r="C736" s="9" t="s">
        <v>231</v>
      </c>
      <c r="D736" s="152" t="s">
        <v>233</v>
      </c>
      <c r="E736" s="153" t="s">
        <v>234</v>
      </c>
      <c r="F736" s="153" t="s">
        <v>235</v>
      </c>
      <c r="G736" s="153" t="s">
        <v>236</v>
      </c>
      <c r="H736" s="153" t="s">
        <v>237</v>
      </c>
      <c r="I736" s="153" t="s">
        <v>239</v>
      </c>
      <c r="J736" s="153" t="s">
        <v>240</v>
      </c>
      <c r="K736" s="153" t="s">
        <v>242</v>
      </c>
      <c r="L736" s="153" t="s">
        <v>243</v>
      </c>
      <c r="M736" s="153" t="s">
        <v>245</v>
      </c>
      <c r="N736" s="153" t="s">
        <v>246</v>
      </c>
      <c r="O736" s="153" t="s">
        <v>248</v>
      </c>
      <c r="P736" s="153" t="s">
        <v>250</v>
      </c>
      <c r="Q736" s="153" t="s">
        <v>251</v>
      </c>
      <c r="R736" s="153" t="s">
        <v>252</v>
      </c>
      <c r="S736" s="153" t="s">
        <v>254</v>
      </c>
      <c r="T736" s="153" t="s">
        <v>255</v>
      </c>
      <c r="U736" s="153" t="s">
        <v>256</v>
      </c>
      <c r="V736" s="153" t="s">
        <v>257</v>
      </c>
      <c r="W736" s="153" t="s">
        <v>258</v>
      </c>
      <c r="X736" s="154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 t="s">
        <v>1</v>
      </c>
    </row>
    <row r="737" spans="1:65">
      <c r="A737" s="30"/>
      <c r="B737" s="19"/>
      <c r="C737" s="9"/>
      <c r="D737" s="10" t="s">
        <v>291</v>
      </c>
      <c r="E737" s="11" t="s">
        <v>114</v>
      </c>
      <c r="F737" s="11" t="s">
        <v>114</v>
      </c>
      <c r="G737" s="11" t="s">
        <v>291</v>
      </c>
      <c r="H737" s="11" t="s">
        <v>114</v>
      </c>
      <c r="I737" s="11" t="s">
        <v>291</v>
      </c>
      <c r="J737" s="11" t="s">
        <v>292</v>
      </c>
      <c r="K737" s="11" t="s">
        <v>114</v>
      </c>
      <c r="L737" s="11" t="s">
        <v>114</v>
      </c>
      <c r="M737" s="11" t="s">
        <v>114</v>
      </c>
      <c r="N737" s="11" t="s">
        <v>291</v>
      </c>
      <c r="O737" s="11" t="s">
        <v>291</v>
      </c>
      <c r="P737" s="11" t="s">
        <v>291</v>
      </c>
      <c r="Q737" s="11" t="s">
        <v>114</v>
      </c>
      <c r="R737" s="11" t="s">
        <v>291</v>
      </c>
      <c r="S737" s="11" t="s">
        <v>114</v>
      </c>
      <c r="T737" s="11" t="s">
        <v>291</v>
      </c>
      <c r="U737" s="11" t="s">
        <v>291</v>
      </c>
      <c r="V737" s="11" t="s">
        <v>291</v>
      </c>
      <c r="W737" s="11" t="s">
        <v>291</v>
      </c>
      <c r="X737" s="154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3</v>
      </c>
    </row>
    <row r="738" spans="1:65">
      <c r="A738" s="30"/>
      <c r="B738" s="19"/>
      <c r="C738" s="9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154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3</v>
      </c>
    </row>
    <row r="739" spans="1:65">
      <c r="A739" s="30"/>
      <c r="B739" s="18">
        <v>1</v>
      </c>
      <c r="C739" s="14">
        <v>1</v>
      </c>
      <c r="D739" s="220">
        <v>0.53</v>
      </c>
      <c r="E739" s="220">
        <v>0.51500000000000001</v>
      </c>
      <c r="F739" s="221">
        <v>0.58991999999999989</v>
      </c>
      <c r="G739" s="220">
        <v>0.53</v>
      </c>
      <c r="H739" s="221">
        <v>0.57999999999999996</v>
      </c>
      <c r="I739" s="220">
        <v>0.52</v>
      </c>
      <c r="J739" s="220">
        <v>0.5</v>
      </c>
      <c r="K739" s="220">
        <v>0.51</v>
      </c>
      <c r="L739" s="220">
        <v>0.53700000000000003</v>
      </c>
      <c r="M739" s="220">
        <v>0.53220000000000001</v>
      </c>
      <c r="N739" s="221">
        <v>0.48</v>
      </c>
      <c r="O739" s="220">
        <v>0.54</v>
      </c>
      <c r="P739" s="220">
        <v>0.52</v>
      </c>
      <c r="Q739" s="220">
        <v>0.53200000000000003</v>
      </c>
      <c r="R739" s="221">
        <v>0.43</v>
      </c>
      <c r="S739" s="220">
        <v>0.53</v>
      </c>
      <c r="T739" s="221">
        <v>0.45999999999999996</v>
      </c>
      <c r="U739" s="220">
        <v>0.53</v>
      </c>
      <c r="V739" s="220">
        <v>0.55000000000000004</v>
      </c>
      <c r="W739" s="220">
        <v>0.54</v>
      </c>
      <c r="X739" s="204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222">
        <v>1</v>
      </c>
    </row>
    <row r="740" spans="1:65">
      <c r="A740" s="30"/>
      <c r="B740" s="19">
        <v>1</v>
      </c>
      <c r="C740" s="9">
        <v>2</v>
      </c>
      <c r="D740" s="24">
        <v>0.53</v>
      </c>
      <c r="E740" s="24">
        <v>0.53</v>
      </c>
      <c r="F740" s="223">
        <v>0.59904000000000002</v>
      </c>
      <c r="G740" s="24">
        <v>0.54</v>
      </c>
      <c r="H740" s="223">
        <v>0.6</v>
      </c>
      <c r="I740" s="24">
        <v>0.53</v>
      </c>
      <c r="J740" s="24">
        <v>0.52</v>
      </c>
      <c r="K740" s="24">
        <v>0.53</v>
      </c>
      <c r="L740" s="24">
        <v>0.53400000000000003</v>
      </c>
      <c r="M740" s="24">
        <v>0.51960000000000006</v>
      </c>
      <c r="N740" s="223">
        <v>0.5</v>
      </c>
      <c r="O740" s="24">
        <v>0.55000000000000004</v>
      </c>
      <c r="P740" s="24">
        <v>0.52</v>
      </c>
      <c r="Q740" s="24">
        <v>0.53600000000000003</v>
      </c>
      <c r="R740" s="223">
        <v>0.44</v>
      </c>
      <c r="S740" s="24">
        <v>0.53</v>
      </c>
      <c r="T740" s="223">
        <v>0.48</v>
      </c>
      <c r="U740" s="24">
        <v>0.53</v>
      </c>
      <c r="V740" s="24">
        <v>0.53</v>
      </c>
      <c r="W740" s="24">
        <v>0.51</v>
      </c>
      <c r="X740" s="204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5"/>
      <c r="AT740" s="205"/>
      <c r="AU740" s="205"/>
      <c r="AV740" s="205"/>
      <c r="AW740" s="205"/>
      <c r="AX740" s="205"/>
      <c r="AY740" s="205"/>
      <c r="AZ740" s="205"/>
      <c r="BA740" s="205"/>
      <c r="BB740" s="205"/>
      <c r="BC740" s="205"/>
      <c r="BD740" s="205"/>
      <c r="BE740" s="205"/>
      <c r="BF740" s="205"/>
      <c r="BG740" s="205"/>
      <c r="BH740" s="205"/>
      <c r="BI740" s="205"/>
      <c r="BJ740" s="205"/>
      <c r="BK740" s="205"/>
      <c r="BL740" s="205"/>
      <c r="BM740" s="222">
        <v>16</v>
      </c>
    </row>
    <row r="741" spans="1:65">
      <c r="A741" s="30"/>
      <c r="B741" s="19">
        <v>1</v>
      </c>
      <c r="C741" s="9">
        <v>3</v>
      </c>
      <c r="D741" s="24">
        <v>0.54</v>
      </c>
      <c r="E741" s="24">
        <v>0.52500000000000002</v>
      </c>
      <c r="F741" s="223">
        <v>0.59904000000000002</v>
      </c>
      <c r="G741" s="224">
        <v>0.46999999999999992</v>
      </c>
      <c r="H741" s="223">
        <v>0.56000000000000005</v>
      </c>
      <c r="I741" s="24">
        <v>0.52</v>
      </c>
      <c r="J741" s="24">
        <v>0.48</v>
      </c>
      <c r="K741" s="24">
        <v>0.52</v>
      </c>
      <c r="L741" s="24">
        <v>0.53800000000000003</v>
      </c>
      <c r="M741" s="24">
        <v>0.52029999999999998</v>
      </c>
      <c r="N741" s="223">
        <v>0.5</v>
      </c>
      <c r="O741" s="24">
        <v>0.55000000000000004</v>
      </c>
      <c r="P741" s="24">
        <v>0.52</v>
      </c>
      <c r="Q741" s="24">
        <v>0.53200000000000003</v>
      </c>
      <c r="R741" s="223">
        <v>0.44</v>
      </c>
      <c r="S741" s="24">
        <v>0.53</v>
      </c>
      <c r="T741" s="223">
        <v>0.48</v>
      </c>
      <c r="U741" s="24">
        <v>0.52</v>
      </c>
      <c r="V741" s="24">
        <v>0.54</v>
      </c>
      <c r="W741" s="24">
        <v>0.53</v>
      </c>
      <c r="X741" s="204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5"/>
      <c r="AT741" s="205"/>
      <c r="AU741" s="205"/>
      <c r="AV741" s="205"/>
      <c r="AW741" s="205"/>
      <c r="AX741" s="205"/>
      <c r="AY741" s="205"/>
      <c r="AZ741" s="205"/>
      <c r="BA741" s="205"/>
      <c r="BB741" s="205"/>
      <c r="BC741" s="205"/>
      <c r="BD741" s="205"/>
      <c r="BE741" s="205"/>
      <c r="BF741" s="205"/>
      <c r="BG741" s="205"/>
      <c r="BH741" s="205"/>
      <c r="BI741" s="205"/>
      <c r="BJ741" s="205"/>
      <c r="BK741" s="205"/>
      <c r="BL741" s="205"/>
      <c r="BM741" s="222">
        <v>16</v>
      </c>
    </row>
    <row r="742" spans="1:65">
      <c r="A742" s="30"/>
      <c r="B742" s="19">
        <v>1</v>
      </c>
      <c r="C742" s="9">
        <v>4</v>
      </c>
      <c r="D742" s="24">
        <v>0.53</v>
      </c>
      <c r="E742" s="24">
        <v>0.52</v>
      </c>
      <c r="F742" s="223">
        <v>0.58743999999999996</v>
      </c>
      <c r="G742" s="24">
        <v>0.48</v>
      </c>
      <c r="H742" s="223">
        <v>0.61</v>
      </c>
      <c r="I742" s="24">
        <v>0.51</v>
      </c>
      <c r="J742" s="24">
        <v>0.5</v>
      </c>
      <c r="K742" s="24">
        <v>0.52</v>
      </c>
      <c r="L742" s="24">
        <v>0.54200000000000004</v>
      </c>
      <c r="M742" s="24">
        <v>0.51419999999999999</v>
      </c>
      <c r="N742" s="223">
        <v>0.46999999999999992</v>
      </c>
      <c r="O742" s="24">
        <v>0.55000000000000004</v>
      </c>
      <c r="P742" s="24">
        <v>0.52</v>
      </c>
      <c r="Q742" s="24">
        <v>0.54</v>
      </c>
      <c r="R742" s="223">
        <v>0.44</v>
      </c>
      <c r="S742" s="224">
        <v>0.5</v>
      </c>
      <c r="T742" s="223">
        <v>0.49</v>
      </c>
      <c r="U742" s="24">
        <v>0.54</v>
      </c>
      <c r="V742" s="24">
        <v>0.54</v>
      </c>
      <c r="W742" s="24">
        <v>0.53</v>
      </c>
      <c r="X742" s="204"/>
      <c r="Y742" s="205"/>
      <c r="Z742" s="205"/>
      <c r="AA742" s="205"/>
      <c r="AB742" s="205"/>
      <c r="AC742" s="205"/>
      <c r="AD742" s="205"/>
      <c r="AE742" s="205"/>
      <c r="AF742" s="205"/>
      <c r="AG742" s="205"/>
      <c r="AH742" s="205"/>
      <c r="AI742" s="205"/>
      <c r="AJ742" s="205"/>
      <c r="AK742" s="205"/>
      <c r="AL742" s="205"/>
      <c r="AM742" s="205"/>
      <c r="AN742" s="205"/>
      <c r="AO742" s="205"/>
      <c r="AP742" s="205"/>
      <c r="AQ742" s="205"/>
      <c r="AR742" s="205"/>
      <c r="AS742" s="205"/>
      <c r="AT742" s="205"/>
      <c r="AU742" s="205"/>
      <c r="AV742" s="205"/>
      <c r="AW742" s="205"/>
      <c r="AX742" s="205"/>
      <c r="AY742" s="205"/>
      <c r="AZ742" s="205"/>
      <c r="BA742" s="205"/>
      <c r="BB742" s="205"/>
      <c r="BC742" s="205"/>
      <c r="BD742" s="205"/>
      <c r="BE742" s="205"/>
      <c r="BF742" s="205"/>
      <c r="BG742" s="205"/>
      <c r="BH742" s="205"/>
      <c r="BI742" s="205"/>
      <c r="BJ742" s="205"/>
      <c r="BK742" s="205"/>
      <c r="BL742" s="205"/>
      <c r="BM742" s="222">
        <v>0.52732444444444448</v>
      </c>
    </row>
    <row r="743" spans="1:65">
      <c r="A743" s="30"/>
      <c r="B743" s="19">
        <v>1</v>
      </c>
      <c r="C743" s="9">
        <v>5</v>
      </c>
      <c r="D743" s="24">
        <v>0.52</v>
      </c>
      <c r="E743" s="24">
        <v>0.53</v>
      </c>
      <c r="F743" s="223">
        <v>0.57887999999999995</v>
      </c>
      <c r="G743" s="24">
        <v>0.53</v>
      </c>
      <c r="H743" s="223">
        <v>0.59</v>
      </c>
      <c r="I743" s="24">
        <v>0.53</v>
      </c>
      <c r="J743" s="24">
        <v>0.5</v>
      </c>
      <c r="K743" s="24">
        <v>0.52</v>
      </c>
      <c r="L743" s="24">
        <v>0.54200000000000004</v>
      </c>
      <c r="M743" s="24">
        <v>0.52240000000000009</v>
      </c>
      <c r="N743" s="223">
        <v>0.5</v>
      </c>
      <c r="O743" s="24">
        <v>0.55000000000000004</v>
      </c>
      <c r="P743" s="24">
        <v>0.52</v>
      </c>
      <c r="Q743" s="24">
        <v>0.54100000000000004</v>
      </c>
      <c r="R743" s="223">
        <v>0.44</v>
      </c>
      <c r="S743" s="24">
        <v>0.52</v>
      </c>
      <c r="T743" s="223">
        <v>0.5</v>
      </c>
      <c r="U743" s="24">
        <v>0.53</v>
      </c>
      <c r="V743" s="24">
        <v>0.54</v>
      </c>
      <c r="W743" s="24">
        <v>0.53</v>
      </c>
      <c r="X743" s="204"/>
      <c r="Y743" s="205"/>
      <c r="Z743" s="205"/>
      <c r="AA743" s="205"/>
      <c r="AB743" s="205"/>
      <c r="AC743" s="205"/>
      <c r="AD743" s="205"/>
      <c r="AE743" s="205"/>
      <c r="AF743" s="205"/>
      <c r="AG743" s="205"/>
      <c r="AH743" s="205"/>
      <c r="AI743" s="205"/>
      <c r="AJ743" s="205"/>
      <c r="AK743" s="205"/>
      <c r="AL743" s="205"/>
      <c r="AM743" s="205"/>
      <c r="AN743" s="205"/>
      <c r="AO743" s="205"/>
      <c r="AP743" s="205"/>
      <c r="AQ743" s="205"/>
      <c r="AR743" s="205"/>
      <c r="AS743" s="205"/>
      <c r="AT743" s="205"/>
      <c r="AU743" s="205"/>
      <c r="AV743" s="205"/>
      <c r="AW743" s="205"/>
      <c r="AX743" s="205"/>
      <c r="AY743" s="205"/>
      <c r="AZ743" s="205"/>
      <c r="BA743" s="205"/>
      <c r="BB743" s="205"/>
      <c r="BC743" s="205"/>
      <c r="BD743" s="205"/>
      <c r="BE743" s="205"/>
      <c r="BF743" s="205"/>
      <c r="BG743" s="205"/>
      <c r="BH743" s="205"/>
      <c r="BI743" s="205"/>
      <c r="BJ743" s="205"/>
      <c r="BK743" s="205"/>
      <c r="BL743" s="205"/>
      <c r="BM743" s="222">
        <v>53</v>
      </c>
    </row>
    <row r="744" spans="1:65">
      <c r="A744" s="30"/>
      <c r="B744" s="19">
        <v>1</v>
      </c>
      <c r="C744" s="9">
        <v>6</v>
      </c>
      <c r="D744" s="24">
        <v>0.53</v>
      </c>
      <c r="E744" s="24">
        <v>0.53499999999999992</v>
      </c>
      <c r="F744" s="223">
        <v>0.58464000000000005</v>
      </c>
      <c r="G744" s="24">
        <v>0.56000000000000005</v>
      </c>
      <c r="H744" s="223">
        <v>0.56000000000000005</v>
      </c>
      <c r="I744" s="24">
        <v>0.51</v>
      </c>
      <c r="J744" s="24">
        <v>0.48</v>
      </c>
      <c r="K744" s="24">
        <v>0.52</v>
      </c>
      <c r="L744" s="24">
        <v>0.53600000000000003</v>
      </c>
      <c r="M744" s="24">
        <v>0.51949999999999996</v>
      </c>
      <c r="N744" s="223">
        <v>0.49</v>
      </c>
      <c r="O744" s="24">
        <v>0.55000000000000004</v>
      </c>
      <c r="P744" s="24">
        <v>0.53</v>
      </c>
      <c r="Q744" s="24">
        <v>0.53</v>
      </c>
      <c r="R744" s="223">
        <v>0.43</v>
      </c>
      <c r="S744" s="24">
        <v>0.53</v>
      </c>
      <c r="T744" s="223">
        <v>0.51</v>
      </c>
      <c r="U744" s="24">
        <v>0.53</v>
      </c>
      <c r="V744" s="24">
        <v>0.54</v>
      </c>
      <c r="W744" s="24">
        <v>0.52</v>
      </c>
      <c r="X744" s="204"/>
      <c r="Y744" s="205"/>
      <c r="Z744" s="205"/>
      <c r="AA744" s="205"/>
      <c r="AB744" s="205"/>
      <c r="AC744" s="205"/>
      <c r="AD744" s="205"/>
      <c r="AE744" s="205"/>
      <c r="AF744" s="205"/>
      <c r="AG744" s="205"/>
      <c r="AH744" s="205"/>
      <c r="AI744" s="205"/>
      <c r="AJ744" s="205"/>
      <c r="AK744" s="205"/>
      <c r="AL744" s="205"/>
      <c r="AM744" s="205"/>
      <c r="AN744" s="205"/>
      <c r="AO744" s="205"/>
      <c r="AP744" s="205"/>
      <c r="AQ744" s="205"/>
      <c r="AR744" s="205"/>
      <c r="AS744" s="205"/>
      <c r="AT744" s="205"/>
      <c r="AU744" s="205"/>
      <c r="AV744" s="205"/>
      <c r="AW744" s="205"/>
      <c r="AX744" s="205"/>
      <c r="AY744" s="205"/>
      <c r="AZ744" s="205"/>
      <c r="BA744" s="205"/>
      <c r="BB744" s="205"/>
      <c r="BC744" s="205"/>
      <c r="BD744" s="205"/>
      <c r="BE744" s="205"/>
      <c r="BF744" s="205"/>
      <c r="BG744" s="205"/>
      <c r="BH744" s="205"/>
      <c r="BI744" s="205"/>
      <c r="BJ744" s="205"/>
      <c r="BK744" s="205"/>
      <c r="BL744" s="205"/>
      <c r="BM744" s="56"/>
    </row>
    <row r="745" spans="1:65">
      <c r="A745" s="30"/>
      <c r="B745" s="20" t="s">
        <v>268</v>
      </c>
      <c r="C745" s="12"/>
      <c r="D745" s="225">
        <v>0.52999999999999992</v>
      </c>
      <c r="E745" s="225">
        <v>0.52583333333333337</v>
      </c>
      <c r="F745" s="225">
        <v>0.58982666666666661</v>
      </c>
      <c r="G745" s="225">
        <v>0.51833333333333331</v>
      </c>
      <c r="H745" s="225">
        <v>0.58333333333333337</v>
      </c>
      <c r="I745" s="225">
        <v>0.52</v>
      </c>
      <c r="J745" s="225">
        <v>0.49666666666666665</v>
      </c>
      <c r="K745" s="225">
        <v>0.52</v>
      </c>
      <c r="L745" s="225">
        <v>0.53816666666666679</v>
      </c>
      <c r="M745" s="225">
        <v>0.52136666666666664</v>
      </c>
      <c r="N745" s="225">
        <v>0.49000000000000005</v>
      </c>
      <c r="O745" s="225">
        <v>0.54833333333333334</v>
      </c>
      <c r="P745" s="225">
        <v>0.52166666666666661</v>
      </c>
      <c r="Q745" s="225">
        <v>0.53516666666666668</v>
      </c>
      <c r="R745" s="225">
        <v>0.4366666666666667</v>
      </c>
      <c r="S745" s="225">
        <v>0.52333333333333332</v>
      </c>
      <c r="T745" s="225">
        <v>0.48666666666666664</v>
      </c>
      <c r="U745" s="225">
        <v>0.53000000000000014</v>
      </c>
      <c r="V745" s="225">
        <v>0.54</v>
      </c>
      <c r="W745" s="225">
        <v>0.52666666666666673</v>
      </c>
      <c r="X745" s="204"/>
      <c r="Y745" s="205"/>
      <c r="Z745" s="205"/>
      <c r="AA745" s="205"/>
      <c r="AB745" s="205"/>
      <c r="AC745" s="205"/>
      <c r="AD745" s="205"/>
      <c r="AE745" s="205"/>
      <c r="AF745" s="205"/>
      <c r="AG745" s="205"/>
      <c r="AH745" s="205"/>
      <c r="AI745" s="205"/>
      <c r="AJ745" s="205"/>
      <c r="AK745" s="205"/>
      <c r="AL745" s="205"/>
      <c r="AM745" s="205"/>
      <c r="AN745" s="205"/>
      <c r="AO745" s="205"/>
      <c r="AP745" s="205"/>
      <c r="AQ745" s="205"/>
      <c r="AR745" s="205"/>
      <c r="AS745" s="205"/>
      <c r="AT745" s="205"/>
      <c r="AU745" s="205"/>
      <c r="AV745" s="205"/>
      <c r="AW745" s="205"/>
      <c r="AX745" s="205"/>
      <c r="AY745" s="205"/>
      <c r="AZ745" s="205"/>
      <c r="BA745" s="205"/>
      <c r="BB745" s="205"/>
      <c r="BC745" s="205"/>
      <c r="BD745" s="205"/>
      <c r="BE745" s="205"/>
      <c r="BF745" s="205"/>
      <c r="BG745" s="205"/>
      <c r="BH745" s="205"/>
      <c r="BI745" s="205"/>
      <c r="BJ745" s="205"/>
      <c r="BK745" s="205"/>
      <c r="BL745" s="205"/>
      <c r="BM745" s="56"/>
    </row>
    <row r="746" spans="1:65">
      <c r="A746" s="30"/>
      <c r="B746" s="3" t="s">
        <v>269</v>
      </c>
      <c r="C746" s="29"/>
      <c r="D746" s="24">
        <v>0.53</v>
      </c>
      <c r="E746" s="24">
        <v>0.52750000000000008</v>
      </c>
      <c r="F746" s="24">
        <v>0.58867999999999987</v>
      </c>
      <c r="G746" s="24">
        <v>0.53</v>
      </c>
      <c r="H746" s="24">
        <v>0.58499999999999996</v>
      </c>
      <c r="I746" s="24">
        <v>0.52</v>
      </c>
      <c r="J746" s="24">
        <v>0.5</v>
      </c>
      <c r="K746" s="24">
        <v>0.52</v>
      </c>
      <c r="L746" s="24">
        <v>0.53750000000000009</v>
      </c>
      <c r="M746" s="24">
        <v>0.51995000000000002</v>
      </c>
      <c r="N746" s="24">
        <v>0.495</v>
      </c>
      <c r="O746" s="24">
        <v>0.55000000000000004</v>
      </c>
      <c r="P746" s="24">
        <v>0.52</v>
      </c>
      <c r="Q746" s="24">
        <v>0.53400000000000003</v>
      </c>
      <c r="R746" s="24">
        <v>0.44</v>
      </c>
      <c r="S746" s="24">
        <v>0.53</v>
      </c>
      <c r="T746" s="24">
        <v>0.48499999999999999</v>
      </c>
      <c r="U746" s="24">
        <v>0.53</v>
      </c>
      <c r="V746" s="24">
        <v>0.54</v>
      </c>
      <c r="W746" s="24">
        <v>0.53</v>
      </c>
      <c r="X746" s="204"/>
      <c r="Y746" s="205"/>
      <c r="Z746" s="205"/>
      <c r="AA746" s="205"/>
      <c r="AB746" s="205"/>
      <c r="AC746" s="205"/>
      <c r="AD746" s="205"/>
      <c r="AE746" s="205"/>
      <c r="AF746" s="205"/>
      <c r="AG746" s="205"/>
      <c r="AH746" s="205"/>
      <c r="AI746" s="205"/>
      <c r="AJ746" s="205"/>
      <c r="AK746" s="205"/>
      <c r="AL746" s="205"/>
      <c r="AM746" s="205"/>
      <c r="AN746" s="205"/>
      <c r="AO746" s="205"/>
      <c r="AP746" s="205"/>
      <c r="AQ746" s="205"/>
      <c r="AR746" s="205"/>
      <c r="AS746" s="205"/>
      <c r="AT746" s="205"/>
      <c r="AU746" s="205"/>
      <c r="AV746" s="205"/>
      <c r="AW746" s="205"/>
      <c r="AX746" s="205"/>
      <c r="AY746" s="205"/>
      <c r="AZ746" s="205"/>
      <c r="BA746" s="205"/>
      <c r="BB746" s="205"/>
      <c r="BC746" s="205"/>
      <c r="BD746" s="205"/>
      <c r="BE746" s="205"/>
      <c r="BF746" s="205"/>
      <c r="BG746" s="205"/>
      <c r="BH746" s="205"/>
      <c r="BI746" s="205"/>
      <c r="BJ746" s="205"/>
      <c r="BK746" s="205"/>
      <c r="BL746" s="205"/>
      <c r="BM746" s="56"/>
    </row>
    <row r="747" spans="1:65">
      <c r="A747" s="30"/>
      <c r="B747" s="3" t="s">
        <v>270</v>
      </c>
      <c r="C747" s="29"/>
      <c r="D747" s="24">
        <v>6.324555320336764E-3</v>
      </c>
      <c r="E747" s="24">
        <v>7.3598007219398513E-3</v>
      </c>
      <c r="F747" s="24">
        <v>8.0275392659685529E-3</v>
      </c>
      <c r="G747" s="24">
        <v>3.5449494589721159E-2</v>
      </c>
      <c r="H747" s="24">
        <v>2.0655911179772859E-2</v>
      </c>
      <c r="I747" s="24">
        <v>8.9442719099991665E-3</v>
      </c>
      <c r="J747" s="24">
        <v>1.5055453054181633E-2</v>
      </c>
      <c r="K747" s="24">
        <v>6.324555320336764E-3</v>
      </c>
      <c r="L747" s="24">
        <v>3.2506409624359759E-3</v>
      </c>
      <c r="M747" s="24">
        <v>5.9587470718823728E-3</v>
      </c>
      <c r="N747" s="24">
        <v>1.2649110640673547E-2</v>
      </c>
      <c r="O747" s="24">
        <v>4.0824829046386341E-3</v>
      </c>
      <c r="P747" s="24">
        <v>4.0824829046386332E-3</v>
      </c>
      <c r="Q747" s="24">
        <v>4.5789372857319962E-3</v>
      </c>
      <c r="R747" s="24">
        <v>5.1639777949432268E-3</v>
      </c>
      <c r="S747" s="24">
        <v>1.2110601416389978E-2</v>
      </c>
      <c r="T747" s="24">
        <v>1.7511900715418277E-2</v>
      </c>
      <c r="U747" s="24">
        <v>6.324555320336764E-3</v>
      </c>
      <c r="V747" s="24">
        <v>6.324555320336764E-3</v>
      </c>
      <c r="W747" s="24">
        <v>1.0327955589886455E-2</v>
      </c>
      <c r="X747" s="204"/>
      <c r="Y747" s="205"/>
      <c r="Z747" s="205"/>
      <c r="AA747" s="205"/>
      <c r="AB747" s="205"/>
      <c r="AC747" s="205"/>
      <c r="AD747" s="205"/>
      <c r="AE747" s="205"/>
      <c r="AF747" s="205"/>
      <c r="AG747" s="205"/>
      <c r="AH747" s="205"/>
      <c r="AI747" s="205"/>
      <c r="AJ747" s="205"/>
      <c r="AK747" s="205"/>
      <c r="AL747" s="205"/>
      <c r="AM747" s="205"/>
      <c r="AN747" s="205"/>
      <c r="AO747" s="205"/>
      <c r="AP747" s="205"/>
      <c r="AQ747" s="205"/>
      <c r="AR747" s="205"/>
      <c r="AS747" s="205"/>
      <c r="AT747" s="205"/>
      <c r="AU747" s="205"/>
      <c r="AV747" s="205"/>
      <c r="AW747" s="205"/>
      <c r="AX747" s="205"/>
      <c r="AY747" s="205"/>
      <c r="AZ747" s="205"/>
      <c r="BA747" s="205"/>
      <c r="BB747" s="205"/>
      <c r="BC747" s="205"/>
      <c r="BD747" s="205"/>
      <c r="BE747" s="205"/>
      <c r="BF747" s="205"/>
      <c r="BG747" s="205"/>
      <c r="BH747" s="205"/>
      <c r="BI747" s="205"/>
      <c r="BJ747" s="205"/>
      <c r="BK747" s="205"/>
      <c r="BL747" s="205"/>
      <c r="BM747" s="56"/>
    </row>
    <row r="748" spans="1:65">
      <c r="A748" s="30"/>
      <c r="B748" s="3" t="s">
        <v>86</v>
      </c>
      <c r="C748" s="29"/>
      <c r="D748" s="13">
        <v>1.1933123245918425E-2</v>
      </c>
      <c r="E748" s="13">
        <v>1.3996451452183551E-2</v>
      </c>
      <c r="F748" s="13">
        <v>1.3609997173127508E-2</v>
      </c>
      <c r="G748" s="13">
        <v>6.8391307890137282E-2</v>
      </c>
      <c r="H748" s="13">
        <v>3.5410133451039182E-2</v>
      </c>
      <c r="I748" s="13">
        <v>1.7200522903844551E-2</v>
      </c>
      <c r="J748" s="13">
        <v>3.0312992726540203E-2</v>
      </c>
      <c r="K748" s="13">
        <v>1.2162606385263007E-2</v>
      </c>
      <c r="L748" s="13">
        <v>6.0402123798748378E-3</v>
      </c>
      <c r="M748" s="13">
        <v>1.1429090988841583E-2</v>
      </c>
      <c r="N748" s="13">
        <v>2.5814511511578667E-2</v>
      </c>
      <c r="O748" s="13">
        <v>7.4452575768485726E-3</v>
      </c>
      <c r="P748" s="13">
        <v>7.825845823588435E-3</v>
      </c>
      <c r="Q748" s="13">
        <v>8.5560958313273053E-3</v>
      </c>
      <c r="R748" s="13">
        <v>1.1825903347198229E-2</v>
      </c>
      <c r="S748" s="13">
        <v>2.3141276591827985E-2</v>
      </c>
      <c r="T748" s="13">
        <v>3.598335763442112E-2</v>
      </c>
      <c r="U748" s="13">
        <v>1.193312324591842E-2</v>
      </c>
      <c r="V748" s="13">
        <v>1.1712139482105118E-2</v>
      </c>
      <c r="W748" s="13">
        <v>1.9610042259278079E-2</v>
      </c>
      <c r="X748" s="154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271</v>
      </c>
      <c r="C749" s="29"/>
      <c r="D749" s="13">
        <v>5.0738318387160142E-3</v>
      </c>
      <c r="E749" s="13">
        <v>-2.8276919964937974E-3</v>
      </c>
      <c r="F749" s="13">
        <v>0.11852707167419574</v>
      </c>
      <c r="G749" s="13">
        <v>-1.7050434899872013E-2</v>
      </c>
      <c r="H749" s="13">
        <v>0.10621333692940471</v>
      </c>
      <c r="I749" s="13">
        <v>-1.3889825365787867E-2</v>
      </c>
      <c r="J749" s="13">
        <v>-5.8138358842964144E-2</v>
      </c>
      <c r="K749" s="13">
        <v>-1.3889825365787867E-2</v>
      </c>
      <c r="L749" s="13">
        <v>2.0560818555728E-2</v>
      </c>
      <c r="M749" s="13">
        <v>-1.1298125547839155E-2</v>
      </c>
      <c r="N749" s="13">
        <v>-7.0780796979300065E-2</v>
      </c>
      <c r="O749" s="13">
        <v>3.9840536713640295E-2</v>
      </c>
      <c r="P749" s="13">
        <v>-1.0729215831704053E-2</v>
      </c>
      <c r="Q749" s="13">
        <v>1.4871721394376536E-2</v>
      </c>
      <c r="R749" s="13">
        <v>-0.17192030206998854</v>
      </c>
      <c r="S749" s="13">
        <v>-7.5686062976199064E-3</v>
      </c>
      <c r="T749" s="13">
        <v>-7.7102016047468247E-2</v>
      </c>
      <c r="U749" s="13">
        <v>5.0738318387164583E-3</v>
      </c>
      <c r="V749" s="13">
        <v>2.4037489043220228E-2</v>
      </c>
      <c r="W749" s="13">
        <v>-1.2473872294518351E-3</v>
      </c>
      <c r="X749" s="154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46" t="s">
        <v>272</v>
      </c>
      <c r="C750" s="47"/>
      <c r="D750" s="45">
        <v>0.43</v>
      </c>
      <c r="E750" s="45">
        <v>0.1</v>
      </c>
      <c r="F750" s="45">
        <v>5.23</v>
      </c>
      <c r="G750" s="45">
        <v>0.5</v>
      </c>
      <c r="H750" s="45">
        <v>4.71</v>
      </c>
      <c r="I750" s="45">
        <v>0.37</v>
      </c>
      <c r="J750" s="45">
        <v>2.2400000000000002</v>
      </c>
      <c r="K750" s="45">
        <v>0.37</v>
      </c>
      <c r="L750" s="45">
        <v>1.0900000000000001</v>
      </c>
      <c r="M750" s="45">
        <v>0.26</v>
      </c>
      <c r="N750" s="45">
        <v>2.77</v>
      </c>
      <c r="O750" s="45">
        <v>1.9</v>
      </c>
      <c r="P750" s="45">
        <v>0.23</v>
      </c>
      <c r="Q750" s="45">
        <v>0.85</v>
      </c>
      <c r="R750" s="45">
        <v>7.04</v>
      </c>
      <c r="S750" s="45">
        <v>0.1</v>
      </c>
      <c r="T750" s="45">
        <v>3.04</v>
      </c>
      <c r="U750" s="45">
        <v>0.43</v>
      </c>
      <c r="V750" s="45">
        <v>1.24</v>
      </c>
      <c r="W750" s="45">
        <v>0.17</v>
      </c>
      <c r="X750" s="154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1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BM751" s="55"/>
    </row>
    <row r="752" spans="1:65" ht="15">
      <c r="B752" s="8" t="s">
        <v>512</v>
      </c>
      <c r="BM752" s="28" t="s">
        <v>66</v>
      </c>
    </row>
    <row r="753" spans="1:65" ht="15">
      <c r="A753" s="25" t="s">
        <v>6</v>
      </c>
      <c r="B753" s="18" t="s">
        <v>110</v>
      </c>
      <c r="C753" s="15" t="s">
        <v>111</v>
      </c>
      <c r="D753" s="16" t="s">
        <v>230</v>
      </c>
      <c r="E753" s="17" t="s">
        <v>230</v>
      </c>
      <c r="F753" s="17" t="s">
        <v>230</v>
      </c>
      <c r="G753" s="17" t="s">
        <v>230</v>
      </c>
      <c r="H753" s="17" t="s">
        <v>230</v>
      </c>
      <c r="I753" s="17" t="s">
        <v>230</v>
      </c>
      <c r="J753" s="17" t="s">
        <v>230</v>
      </c>
      <c r="K753" s="17" t="s">
        <v>230</v>
      </c>
      <c r="L753" s="17" t="s">
        <v>230</v>
      </c>
      <c r="M753" s="17" t="s">
        <v>230</v>
      </c>
      <c r="N753" s="17" t="s">
        <v>230</v>
      </c>
      <c r="O753" s="17" t="s">
        <v>230</v>
      </c>
      <c r="P753" s="17" t="s">
        <v>230</v>
      </c>
      <c r="Q753" s="17" t="s">
        <v>230</v>
      </c>
      <c r="R753" s="17" t="s">
        <v>230</v>
      </c>
      <c r="S753" s="17" t="s">
        <v>230</v>
      </c>
      <c r="T753" s="17" t="s">
        <v>230</v>
      </c>
      <c r="U753" s="17" t="s">
        <v>230</v>
      </c>
      <c r="V753" s="17" t="s">
        <v>230</v>
      </c>
      <c r="W753" s="17" t="s">
        <v>230</v>
      </c>
      <c r="X753" s="17" t="s">
        <v>230</v>
      </c>
      <c r="Y753" s="17" t="s">
        <v>230</v>
      </c>
      <c r="Z753" s="154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 t="s">
        <v>231</v>
      </c>
      <c r="C754" s="9" t="s">
        <v>231</v>
      </c>
      <c r="D754" s="152" t="s">
        <v>233</v>
      </c>
      <c r="E754" s="153" t="s">
        <v>234</v>
      </c>
      <c r="F754" s="153" t="s">
        <v>235</v>
      </c>
      <c r="G754" s="153" t="s">
        <v>236</v>
      </c>
      <c r="H754" s="153" t="s">
        <v>237</v>
      </c>
      <c r="I754" s="153" t="s">
        <v>239</v>
      </c>
      <c r="J754" s="153" t="s">
        <v>240</v>
      </c>
      <c r="K754" s="153" t="s">
        <v>242</v>
      </c>
      <c r="L754" s="153" t="s">
        <v>243</v>
      </c>
      <c r="M754" s="153" t="s">
        <v>244</v>
      </c>
      <c r="N754" s="153" t="s">
        <v>245</v>
      </c>
      <c r="O754" s="153" t="s">
        <v>246</v>
      </c>
      <c r="P754" s="153" t="s">
        <v>248</v>
      </c>
      <c r="Q754" s="153" t="s">
        <v>249</v>
      </c>
      <c r="R754" s="153" t="s">
        <v>250</v>
      </c>
      <c r="S754" s="153" t="s">
        <v>251</v>
      </c>
      <c r="T754" s="153" t="s">
        <v>252</v>
      </c>
      <c r="U754" s="153" t="s">
        <v>254</v>
      </c>
      <c r="V754" s="153" t="s">
        <v>255</v>
      </c>
      <c r="W754" s="153" t="s">
        <v>256</v>
      </c>
      <c r="X754" s="153" t="s">
        <v>257</v>
      </c>
      <c r="Y754" s="153" t="s">
        <v>258</v>
      </c>
      <c r="Z754" s="154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 t="s">
        <v>3</v>
      </c>
    </row>
    <row r="755" spans="1:65">
      <c r="A755" s="30"/>
      <c r="B755" s="19"/>
      <c r="C755" s="9"/>
      <c r="D755" s="10" t="s">
        <v>291</v>
      </c>
      <c r="E755" s="11" t="s">
        <v>292</v>
      </c>
      <c r="F755" s="11" t="s">
        <v>114</v>
      </c>
      <c r="G755" s="11" t="s">
        <v>291</v>
      </c>
      <c r="H755" s="11" t="s">
        <v>292</v>
      </c>
      <c r="I755" s="11" t="s">
        <v>291</v>
      </c>
      <c r="J755" s="11" t="s">
        <v>292</v>
      </c>
      <c r="K755" s="11" t="s">
        <v>292</v>
      </c>
      <c r="L755" s="11" t="s">
        <v>114</v>
      </c>
      <c r="M755" s="11" t="s">
        <v>114</v>
      </c>
      <c r="N755" s="11" t="s">
        <v>292</v>
      </c>
      <c r="O755" s="11" t="s">
        <v>291</v>
      </c>
      <c r="P755" s="11" t="s">
        <v>292</v>
      </c>
      <c r="Q755" s="11" t="s">
        <v>292</v>
      </c>
      <c r="R755" s="11" t="s">
        <v>291</v>
      </c>
      <c r="S755" s="11" t="s">
        <v>292</v>
      </c>
      <c r="T755" s="11" t="s">
        <v>291</v>
      </c>
      <c r="U755" s="11" t="s">
        <v>114</v>
      </c>
      <c r="V755" s="11" t="s">
        <v>292</v>
      </c>
      <c r="W755" s="11" t="s">
        <v>291</v>
      </c>
      <c r="X755" s="11" t="s">
        <v>291</v>
      </c>
      <c r="Y755" s="11" t="s">
        <v>291</v>
      </c>
      <c r="Z755" s="154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2</v>
      </c>
    </row>
    <row r="756" spans="1:65">
      <c r="A756" s="30"/>
      <c r="B756" s="19"/>
      <c r="C756" s="9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154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3</v>
      </c>
    </row>
    <row r="757" spans="1:65">
      <c r="A757" s="30"/>
      <c r="B757" s="18">
        <v>1</v>
      </c>
      <c r="C757" s="14">
        <v>1</v>
      </c>
      <c r="D757" s="22">
        <v>2.2799999999999998</v>
      </c>
      <c r="E757" s="22">
        <v>2.2000000000000002</v>
      </c>
      <c r="F757" s="148" t="s">
        <v>103</v>
      </c>
      <c r="G757" s="22">
        <v>2.08</v>
      </c>
      <c r="H757" s="22">
        <v>2.65</v>
      </c>
      <c r="I757" s="148">
        <v>1.6</v>
      </c>
      <c r="J757" s="22">
        <v>2.2000000000000002</v>
      </c>
      <c r="K757" s="22">
        <v>2.34</v>
      </c>
      <c r="L757" s="22">
        <v>2.2000000000000002</v>
      </c>
      <c r="M757" s="148" t="s">
        <v>95</v>
      </c>
      <c r="N757" s="22">
        <v>2.2000000000000002</v>
      </c>
      <c r="O757" s="148">
        <v>0.1</v>
      </c>
      <c r="P757" s="22">
        <v>2.2799999999999998</v>
      </c>
      <c r="Q757" s="22">
        <v>2.4</v>
      </c>
      <c r="R757" s="22">
        <v>1.96</v>
      </c>
      <c r="S757" s="22">
        <v>2.2000000000000002</v>
      </c>
      <c r="T757" s="22">
        <v>1.92</v>
      </c>
      <c r="U757" s="148" t="s">
        <v>103</v>
      </c>
      <c r="V757" s="22">
        <v>2.1800000000000002</v>
      </c>
      <c r="W757" s="22">
        <v>2.42</v>
      </c>
      <c r="X757" s="22">
        <v>2.2999999999999998</v>
      </c>
      <c r="Y757" s="22">
        <v>2.2599999999999998</v>
      </c>
      <c r="Z757" s="154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</v>
      </c>
    </row>
    <row r="758" spans="1:65">
      <c r="A758" s="30"/>
      <c r="B758" s="19">
        <v>1</v>
      </c>
      <c r="C758" s="9">
        <v>2</v>
      </c>
      <c r="D758" s="11">
        <v>2.33</v>
      </c>
      <c r="E758" s="11">
        <v>2.2000000000000002</v>
      </c>
      <c r="F758" s="149" t="s">
        <v>103</v>
      </c>
      <c r="G758" s="11">
        <v>2.2200000000000002</v>
      </c>
      <c r="H758" s="11">
        <v>2.76</v>
      </c>
      <c r="I758" s="149">
        <v>1.6</v>
      </c>
      <c r="J758" s="11">
        <v>2.15</v>
      </c>
      <c r="K758" s="11">
        <v>2.52</v>
      </c>
      <c r="L758" s="11">
        <v>2.2000000000000002</v>
      </c>
      <c r="M758" s="149" t="s">
        <v>95</v>
      </c>
      <c r="N758" s="11">
        <v>2</v>
      </c>
      <c r="O758" s="149">
        <v>0.2</v>
      </c>
      <c r="P758" s="11">
        <v>2.39</v>
      </c>
      <c r="Q758" s="11">
        <v>2.4</v>
      </c>
      <c r="R758" s="11">
        <v>1.9699999999999998</v>
      </c>
      <c r="S758" s="11">
        <v>2.2000000000000002</v>
      </c>
      <c r="T758" s="11">
        <v>1.9699999999999998</v>
      </c>
      <c r="U758" s="149" t="s">
        <v>103</v>
      </c>
      <c r="V758" s="11">
        <v>2.13</v>
      </c>
      <c r="W758" s="11">
        <v>2.31</v>
      </c>
      <c r="X758" s="11">
        <v>2.2000000000000002</v>
      </c>
      <c r="Y758" s="11">
        <v>2.2000000000000002</v>
      </c>
      <c r="Z758" s="154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32</v>
      </c>
    </row>
    <row r="759" spans="1:65">
      <c r="A759" s="30"/>
      <c r="B759" s="19">
        <v>1</v>
      </c>
      <c r="C759" s="9">
        <v>3</v>
      </c>
      <c r="D759" s="11">
        <v>2.38</v>
      </c>
      <c r="E759" s="11">
        <v>2.2000000000000002</v>
      </c>
      <c r="F759" s="149" t="s">
        <v>103</v>
      </c>
      <c r="G759" s="11">
        <v>2.13</v>
      </c>
      <c r="H759" s="11">
        <v>2.63</v>
      </c>
      <c r="I759" s="149">
        <v>1.5</v>
      </c>
      <c r="J759" s="11">
        <v>2.1</v>
      </c>
      <c r="K759" s="11">
        <v>2.4700000000000002</v>
      </c>
      <c r="L759" s="11">
        <v>2.4</v>
      </c>
      <c r="M759" s="149" t="s">
        <v>95</v>
      </c>
      <c r="N759" s="11">
        <v>2</v>
      </c>
      <c r="O759" s="149">
        <v>0.2</v>
      </c>
      <c r="P759" s="11">
        <v>2.35</v>
      </c>
      <c r="Q759" s="11">
        <v>2.4</v>
      </c>
      <c r="R759" s="11">
        <v>1.9</v>
      </c>
      <c r="S759" s="11">
        <v>2.2000000000000002</v>
      </c>
      <c r="T759" s="11">
        <v>2.0499999999999998</v>
      </c>
      <c r="U759" s="149" t="s">
        <v>103</v>
      </c>
      <c r="V759" s="11">
        <v>2.29</v>
      </c>
      <c r="W759" s="11">
        <v>2.34</v>
      </c>
      <c r="X759" s="11">
        <v>2.1</v>
      </c>
      <c r="Y759" s="11">
        <v>2.2400000000000002</v>
      </c>
      <c r="Z759" s="154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16</v>
      </c>
    </row>
    <row r="760" spans="1:65">
      <c r="A760" s="30"/>
      <c r="B760" s="19">
        <v>1</v>
      </c>
      <c r="C760" s="9">
        <v>4</v>
      </c>
      <c r="D760" s="11">
        <v>2.34</v>
      </c>
      <c r="E760" s="11">
        <v>2.2000000000000002</v>
      </c>
      <c r="F760" s="149" t="s">
        <v>103</v>
      </c>
      <c r="G760" s="11">
        <v>2.1800000000000002</v>
      </c>
      <c r="H760" s="11">
        <v>2.66</v>
      </c>
      <c r="I760" s="149">
        <v>1.5</v>
      </c>
      <c r="J760" s="11">
        <v>2.09</v>
      </c>
      <c r="K760" s="11">
        <v>2.3199999999999998</v>
      </c>
      <c r="L760" s="11">
        <v>2.4</v>
      </c>
      <c r="M760" s="149" t="s">
        <v>95</v>
      </c>
      <c r="N760" s="11">
        <v>2</v>
      </c>
      <c r="O760" s="149">
        <v>0.2</v>
      </c>
      <c r="P760" s="11">
        <v>2.33</v>
      </c>
      <c r="Q760" s="11">
        <v>2.2999999999999998</v>
      </c>
      <c r="R760" s="11">
        <v>1.96</v>
      </c>
      <c r="S760" s="11">
        <v>2.2000000000000002</v>
      </c>
      <c r="T760" s="150">
        <v>2.2400000000000002</v>
      </c>
      <c r="U760" s="149" t="s">
        <v>103</v>
      </c>
      <c r="V760" s="11">
        <v>2.2599999999999998</v>
      </c>
      <c r="W760" s="150">
        <v>2.56</v>
      </c>
      <c r="X760" s="11">
        <v>2.2000000000000002</v>
      </c>
      <c r="Y760" s="11">
        <v>2.2400000000000002</v>
      </c>
      <c r="Z760" s="154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2.2351372549019608</v>
      </c>
    </row>
    <row r="761" spans="1:65">
      <c r="A761" s="30"/>
      <c r="B761" s="19">
        <v>1</v>
      </c>
      <c r="C761" s="9">
        <v>5</v>
      </c>
      <c r="D761" s="11">
        <v>2.38</v>
      </c>
      <c r="E761" s="11">
        <v>2.2000000000000002</v>
      </c>
      <c r="F761" s="149" t="s">
        <v>103</v>
      </c>
      <c r="G761" s="11">
        <v>2.06</v>
      </c>
      <c r="H761" s="11">
        <v>2.59</v>
      </c>
      <c r="I761" s="149">
        <v>1.6</v>
      </c>
      <c r="J761" s="11">
        <v>2.0499999999999998</v>
      </c>
      <c r="K761" s="11">
        <v>2.38</v>
      </c>
      <c r="L761" s="11">
        <v>2.2999999999999998</v>
      </c>
      <c r="M761" s="149" t="s">
        <v>95</v>
      </c>
      <c r="N761" s="11">
        <v>2.1</v>
      </c>
      <c r="O761" s="149">
        <v>0.2</v>
      </c>
      <c r="P761" s="11">
        <v>2.39</v>
      </c>
      <c r="Q761" s="150">
        <v>2.8</v>
      </c>
      <c r="R761" s="11">
        <v>1.91</v>
      </c>
      <c r="S761" s="11">
        <v>2.1</v>
      </c>
      <c r="T761" s="11">
        <v>2.0299999999999998</v>
      </c>
      <c r="U761" s="149" t="s">
        <v>103</v>
      </c>
      <c r="V761" s="11">
        <v>2.23</v>
      </c>
      <c r="W761" s="11">
        <v>2.38</v>
      </c>
      <c r="X761" s="11">
        <v>2.1</v>
      </c>
      <c r="Y761" s="11">
        <v>2.2599999999999998</v>
      </c>
      <c r="Z761" s="154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54</v>
      </c>
    </row>
    <row r="762" spans="1:65">
      <c r="A762" s="30"/>
      <c r="B762" s="19">
        <v>1</v>
      </c>
      <c r="C762" s="9">
        <v>6</v>
      </c>
      <c r="D762" s="11">
        <v>2.46</v>
      </c>
      <c r="E762" s="11">
        <v>2.2000000000000002</v>
      </c>
      <c r="F762" s="149" t="s">
        <v>103</v>
      </c>
      <c r="G762" s="11">
        <v>2.08</v>
      </c>
      <c r="H762" s="150">
        <v>2.79</v>
      </c>
      <c r="I762" s="149">
        <v>1.6</v>
      </c>
      <c r="J762" s="11">
        <v>2.06</v>
      </c>
      <c r="K762" s="11">
        <v>2.0699999999999998</v>
      </c>
      <c r="L762" s="11">
        <v>2.4</v>
      </c>
      <c r="M762" s="149" t="s">
        <v>95</v>
      </c>
      <c r="N762" s="11">
        <v>2</v>
      </c>
      <c r="O762" s="149">
        <v>0.3</v>
      </c>
      <c r="P762" s="11">
        <v>2.2799999999999998</v>
      </c>
      <c r="Q762" s="11">
        <v>2.4</v>
      </c>
      <c r="R762" s="11">
        <v>1.92</v>
      </c>
      <c r="S762" s="11">
        <v>2.2999999999999998</v>
      </c>
      <c r="T762" s="11">
        <v>1.9800000000000002</v>
      </c>
      <c r="U762" s="149" t="s">
        <v>103</v>
      </c>
      <c r="V762" s="11">
        <v>2.2200000000000002</v>
      </c>
      <c r="W762" s="11">
        <v>2.38</v>
      </c>
      <c r="X762" s="11">
        <v>2.1</v>
      </c>
      <c r="Y762" s="11">
        <v>2.2000000000000002</v>
      </c>
      <c r="Z762" s="154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20" t="s">
        <v>268</v>
      </c>
      <c r="C763" s="12"/>
      <c r="D763" s="23">
        <v>2.3616666666666664</v>
      </c>
      <c r="E763" s="23">
        <v>2.1999999999999997</v>
      </c>
      <c r="F763" s="23" t="s">
        <v>671</v>
      </c>
      <c r="G763" s="23">
        <v>2.1250000000000004</v>
      </c>
      <c r="H763" s="23">
        <v>2.6799999999999997</v>
      </c>
      <c r="I763" s="23">
        <v>1.5666666666666667</v>
      </c>
      <c r="J763" s="23">
        <v>2.1083333333333334</v>
      </c>
      <c r="K763" s="23">
        <v>2.35</v>
      </c>
      <c r="L763" s="23">
        <v>2.3166666666666669</v>
      </c>
      <c r="M763" s="23" t="s">
        <v>671</v>
      </c>
      <c r="N763" s="23">
        <v>2.0499999999999998</v>
      </c>
      <c r="O763" s="23">
        <v>0.19999999999999998</v>
      </c>
      <c r="P763" s="23">
        <v>2.3366666666666664</v>
      </c>
      <c r="Q763" s="23">
        <v>2.4500000000000002</v>
      </c>
      <c r="R763" s="23">
        <v>1.9366666666666665</v>
      </c>
      <c r="S763" s="23">
        <v>2.1999999999999997</v>
      </c>
      <c r="T763" s="23">
        <v>2.0316666666666667</v>
      </c>
      <c r="U763" s="23" t="s">
        <v>671</v>
      </c>
      <c r="V763" s="23">
        <v>2.2183333333333333</v>
      </c>
      <c r="W763" s="23">
        <v>2.3983333333333334</v>
      </c>
      <c r="X763" s="23">
        <v>2.1666666666666665</v>
      </c>
      <c r="Y763" s="23">
        <v>2.2333333333333338</v>
      </c>
      <c r="Z763" s="154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269</v>
      </c>
      <c r="C764" s="29"/>
      <c r="D764" s="11">
        <v>2.36</v>
      </c>
      <c r="E764" s="11">
        <v>2.2000000000000002</v>
      </c>
      <c r="F764" s="11" t="s">
        <v>671</v>
      </c>
      <c r="G764" s="11">
        <v>2.105</v>
      </c>
      <c r="H764" s="11">
        <v>2.6550000000000002</v>
      </c>
      <c r="I764" s="11">
        <v>1.6</v>
      </c>
      <c r="J764" s="11">
        <v>2.0949999999999998</v>
      </c>
      <c r="K764" s="11">
        <v>2.36</v>
      </c>
      <c r="L764" s="11">
        <v>2.3499999999999996</v>
      </c>
      <c r="M764" s="11" t="s">
        <v>671</v>
      </c>
      <c r="N764" s="11">
        <v>2</v>
      </c>
      <c r="O764" s="11">
        <v>0.2</v>
      </c>
      <c r="P764" s="11">
        <v>2.34</v>
      </c>
      <c r="Q764" s="11">
        <v>2.4</v>
      </c>
      <c r="R764" s="11">
        <v>1.94</v>
      </c>
      <c r="S764" s="11">
        <v>2.2000000000000002</v>
      </c>
      <c r="T764" s="11">
        <v>2.0049999999999999</v>
      </c>
      <c r="U764" s="11" t="s">
        <v>671</v>
      </c>
      <c r="V764" s="11">
        <v>2.2250000000000001</v>
      </c>
      <c r="W764" s="11">
        <v>2.38</v>
      </c>
      <c r="X764" s="11">
        <v>2.1500000000000004</v>
      </c>
      <c r="Y764" s="11">
        <v>2.2400000000000002</v>
      </c>
      <c r="Z764" s="154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270</v>
      </c>
      <c r="C765" s="29"/>
      <c r="D765" s="24">
        <v>6.080021929785015E-2</v>
      </c>
      <c r="E765" s="24">
        <v>4.8647535555904937E-16</v>
      </c>
      <c r="F765" s="24" t="s">
        <v>671</v>
      </c>
      <c r="G765" s="24">
        <v>6.3796551630946371E-2</v>
      </c>
      <c r="H765" s="24">
        <v>7.7974354758471726E-2</v>
      </c>
      <c r="I765" s="24">
        <v>5.1639777949432274E-2</v>
      </c>
      <c r="J765" s="24">
        <v>5.7067211835402261E-2</v>
      </c>
      <c r="K765" s="24">
        <v>0.15722595205626846</v>
      </c>
      <c r="L765" s="24">
        <v>9.8319208025017382E-2</v>
      </c>
      <c r="M765" s="24" t="s">
        <v>671</v>
      </c>
      <c r="N765" s="24">
        <v>8.3666002653407623E-2</v>
      </c>
      <c r="O765" s="24">
        <v>6.324555320336761E-2</v>
      </c>
      <c r="P765" s="24">
        <v>4.9665548085837952E-2</v>
      </c>
      <c r="Q765" s="24">
        <v>0.17606816861659008</v>
      </c>
      <c r="R765" s="24">
        <v>3.0110906108363217E-2</v>
      </c>
      <c r="S765" s="24">
        <v>6.3245553203367499E-2</v>
      </c>
      <c r="T765" s="24">
        <v>0.11196725711861789</v>
      </c>
      <c r="U765" s="24" t="s">
        <v>671</v>
      </c>
      <c r="V765" s="24">
        <v>5.7067211835402171E-2</v>
      </c>
      <c r="W765" s="24">
        <v>8.773064838850031E-2</v>
      </c>
      <c r="X765" s="24">
        <v>8.164965809277254E-2</v>
      </c>
      <c r="Y765" s="24">
        <v>2.7325202042558779E-2</v>
      </c>
      <c r="Z765" s="204"/>
      <c r="AA765" s="205"/>
      <c r="AB765" s="205"/>
      <c r="AC765" s="205"/>
      <c r="AD765" s="205"/>
      <c r="AE765" s="205"/>
      <c r="AF765" s="205"/>
      <c r="AG765" s="205"/>
      <c r="AH765" s="205"/>
      <c r="AI765" s="205"/>
      <c r="AJ765" s="205"/>
      <c r="AK765" s="205"/>
      <c r="AL765" s="205"/>
      <c r="AM765" s="205"/>
      <c r="AN765" s="205"/>
      <c r="AO765" s="205"/>
      <c r="AP765" s="205"/>
      <c r="AQ765" s="205"/>
      <c r="AR765" s="205"/>
      <c r="AS765" s="205"/>
      <c r="AT765" s="205"/>
      <c r="AU765" s="205"/>
      <c r="AV765" s="205"/>
      <c r="AW765" s="205"/>
      <c r="AX765" s="205"/>
      <c r="AY765" s="205"/>
      <c r="AZ765" s="205"/>
      <c r="BA765" s="205"/>
      <c r="BB765" s="205"/>
      <c r="BC765" s="205"/>
      <c r="BD765" s="205"/>
      <c r="BE765" s="205"/>
      <c r="BF765" s="205"/>
      <c r="BG765" s="205"/>
      <c r="BH765" s="205"/>
      <c r="BI765" s="205"/>
      <c r="BJ765" s="205"/>
      <c r="BK765" s="205"/>
      <c r="BL765" s="205"/>
      <c r="BM765" s="56"/>
    </row>
    <row r="766" spans="1:65">
      <c r="A766" s="30"/>
      <c r="B766" s="3" t="s">
        <v>86</v>
      </c>
      <c r="C766" s="29"/>
      <c r="D766" s="13">
        <v>2.5744623555899855E-2</v>
      </c>
      <c r="E766" s="13">
        <v>2.2112516161774974E-16</v>
      </c>
      <c r="F766" s="13" t="s">
        <v>671</v>
      </c>
      <c r="G766" s="13">
        <v>3.002190664985711E-2</v>
      </c>
      <c r="H766" s="13">
        <v>2.9094908491967063E-2</v>
      </c>
      <c r="I766" s="13">
        <v>3.2961560393254645E-2</v>
      </c>
      <c r="J766" s="13">
        <v>2.7067452253945735E-2</v>
      </c>
      <c r="K766" s="13">
        <v>6.6904660449475933E-2</v>
      </c>
      <c r="L766" s="13">
        <v>4.2439945910079442E-2</v>
      </c>
      <c r="M766" s="13" t="s">
        <v>671</v>
      </c>
      <c r="N766" s="13">
        <v>4.0812684221174456E-2</v>
      </c>
      <c r="O766" s="13">
        <v>0.31622776601683805</v>
      </c>
      <c r="P766" s="13">
        <v>2.1254870792797986E-2</v>
      </c>
      <c r="Q766" s="13">
        <v>7.1864558619016361E-2</v>
      </c>
      <c r="R766" s="13">
        <v>1.554780005595347E-2</v>
      </c>
      <c r="S766" s="13">
        <v>2.8747978728803414E-2</v>
      </c>
      <c r="T766" s="13">
        <v>5.5111037137957945E-2</v>
      </c>
      <c r="U766" s="13" t="s">
        <v>671</v>
      </c>
      <c r="V766" s="13">
        <v>2.5725264538874006E-2</v>
      </c>
      <c r="W766" s="13">
        <v>3.6579839494857665E-2</v>
      </c>
      <c r="X766" s="13">
        <v>3.7684457581279633E-2</v>
      </c>
      <c r="Y766" s="13">
        <v>1.2235165093683033E-2</v>
      </c>
      <c r="Z766" s="154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271</v>
      </c>
      <c r="C767" s="29"/>
      <c r="D767" s="13">
        <v>5.6609235735840979E-2</v>
      </c>
      <c r="E767" s="13">
        <v>-1.572040143167952E-2</v>
      </c>
      <c r="F767" s="13" t="s">
        <v>671</v>
      </c>
      <c r="G767" s="13">
        <v>-4.9275387746508303E-2</v>
      </c>
      <c r="H767" s="13">
        <v>0.1990315109832268</v>
      </c>
      <c r="I767" s="13">
        <v>-0.29907361920134745</v>
      </c>
      <c r="J767" s="13">
        <v>-5.6732051372026082E-2</v>
      </c>
      <c r="K767" s="13">
        <v>5.1389571197978823E-2</v>
      </c>
      <c r="L767" s="13">
        <v>3.6476243946943709E-2</v>
      </c>
      <c r="M767" s="13" t="s">
        <v>671</v>
      </c>
      <c r="N767" s="13">
        <v>-8.2830374061337753E-2</v>
      </c>
      <c r="O767" s="13">
        <v>-0.9105200364937891</v>
      </c>
      <c r="P767" s="13">
        <v>4.5424240297564644E-2</v>
      </c>
      <c r="Q767" s="13">
        <v>9.6129552951084385E-2</v>
      </c>
      <c r="R767" s="13">
        <v>-0.13353568671485727</v>
      </c>
      <c r="S767" s="13">
        <v>-1.572040143167952E-2</v>
      </c>
      <c r="T767" s="13">
        <v>-9.1032704049406998E-2</v>
      </c>
      <c r="U767" s="13" t="s">
        <v>671</v>
      </c>
      <c r="V767" s="13">
        <v>-7.5180714436101637E-3</v>
      </c>
      <c r="W767" s="13">
        <v>7.3013895711979915E-2</v>
      </c>
      <c r="X767" s="13">
        <v>-3.0633728682714634E-2</v>
      </c>
      <c r="Y767" s="13">
        <v>-8.0707418064407399E-4</v>
      </c>
      <c r="Z767" s="154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46" t="s">
        <v>272</v>
      </c>
      <c r="C768" s="47"/>
      <c r="D768" s="45">
        <v>0.59</v>
      </c>
      <c r="E768" s="45">
        <v>0.11</v>
      </c>
      <c r="F768" s="45">
        <v>1.2</v>
      </c>
      <c r="G768" s="45">
        <v>0.44</v>
      </c>
      <c r="H768" s="45">
        <v>1.99</v>
      </c>
      <c r="I768" s="45">
        <v>2.88</v>
      </c>
      <c r="J768" s="45">
        <v>0.51</v>
      </c>
      <c r="K768" s="45">
        <v>0.54</v>
      </c>
      <c r="L768" s="45">
        <v>0.4</v>
      </c>
      <c r="M768" s="45">
        <v>12.13</v>
      </c>
      <c r="N768" s="45">
        <v>0.77</v>
      </c>
      <c r="O768" s="45">
        <v>8.86</v>
      </c>
      <c r="P768" s="45">
        <v>0.48</v>
      </c>
      <c r="Q768" s="45">
        <v>0.98</v>
      </c>
      <c r="R768" s="45">
        <v>1.26</v>
      </c>
      <c r="S768" s="45">
        <v>0.11</v>
      </c>
      <c r="T768" s="45">
        <v>0.85</v>
      </c>
      <c r="U768" s="45">
        <v>1.2</v>
      </c>
      <c r="V768" s="45">
        <v>0.03</v>
      </c>
      <c r="W768" s="45">
        <v>0.75</v>
      </c>
      <c r="X768" s="45">
        <v>0.26</v>
      </c>
      <c r="Y768" s="45">
        <v>0.03</v>
      </c>
      <c r="Z768" s="154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1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BM769" s="55"/>
    </row>
    <row r="770" spans="1:65" ht="15">
      <c r="B770" s="8" t="s">
        <v>513</v>
      </c>
      <c r="BM770" s="28" t="s">
        <v>66</v>
      </c>
    </row>
    <row r="771" spans="1:65" ht="15">
      <c r="A771" s="25" t="s">
        <v>9</v>
      </c>
      <c r="B771" s="18" t="s">
        <v>110</v>
      </c>
      <c r="C771" s="15" t="s">
        <v>111</v>
      </c>
      <c r="D771" s="16" t="s">
        <v>230</v>
      </c>
      <c r="E771" s="17" t="s">
        <v>230</v>
      </c>
      <c r="F771" s="17" t="s">
        <v>230</v>
      </c>
      <c r="G771" s="17" t="s">
        <v>230</v>
      </c>
      <c r="H771" s="17" t="s">
        <v>230</v>
      </c>
      <c r="I771" s="17" t="s">
        <v>230</v>
      </c>
      <c r="J771" s="17" t="s">
        <v>230</v>
      </c>
      <c r="K771" s="17" t="s">
        <v>230</v>
      </c>
      <c r="L771" s="17" t="s">
        <v>230</v>
      </c>
      <c r="M771" s="17" t="s">
        <v>230</v>
      </c>
      <c r="N771" s="17" t="s">
        <v>230</v>
      </c>
      <c r="O771" s="17" t="s">
        <v>230</v>
      </c>
      <c r="P771" s="17" t="s">
        <v>230</v>
      </c>
      <c r="Q771" s="17" t="s">
        <v>230</v>
      </c>
      <c r="R771" s="17" t="s">
        <v>230</v>
      </c>
      <c r="S771" s="17" t="s">
        <v>230</v>
      </c>
      <c r="T771" s="17" t="s">
        <v>230</v>
      </c>
      <c r="U771" s="17" t="s">
        <v>230</v>
      </c>
      <c r="V771" s="17" t="s">
        <v>230</v>
      </c>
      <c r="W771" s="17" t="s">
        <v>230</v>
      </c>
      <c r="X771" s="17" t="s">
        <v>230</v>
      </c>
      <c r="Y771" s="17" t="s">
        <v>230</v>
      </c>
      <c r="Z771" s="154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 t="s">
        <v>231</v>
      </c>
      <c r="C772" s="9" t="s">
        <v>231</v>
      </c>
      <c r="D772" s="152" t="s">
        <v>233</v>
      </c>
      <c r="E772" s="153" t="s">
        <v>234</v>
      </c>
      <c r="F772" s="153" t="s">
        <v>235</v>
      </c>
      <c r="G772" s="153" t="s">
        <v>236</v>
      </c>
      <c r="H772" s="153" t="s">
        <v>237</v>
      </c>
      <c r="I772" s="153" t="s">
        <v>239</v>
      </c>
      <c r="J772" s="153" t="s">
        <v>240</v>
      </c>
      <c r="K772" s="153" t="s">
        <v>242</v>
      </c>
      <c r="L772" s="153" t="s">
        <v>243</v>
      </c>
      <c r="M772" s="153" t="s">
        <v>245</v>
      </c>
      <c r="N772" s="153" t="s">
        <v>246</v>
      </c>
      <c r="O772" s="153" t="s">
        <v>247</v>
      </c>
      <c r="P772" s="153" t="s">
        <v>248</v>
      </c>
      <c r="Q772" s="153" t="s">
        <v>249</v>
      </c>
      <c r="R772" s="153" t="s">
        <v>250</v>
      </c>
      <c r="S772" s="153" t="s">
        <v>251</v>
      </c>
      <c r="T772" s="153" t="s">
        <v>252</v>
      </c>
      <c r="U772" s="153" t="s">
        <v>254</v>
      </c>
      <c r="V772" s="153" t="s">
        <v>255</v>
      </c>
      <c r="W772" s="153" t="s">
        <v>256</v>
      </c>
      <c r="X772" s="153" t="s">
        <v>257</v>
      </c>
      <c r="Y772" s="153" t="s">
        <v>258</v>
      </c>
      <c r="Z772" s="154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 t="s">
        <v>3</v>
      </c>
    </row>
    <row r="773" spans="1:65">
      <c r="A773" s="30"/>
      <c r="B773" s="19"/>
      <c r="C773" s="9"/>
      <c r="D773" s="10" t="s">
        <v>291</v>
      </c>
      <c r="E773" s="11" t="s">
        <v>114</v>
      </c>
      <c r="F773" s="11" t="s">
        <v>114</v>
      </c>
      <c r="G773" s="11" t="s">
        <v>291</v>
      </c>
      <c r="H773" s="11" t="s">
        <v>292</v>
      </c>
      <c r="I773" s="11" t="s">
        <v>291</v>
      </c>
      <c r="J773" s="11" t="s">
        <v>292</v>
      </c>
      <c r="K773" s="11" t="s">
        <v>292</v>
      </c>
      <c r="L773" s="11" t="s">
        <v>114</v>
      </c>
      <c r="M773" s="11" t="s">
        <v>114</v>
      </c>
      <c r="N773" s="11" t="s">
        <v>291</v>
      </c>
      <c r="O773" s="11" t="s">
        <v>292</v>
      </c>
      <c r="P773" s="11" t="s">
        <v>292</v>
      </c>
      <c r="Q773" s="11" t="s">
        <v>292</v>
      </c>
      <c r="R773" s="11" t="s">
        <v>291</v>
      </c>
      <c r="S773" s="11" t="s">
        <v>114</v>
      </c>
      <c r="T773" s="11" t="s">
        <v>291</v>
      </c>
      <c r="U773" s="11" t="s">
        <v>114</v>
      </c>
      <c r="V773" s="11" t="s">
        <v>291</v>
      </c>
      <c r="W773" s="11" t="s">
        <v>291</v>
      </c>
      <c r="X773" s="11" t="s">
        <v>291</v>
      </c>
      <c r="Y773" s="11" t="s">
        <v>291</v>
      </c>
      <c r="Z773" s="154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154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2</v>
      </c>
    </row>
    <row r="775" spans="1:65">
      <c r="A775" s="30"/>
      <c r="B775" s="18">
        <v>1</v>
      </c>
      <c r="C775" s="14">
        <v>1</v>
      </c>
      <c r="D775" s="226">
        <v>40.1</v>
      </c>
      <c r="E775" s="226">
        <v>35</v>
      </c>
      <c r="F775" s="227">
        <v>29.111125000000001</v>
      </c>
      <c r="G775" s="226">
        <v>34</v>
      </c>
      <c r="H775" s="226">
        <v>37.6</v>
      </c>
      <c r="I775" s="226">
        <v>35.700000000000003</v>
      </c>
      <c r="J775" s="226">
        <v>34.4</v>
      </c>
      <c r="K775" s="226">
        <v>39.4</v>
      </c>
      <c r="L775" s="227">
        <v>46</v>
      </c>
      <c r="M775" s="226">
        <v>36</v>
      </c>
      <c r="N775" s="226">
        <v>35</v>
      </c>
      <c r="O775" s="226">
        <v>35.886697761295395</v>
      </c>
      <c r="P775" s="226">
        <v>41.3</v>
      </c>
      <c r="Q775" s="227">
        <v>32.200000000000003</v>
      </c>
      <c r="R775" s="226">
        <v>33.5</v>
      </c>
      <c r="S775" s="226">
        <v>34</v>
      </c>
      <c r="T775" s="226">
        <v>33.700000000000003</v>
      </c>
      <c r="U775" s="226">
        <v>34</v>
      </c>
      <c r="V775" s="226">
        <v>36</v>
      </c>
      <c r="W775" s="226">
        <v>36.200000000000003</v>
      </c>
      <c r="X775" s="226">
        <v>38</v>
      </c>
      <c r="Y775" s="226">
        <v>36.5</v>
      </c>
      <c r="Z775" s="217"/>
      <c r="AA775" s="218"/>
      <c r="AB775" s="218"/>
      <c r="AC775" s="218"/>
      <c r="AD775" s="218"/>
      <c r="AE775" s="218"/>
      <c r="AF775" s="218"/>
      <c r="AG775" s="218"/>
      <c r="AH775" s="218"/>
      <c r="AI775" s="218"/>
      <c r="AJ775" s="218"/>
      <c r="AK775" s="218"/>
      <c r="AL775" s="218"/>
      <c r="AM775" s="218"/>
      <c r="AN775" s="218"/>
      <c r="AO775" s="218"/>
      <c r="AP775" s="218"/>
      <c r="AQ775" s="218"/>
      <c r="AR775" s="218"/>
      <c r="AS775" s="218"/>
      <c r="AT775" s="218"/>
      <c r="AU775" s="218"/>
      <c r="AV775" s="218"/>
      <c r="AW775" s="218"/>
      <c r="AX775" s="218"/>
      <c r="AY775" s="218"/>
      <c r="AZ775" s="218"/>
      <c r="BA775" s="218"/>
      <c r="BB775" s="218"/>
      <c r="BC775" s="218"/>
      <c r="BD775" s="218"/>
      <c r="BE775" s="218"/>
      <c r="BF775" s="218"/>
      <c r="BG775" s="218"/>
      <c r="BH775" s="218"/>
      <c r="BI775" s="218"/>
      <c r="BJ775" s="218"/>
      <c r="BK775" s="218"/>
      <c r="BL775" s="218"/>
      <c r="BM775" s="228">
        <v>1</v>
      </c>
    </row>
    <row r="776" spans="1:65">
      <c r="A776" s="30"/>
      <c r="B776" s="19">
        <v>1</v>
      </c>
      <c r="C776" s="9">
        <v>2</v>
      </c>
      <c r="D776" s="216">
        <v>39.799999999999997</v>
      </c>
      <c r="E776" s="216">
        <v>36</v>
      </c>
      <c r="F776" s="229">
        <v>29.356250000000003</v>
      </c>
      <c r="G776" s="216">
        <v>35.6</v>
      </c>
      <c r="H776" s="216">
        <v>38.200000000000003</v>
      </c>
      <c r="I776" s="216">
        <v>35.9</v>
      </c>
      <c r="J776" s="216">
        <v>33.700000000000003</v>
      </c>
      <c r="K776" s="216">
        <v>39</v>
      </c>
      <c r="L776" s="229">
        <v>48</v>
      </c>
      <c r="M776" s="216">
        <v>36</v>
      </c>
      <c r="N776" s="216">
        <v>35</v>
      </c>
      <c r="O776" s="216">
        <v>36.567710284878501</v>
      </c>
      <c r="P776" s="216">
        <v>36.6</v>
      </c>
      <c r="Q776" s="229">
        <v>30.7</v>
      </c>
      <c r="R776" s="216">
        <v>34</v>
      </c>
      <c r="S776" s="216">
        <v>35</v>
      </c>
      <c r="T776" s="216">
        <v>34.299999999999997</v>
      </c>
      <c r="U776" s="216">
        <v>35</v>
      </c>
      <c r="V776" s="216">
        <v>36</v>
      </c>
      <c r="W776" s="216">
        <v>34.9</v>
      </c>
      <c r="X776" s="216">
        <v>37</v>
      </c>
      <c r="Y776" s="216">
        <v>34.4</v>
      </c>
      <c r="Z776" s="217"/>
      <c r="AA776" s="218"/>
      <c r="AB776" s="218"/>
      <c r="AC776" s="218"/>
      <c r="AD776" s="218"/>
      <c r="AE776" s="218"/>
      <c r="AF776" s="218"/>
      <c r="AG776" s="218"/>
      <c r="AH776" s="218"/>
      <c r="AI776" s="218"/>
      <c r="AJ776" s="218"/>
      <c r="AK776" s="218"/>
      <c r="AL776" s="218"/>
      <c r="AM776" s="218"/>
      <c r="AN776" s="218"/>
      <c r="AO776" s="218"/>
      <c r="AP776" s="218"/>
      <c r="AQ776" s="218"/>
      <c r="AR776" s="218"/>
      <c r="AS776" s="218"/>
      <c r="AT776" s="218"/>
      <c r="AU776" s="218"/>
      <c r="AV776" s="218"/>
      <c r="AW776" s="218"/>
      <c r="AX776" s="218"/>
      <c r="AY776" s="218"/>
      <c r="AZ776" s="218"/>
      <c r="BA776" s="218"/>
      <c r="BB776" s="218"/>
      <c r="BC776" s="218"/>
      <c r="BD776" s="218"/>
      <c r="BE776" s="218"/>
      <c r="BF776" s="218"/>
      <c r="BG776" s="218"/>
      <c r="BH776" s="218"/>
      <c r="BI776" s="218"/>
      <c r="BJ776" s="218"/>
      <c r="BK776" s="218"/>
      <c r="BL776" s="218"/>
      <c r="BM776" s="228">
        <v>33</v>
      </c>
    </row>
    <row r="777" spans="1:65">
      <c r="A777" s="30"/>
      <c r="B777" s="19">
        <v>1</v>
      </c>
      <c r="C777" s="9">
        <v>3</v>
      </c>
      <c r="D777" s="216">
        <v>41.3</v>
      </c>
      <c r="E777" s="216">
        <v>35</v>
      </c>
      <c r="F777" s="229">
        <v>29.237250000000003</v>
      </c>
      <c r="G777" s="216">
        <v>33.9</v>
      </c>
      <c r="H777" s="216">
        <v>37.4</v>
      </c>
      <c r="I777" s="216">
        <v>32.700000000000003</v>
      </c>
      <c r="J777" s="216">
        <v>33.299999999999997</v>
      </c>
      <c r="K777" s="216">
        <v>38.799999999999997</v>
      </c>
      <c r="L777" s="229">
        <v>48</v>
      </c>
      <c r="M777" s="216">
        <v>35</v>
      </c>
      <c r="N777" s="216">
        <v>35</v>
      </c>
      <c r="O777" s="216">
        <v>35.856087534028759</v>
      </c>
      <c r="P777" s="216">
        <v>36.299999999999997</v>
      </c>
      <c r="Q777" s="230">
        <v>2.6</v>
      </c>
      <c r="R777" s="216">
        <v>32.6</v>
      </c>
      <c r="S777" s="216">
        <v>34</v>
      </c>
      <c r="T777" s="216">
        <v>35.799999999999997</v>
      </c>
      <c r="U777" s="216">
        <v>34</v>
      </c>
      <c r="V777" s="216">
        <v>36</v>
      </c>
      <c r="W777" s="216">
        <v>36.200000000000003</v>
      </c>
      <c r="X777" s="216">
        <v>37.799999999999997</v>
      </c>
      <c r="Y777" s="216">
        <v>35.200000000000003</v>
      </c>
      <c r="Z777" s="217"/>
      <c r="AA777" s="218"/>
      <c r="AB777" s="218"/>
      <c r="AC777" s="218"/>
      <c r="AD777" s="218"/>
      <c r="AE777" s="218"/>
      <c r="AF777" s="218"/>
      <c r="AG777" s="218"/>
      <c r="AH777" s="218"/>
      <c r="AI777" s="218"/>
      <c r="AJ777" s="218"/>
      <c r="AK777" s="218"/>
      <c r="AL777" s="218"/>
      <c r="AM777" s="218"/>
      <c r="AN777" s="218"/>
      <c r="AO777" s="218"/>
      <c r="AP777" s="218"/>
      <c r="AQ777" s="218"/>
      <c r="AR777" s="218"/>
      <c r="AS777" s="218"/>
      <c r="AT777" s="218"/>
      <c r="AU777" s="218"/>
      <c r="AV777" s="218"/>
      <c r="AW777" s="218"/>
      <c r="AX777" s="218"/>
      <c r="AY777" s="218"/>
      <c r="AZ777" s="218"/>
      <c r="BA777" s="218"/>
      <c r="BB777" s="218"/>
      <c r="BC777" s="218"/>
      <c r="BD777" s="218"/>
      <c r="BE777" s="218"/>
      <c r="BF777" s="218"/>
      <c r="BG777" s="218"/>
      <c r="BH777" s="218"/>
      <c r="BI777" s="218"/>
      <c r="BJ777" s="218"/>
      <c r="BK777" s="218"/>
      <c r="BL777" s="218"/>
      <c r="BM777" s="228">
        <v>16</v>
      </c>
    </row>
    <row r="778" spans="1:65">
      <c r="A778" s="30"/>
      <c r="B778" s="19">
        <v>1</v>
      </c>
      <c r="C778" s="9">
        <v>4</v>
      </c>
      <c r="D778" s="216">
        <v>40.1</v>
      </c>
      <c r="E778" s="216">
        <v>35</v>
      </c>
      <c r="F778" s="229">
        <v>28.686</v>
      </c>
      <c r="G778" s="216">
        <v>34.6</v>
      </c>
      <c r="H778" s="216">
        <v>39</v>
      </c>
      <c r="I778" s="216">
        <v>34.299999999999997</v>
      </c>
      <c r="J778" s="216">
        <v>33.6</v>
      </c>
      <c r="K778" s="216">
        <v>39.5</v>
      </c>
      <c r="L778" s="229">
        <v>48</v>
      </c>
      <c r="M778" s="216">
        <v>35</v>
      </c>
      <c r="N778" s="216">
        <v>35</v>
      </c>
      <c r="O778" s="216">
        <v>36.365680828453726</v>
      </c>
      <c r="P778" s="216">
        <v>42.2</v>
      </c>
      <c r="Q778" s="229">
        <v>26.6</v>
      </c>
      <c r="R778" s="216">
        <v>32.9</v>
      </c>
      <c r="S778" s="216">
        <v>35</v>
      </c>
      <c r="T778" s="216">
        <v>36</v>
      </c>
      <c r="U778" s="216">
        <v>33</v>
      </c>
      <c r="V778" s="216">
        <v>36</v>
      </c>
      <c r="W778" s="216">
        <v>37.5</v>
      </c>
      <c r="X778" s="216">
        <v>37.4</v>
      </c>
      <c r="Y778" s="216">
        <v>35.6</v>
      </c>
      <c r="Z778" s="217"/>
      <c r="AA778" s="218"/>
      <c r="AB778" s="218"/>
      <c r="AC778" s="218"/>
      <c r="AD778" s="218"/>
      <c r="AE778" s="218"/>
      <c r="AF778" s="218"/>
      <c r="AG778" s="218"/>
      <c r="AH778" s="218"/>
      <c r="AI778" s="218"/>
      <c r="AJ778" s="218"/>
      <c r="AK778" s="218"/>
      <c r="AL778" s="218"/>
      <c r="AM778" s="218"/>
      <c r="AN778" s="218"/>
      <c r="AO778" s="218"/>
      <c r="AP778" s="218"/>
      <c r="AQ778" s="218"/>
      <c r="AR778" s="218"/>
      <c r="AS778" s="218"/>
      <c r="AT778" s="218"/>
      <c r="AU778" s="218"/>
      <c r="AV778" s="218"/>
      <c r="AW778" s="218"/>
      <c r="AX778" s="218"/>
      <c r="AY778" s="218"/>
      <c r="AZ778" s="218"/>
      <c r="BA778" s="218"/>
      <c r="BB778" s="218"/>
      <c r="BC778" s="218"/>
      <c r="BD778" s="218"/>
      <c r="BE778" s="218"/>
      <c r="BF778" s="218"/>
      <c r="BG778" s="218"/>
      <c r="BH778" s="218"/>
      <c r="BI778" s="218"/>
      <c r="BJ778" s="218"/>
      <c r="BK778" s="218"/>
      <c r="BL778" s="218"/>
      <c r="BM778" s="228">
        <v>35.944925211088055</v>
      </c>
    </row>
    <row r="779" spans="1:65">
      <c r="A779" s="30"/>
      <c r="B779" s="19">
        <v>1</v>
      </c>
      <c r="C779" s="9">
        <v>5</v>
      </c>
      <c r="D779" s="216">
        <v>39.700000000000003</v>
      </c>
      <c r="E779" s="216">
        <v>36</v>
      </c>
      <c r="F779" s="229">
        <v>28.988250000000001</v>
      </c>
      <c r="G779" s="216">
        <v>33.5</v>
      </c>
      <c r="H779" s="216">
        <v>37.5</v>
      </c>
      <c r="I779" s="216">
        <v>35.1</v>
      </c>
      <c r="J779" s="216">
        <v>32.700000000000003</v>
      </c>
      <c r="K779" s="216">
        <v>40.4</v>
      </c>
      <c r="L779" s="229">
        <v>46</v>
      </c>
      <c r="M779" s="216">
        <v>36</v>
      </c>
      <c r="N779" s="216">
        <v>36</v>
      </c>
      <c r="O779" s="216">
        <v>36.127324645819577</v>
      </c>
      <c r="P779" s="216">
        <v>39.9</v>
      </c>
      <c r="Q779" s="229">
        <v>31.3</v>
      </c>
      <c r="R779" s="216">
        <v>33</v>
      </c>
      <c r="S779" s="216">
        <v>35</v>
      </c>
      <c r="T779" s="216">
        <v>35.299999999999997</v>
      </c>
      <c r="U779" s="216">
        <v>34</v>
      </c>
      <c r="V779" s="216">
        <v>36</v>
      </c>
      <c r="W779" s="216">
        <v>35.6</v>
      </c>
      <c r="X779" s="216">
        <v>37.299999999999997</v>
      </c>
      <c r="Y779" s="216">
        <v>35.5</v>
      </c>
      <c r="Z779" s="217"/>
      <c r="AA779" s="218"/>
      <c r="AB779" s="218"/>
      <c r="AC779" s="218"/>
      <c r="AD779" s="218"/>
      <c r="AE779" s="218"/>
      <c r="AF779" s="218"/>
      <c r="AG779" s="218"/>
      <c r="AH779" s="218"/>
      <c r="AI779" s="218"/>
      <c r="AJ779" s="218"/>
      <c r="AK779" s="218"/>
      <c r="AL779" s="218"/>
      <c r="AM779" s="218"/>
      <c r="AN779" s="218"/>
      <c r="AO779" s="218"/>
      <c r="AP779" s="218"/>
      <c r="AQ779" s="218"/>
      <c r="AR779" s="218"/>
      <c r="AS779" s="218"/>
      <c r="AT779" s="218"/>
      <c r="AU779" s="218"/>
      <c r="AV779" s="218"/>
      <c r="AW779" s="218"/>
      <c r="AX779" s="218"/>
      <c r="AY779" s="218"/>
      <c r="AZ779" s="218"/>
      <c r="BA779" s="218"/>
      <c r="BB779" s="218"/>
      <c r="BC779" s="218"/>
      <c r="BD779" s="218"/>
      <c r="BE779" s="218"/>
      <c r="BF779" s="218"/>
      <c r="BG779" s="218"/>
      <c r="BH779" s="218"/>
      <c r="BI779" s="218"/>
      <c r="BJ779" s="218"/>
      <c r="BK779" s="218"/>
      <c r="BL779" s="218"/>
      <c r="BM779" s="228">
        <v>55</v>
      </c>
    </row>
    <row r="780" spans="1:65">
      <c r="A780" s="30"/>
      <c r="B780" s="19">
        <v>1</v>
      </c>
      <c r="C780" s="9">
        <v>6</v>
      </c>
      <c r="D780" s="216">
        <v>40.200000000000003</v>
      </c>
      <c r="E780" s="216">
        <v>36</v>
      </c>
      <c r="F780" s="229">
        <v>28.682499999999997</v>
      </c>
      <c r="G780" s="216">
        <v>33.1</v>
      </c>
      <c r="H780" s="216">
        <v>36.5</v>
      </c>
      <c r="I780" s="216">
        <v>35</v>
      </c>
      <c r="J780" s="216">
        <v>33</v>
      </c>
      <c r="K780" s="216">
        <v>37.9</v>
      </c>
      <c r="L780" s="229">
        <v>47</v>
      </c>
      <c r="M780" s="216">
        <v>35</v>
      </c>
      <c r="N780" s="216">
        <v>36</v>
      </c>
      <c r="O780" s="216">
        <v>36.017973009562006</v>
      </c>
      <c r="P780" s="216">
        <v>41.4</v>
      </c>
      <c r="Q780" s="229">
        <v>30.3</v>
      </c>
      <c r="R780" s="216">
        <v>33.1</v>
      </c>
      <c r="S780" s="216">
        <v>34</v>
      </c>
      <c r="T780" s="216">
        <v>34</v>
      </c>
      <c r="U780" s="230">
        <v>38</v>
      </c>
      <c r="V780" s="216">
        <v>36</v>
      </c>
      <c r="W780" s="216">
        <v>36.1</v>
      </c>
      <c r="X780" s="216">
        <v>37.799999999999997</v>
      </c>
      <c r="Y780" s="216">
        <v>34.5</v>
      </c>
      <c r="Z780" s="217"/>
      <c r="AA780" s="218"/>
      <c r="AB780" s="218"/>
      <c r="AC780" s="218"/>
      <c r="AD780" s="218"/>
      <c r="AE780" s="218"/>
      <c r="AF780" s="218"/>
      <c r="AG780" s="218"/>
      <c r="AH780" s="218"/>
      <c r="AI780" s="218"/>
      <c r="AJ780" s="218"/>
      <c r="AK780" s="218"/>
      <c r="AL780" s="218"/>
      <c r="AM780" s="218"/>
      <c r="AN780" s="218"/>
      <c r="AO780" s="218"/>
      <c r="AP780" s="218"/>
      <c r="AQ780" s="218"/>
      <c r="AR780" s="218"/>
      <c r="AS780" s="218"/>
      <c r="AT780" s="218"/>
      <c r="AU780" s="218"/>
      <c r="AV780" s="218"/>
      <c r="AW780" s="218"/>
      <c r="AX780" s="218"/>
      <c r="AY780" s="218"/>
      <c r="AZ780" s="218"/>
      <c r="BA780" s="218"/>
      <c r="BB780" s="218"/>
      <c r="BC780" s="218"/>
      <c r="BD780" s="218"/>
      <c r="BE780" s="218"/>
      <c r="BF780" s="218"/>
      <c r="BG780" s="218"/>
      <c r="BH780" s="218"/>
      <c r="BI780" s="218"/>
      <c r="BJ780" s="218"/>
      <c r="BK780" s="218"/>
      <c r="BL780" s="218"/>
      <c r="BM780" s="219"/>
    </row>
    <row r="781" spans="1:65">
      <c r="A781" s="30"/>
      <c r="B781" s="20" t="s">
        <v>268</v>
      </c>
      <c r="C781" s="12"/>
      <c r="D781" s="231">
        <v>40.199999999999996</v>
      </c>
      <c r="E781" s="231">
        <v>35.5</v>
      </c>
      <c r="F781" s="231">
        <v>29.010229166666665</v>
      </c>
      <c r="G781" s="231">
        <v>34.116666666666667</v>
      </c>
      <c r="H781" s="231">
        <v>37.700000000000003</v>
      </c>
      <c r="I781" s="231">
        <v>34.783333333333331</v>
      </c>
      <c r="J781" s="231">
        <v>33.449999999999996</v>
      </c>
      <c r="K781" s="231">
        <v>39.166666666666664</v>
      </c>
      <c r="L781" s="231">
        <v>47.166666666666664</v>
      </c>
      <c r="M781" s="231">
        <v>35.5</v>
      </c>
      <c r="N781" s="231">
        <v>35.333333333333336</v>
      </c>
      <c r="O781" s="231">
        <v>36.136912344006326</v>
      </c>
      <c r="P781" s="231">
        <v>39.616666666666667</v>
      </c>
      <c r="Q781" s="231">
        <v>25.616666666666664</v>
      </c>
      <c r="R781" s="231">
        <v>33.18333333333333</v>
      </c>
      <c r="S781" s="231">
        <v>34.5</v>
      </c>
      <c r="T781" s="231">
        <v>34.85</v>
      </c>
      <c r="U781" s="231">
        <v>34.666666666666664</v>
      </c>
      <c r="V781" s="231">
        <v>36</v>
      </c>
      <c r="W781" s="231">
        <v>36.083333333333336</v>
      </c>
      <c r="X781" s="231">
        <v>37.550000000000004</v>
      </c>
      <c r="Y781" s="231">
        <v>35.283333333333339</v>
      </c>
      <c r="Z781" s="217"/>
      <c r="AA781" s="218"/>
      <c r="AB781" s="218"/>
      <c r="AC781" s="218"/>
      <c r="AD781" s="218"/>
      <c r="AE781" s="218"/>
      <c r="AF781" s="218"/>
      <c r="AG781" s="218"/>
      <c r="AH781" s="218"/>
      <c r="AI781" s="218"/>
      <c r="AJ781" s="218"/>
      <c r="AK781" s="218"/>
      <c r="AL781" s="218"/>
      <c r="AM781" s="218"/>
      <c r="AN781" s="218"/>
      <c r="AO781" s="218"/>
      <c r="AP781" s="218"/>
      <c r="AQ781" s="218"/>
      <c r="AR781" s="218"/>
      <c r="AS781" s="218"/>
      <c r="AT781" s="218"/>
      <c r="AU781" s="218"/>
      <c r="AV781" s="218"/>
      <c r="AW781" s="218"/>
      <c r="AX781" s="218"/>
      <c r="AY781" s="218"/>
      <c r="AZ781" s="218"/>
      <c r="BA781" s="218"/>
      <c r="BB781" s="218"/>
      <c r="BC781" s="218"/>
      <c r="BD781" s="218"/>
      <c r="BE781" s="218"/>
      <c r="BF781" s="218"/>
      <c r="BG781" s="218"/>
      <c r="BH781" s="218"/>
      <c r="BI781" s="218"/>
      <c r="BJ781" s="218"/>
      <c r="BK781" s="218"/>
      <c r="BL781" s="218"/>
      <c r="BM781" s="219"/>
    </row>
    <row r="782" spans="1:65">
      <c r="A782" s="30"/>
      <c r="B782" s="3" t="s">
        <v>269</v>
      </c>
      <c r="C782" s="29"/>
      <c r="D782" s="216">
        <v>40.1</v>
      </c>
      <c r="E782" s="216">
        <v>35.5</v>
      </c>
      <c r="F782" s="216">
        <v>29.049687500000001</v>
      </c>
      <c r="G782" s="216">
        <v>33.950000000000003</v>
      </c>
      <c r="H782" s="216">
        <v>37.549999999999997</v>
      </c>
      <c r="I782" s="216">
        <v>35.049999999999997</v>
      </c>
      <c r="J782" s="216">
        <v>33.450000000000003</v>
      </c>
      <c r="K782" s="216">
        <v>39.200000000000003</v>
      </c>
      <c r="L782" s="216">
        <v>47.5</v>
      </c>
      <c r="M782" s="216">
        <v>35.5</v>
      </c>
      <c r="N782" s="216">
        <v>35</v>
      </c>
      <c r="O782" s="216">
        <v>36.072648827690792</v>
      </c>
      <c r="P782" s="216">
        <v>40.599999999999994</v>
      </c>
      <c r="Q782" s="216">
        <v>30.5</v>
      </c>
      <c r="R782" s="216">
        <v>33.049999999999997</v>
      </c>
      <c r="S782" s="216">
        <v>34.5</v>
      </c>
      <c r="T782" s="216">
        <v>34.799999999999997</v>
      </c>
      <c r="U782" s="216">
        <v>34</v>
      </c>
      <c r="V782" s="216">
        <v>36</v>
      </c>
      <c r="W782" s="216">
        <v>36.150000000000006</v>
      </c>
      <c r="X782" s="216">
        <v>37.599999999999994</v>
      </c>
      <c r="Y782" s="216">
        <v>35.35</v>
      </c>
      <c r="Z782" s="217"/>
      <c r="AA782" s="218"/>
      <c r="AB782" s="218"/>
      <c r="AC782" s="218"/>
      <c r="AD782" s="218"/>
      <c r="AE782" s="218"/>
      <c r="AF782" s="218"/>
      <c r="AG782" s="218"/>
      <c r="AH782" s="218"/>
      <c r="AI782" s="218"/>
      <c r="AJ782" s="218"/>
      <c r="AK782" s="218"/>
      <c r="AL782" s="218"/>
      <c r="AM782" s="218"/>
      <c r="AN782" s="218"/>
      <c r="AO782" s="218"/>
      <c r="AP782" s="218"/>
      <c r="AQ782" s="218"/>
      <c r="AR782" s="218"/>
      <c r="AS782" s="218"/>
      <c r="AT782" s="218"/>
      <c r="AU782" s="218"/>
      <c r="AV782" s="218"/>
      <c r="AW782" s="218"/>
      <c r="AX782" s="218"/>
      <c r="AY782" s="218"/>
      <c r="AZ782" s="218"/>
      <c r="BA782" s="218"/>
      <c r="BB782" s="218"/>
      <c r="BC782" s="218"/>
      <c r="BD782" s="218"/>
      <c r="BE782" s="218"/>
      <c r="BF782" s="218"/>
      <c r="BG782" s="218"/>
      <c r="BH782" s="218"/>
      <c r="BI782" s="218"/>
      <c r="BJ782" s="218"/>
      <c r="BK782" s="218"/>
      <c r="BL782" s="218"/>
      <c r="BM782" s="219"/>
    </row>
    <row r="783" spans="1:65">
      <c r="A783" s="30"/>
      <c r="B783" s="3" t="s">
        <v>270</v>
      </c>
      <c r="C783" s="29"/>
      <c r="D783" s="24">
        <v>0.57271284253105281</v>
      </c>
      <c r="E783" s="24">
        <v>0.54772255750516607</v>
      </c>
      <c r="F783" s="24">
        <v>0.28087822557857295</v>
      </c>
      <c r="G783" s="24">
        <v>0.88411914732498997</v>
      </c>
      <c r="H783" s="24">
        <v>0.83904707853612159</v>
      </c>
      <c r="I783" s="24">
        <v>1.1669047376142858</v>
      </c>
      <c r="J783" s="24">
        <v>0.59581876439064851</v>
      </c>
      <c r="K783" s="24">
        <v>0.83106357558652932</v>
      </c>
      <c r="L783" s="24">
        <v>0.98319208025017502</v>
      </c>
      <c r="M783" s="24">
        <v>0.54772255750516607</v>
      </c>
      <c r="N783" s="24">
        <v>0.51639777949432231</v>
      </c>
      <c r="O783" s="24">
        <v>0.28058164083588449</v>
      </c>
      <c r="P783" s="24">
        <v>2.5639162752840949</v>
      </c>
      <c r="Q783" s="24">
        <v>11.438079675656526</v>
      </c>
      <c r="R783" s="24">
        <v>0.49564772436345</v>
      </c>
      <c r="S783" s="24">
        <v>0.54772255750516607</v>
      </c>
      <c r="T783" s="24">
        <v>0.97724101428460197</v>
      </c>
      <c r="U783" s="24">
        <v>1.7511900715418263</v>
      </c>
      <c r="V783" s="24">
        <v>0</v>
      </c>
      <c r="W783" s="24">
        <v>0.85654344120229386</v>
      </c>
      <c r="X783" s="24">
        <v>0.3781534080237805</v>
      </c>
      <c r="Y783" s="24">
        <v>0.77824589087682772</v>
      </c>
      <c r="Z783" s="154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30"/>
      <c r="B784" s="3" t="s">
        <v>86</v>
      </c>
      <c r="C784" s="29"/>
      <c r="D784" s="13">
        <v>1.4246588122663007E-2</v>
      </c>
      <c r="E784" s="13">
        <v>1.5428804436765241E-2</v>
      </c>
      <c r="F784" s="13">
        <v>9.6820409092565063E-3</v>
      </c>
      <c r="G784" s="13">
        <v>2.5914581748656275E-2</v>
      </c>
      <c r="H784" s="13">
        <v>2.2255890677350704E-2</v>
      </c>
      <c r="I784" s="13">
        <v>3.3547812293654604E-2</v>
      </c>
      <c r="J784" s="13">
        <v>1.7812220161155412E-2</v>
      </c>
      <c r="K784" s="13">
        <v>2.1218644483060326E-2</v>
      </c>
      <c r="L784" s="13">
        <v>2.0845061772088516E-2</v>
      </c>
      <c r="M784" s="13">
        <v>1.5428804436765241E-2</v>
      </c>
      <c r="N784" s="13">
        <v>1.4615031495122329E-2</v>
      </c>
      <c r="O784" s="13">
        <v>7.7644054966533906E-3</v>
      </c>
      <c r="P784" s="13">
        <v>6.4718122220044472E-2</v>
      </c>
      <c r="Q784" s="13">
        <v>0.44650929117722293</v>
      </c>
      <c r="R784" s="13">
        <v>1.4936646640787043E-2</v>
      </c>
      <c r="S784" s="13">
        <v>1.5876016159570031E-2</v>
      </c>
      <c r="T784" s="13">
        <v>2.8041349046903929E-2</v>
      </c>
      <c r="U784" s="13">
        <v>5.0515098217552686E-2</v>
      </c>
      <c r="V784" s="13">
        <v>0</v>
      </c>
      <c r="W784" s="13">
        <v>2.373792446750006E-2</v>
      </c>
      <c r="X784" s="13">
        <v>1.0070663329528108E-2</v>
      </c>
      <c r="Y784" s="13">
        <v>2.2057039892588406E-2</v>
      </c>
      <c r="Z784" s="154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30"/>
      <c r="B785" s="3" t="s">
        <v>271</v>
      </c>
      <c r="C785" s="29"/>
      <c r="D785" s="13">
        <v>0.11837762254125828</v>
      </c>
      <c r="E785" s="13">
        <v>-1.2377970143913619E-2</v>
      </c>
      <c r="F785" s="13">
        <v>-0.1929255939106036</v>
      </c>
      <c r="G785" s="13">
        <v>-5.086277224628688E-2</v>
      </c>
      <c r="H785" s="13">
        <v>4.8826775368294717E-2</v>
      </c>
      <c r="I785" s="13">
        <v>-3.2315879666829916E-2</v>
      </c>
      <c r="J785" s="13">
        <v>-6.9409664825744066E-2</v>
      </c>
      <c r="K785" s="13">
        <v>8.9629939043099904E-2</v>
      </c>
      <c r="L785" s="13">
        <v>0.31219264999658414</v>
      </c>
      <c r="M785" s="13">
        <v>-1.2377970143913619E-2</v>
      </c>
      <c r="N785" s="13">
        <v>-1.7014693288777805E-2</v>
      </c>
      <c r="O785" s="13">
        <v>5.3411470963096175E-3</v>
      </c>
      <c r="P785" s="13">
        <v>0.10214909153423357</v>
      </c>
      <c r="Q785" s="13">
        <v>-0.287335652634364</v>
      </c>
      <c r="R785" s="13">
        <v>-7.6828421857526807E-2</v>
      </c>
      <c r="S785" s="13">
        <v>-4.0198309013099176E-2</v>
      </c>
      <c r="T785" s="13">
        <v>-3.0461190408884176E-2</v>
      </c>
      <c r="U785" s="13">
        <v>-3.5561585868234991E-2</v>
      </c>
      <c r="V785" s="13">
        <v>1.5321992906791593E-3</v>
      </c>
      <c r="W785" s="13">
        <v>3.8505608631114185E-3</v>
      </c>
      <c r="X785" s="13">
        <v>4.4653724537916828E-2</v>
      </c>
      <c r="Y785" s="13">
        <v>-1.8405710232237027E-2</v>
      </c>
      <c r="Z785" s="154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46" t="s">
        <v>272</v>
      </c>
      <c r="C786" s="47"/>
      <c r="D786" s="45">
        <v>2.91</v>
      </c>
      <c r="E786" s="45">
        <v>0.05</v>
      </c>
      <c r="F786" s="45">
        <v>3.9</v>
      </c>
      <c r="G786" s="45">
        <v>0.79</v>
      </c>
      <c r="H786" s="45">
        <v>1.39</v>
      </c>
      <c r="I786" s="45">
        <v>0.39</v>
      </c>
      <c r="J786" s="45">
        <v>1.2</v>
      </c>
      <c r="K786" s="45">
        <v>2.2799999999999998</v>
      </c>
      <c r="L786" s="45">
        <v>7.15</v>
      </c>
      <c r="M786" s="45">
        <v>0.05</v>
      </c>
      <c r="N786" s="45">
        <v>0.05</v>
      </c>
      <c r="O786" s="45">
        <v>0.44</v>
      </c>
      <c r="P786" s="45">
        <v>2.56</v>
      </c>
      <c r="Q786" s="45">
        <v>5.96</v>
      </c>
      <c r="R786" s="45">
        <v>1.36</v>
      </c>
      <c r="S786" s="45">
        <v>0.56000000000000005</v>
      </c>
      <c r="T786" s="45">
        <v>0.34</v>
      </c>
      <c r="U786" s="45">
        <v>0.46</v>
      </c>
      <c r="V786" s="45">
        <v>0.35</v>
      </c>
      <c r="W786" s="45">
        <v>0.41</v>
      </c>
      <c r="X786" s="45">
        <v>1.3</v>
      </c>
      <c r="Y786" s="45">
        <v>0.08</v>
      </c>
      <c r="Z786" s="154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B787" s="31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BM787" s="55"/>
    </row>
    <row r="788" spans="1:65" ht="15">
      <c r="B788" s="8" t="s">
        <v>514</v>
      </c>
      <c r="BM788" s="28" t="s">
        <v>66</v>
      </c>
    </row>
    <row r="789" spans="1:65" ht="15">
      <c r="A789" s="25" t="s">
        <v>61</v>
      </c>
      <c r="B789" s="18" t="s">
        <v>110</v>
      </c>
      <c r="C789" s="15" t="s">
        <v>111</v>
      </c>
      <c r="D789" s="16" t="s">
        <v>230</v>
      </c>
      <c r="E789" s="17" t="s">
        <v>230</v>
      </c>
      <c r="F789" s="17" t="s">
        <v>230</v>
      </c>
      <c r="G789" s="17" t="s">
        <v>230</v>
      </c>
      <c r="H789" s="17" t="s">
        <v>230</v>
      </c>
      <c r="I789" s="17" t="s">
        <v>230</v>
      </c>
      <c r="J789" s="17" t="s">
        <v>230</v>
      </c>
      <c r="K789" s="17" t="s">
        <v>230</v>
      </c>
      <c r="L789" s="17" t="s">
        <v>230</v>
      </c>
      <c r="M789" s="17" t="s">
        <v>230</v>
      </c>
      <c r="N789" s="17" t="s">
        <v>230</v>
      </c>
      <c r="O789" s="17" t="s">
        <v>230</v>
      </c>
      <c r="P789" s="17" t="s">
        <v>230</v>
      </c>
      <c r="Q789" s="17" t="s">
        <v>230</v>
      </c>
      <c r="R789" s="17" t="s">
        <v>230</v>
      </c>
      <c r="S789" s="17" t="s">
        <v>230</v>
      </c>
      <c r="T789" s="17" t="s">
        <v>230</v>
      </c>
      <c r="U789" s="17" t="s">
        <v>230</v>
      </c>
      <c r="V789" s="17" t="s">
        <v>230</v>
      </c>
      <c r="W789" s="17" t="s">
        <v>230</v>
      </c>
      <c r="X789" s="17" t="s">
        <v>230</v>
      </c>
      <c r="Y789" s="154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 t="s">
        <v>231</v>
      </c>
      <c r="C790" s="9" t="s">
        <v>231</v>
      </c>
      <c r="D790" s="152" t="s">
        <v>233</v>
      </c>
      <c r="E790" s="153" t="s">
        <v>234</v>
      </c>
      <c r="F790" s="153" t="s">
        <v>235</v>
      </c>
      <c r="G790" s="153" t="s">
        <v>236</v>
      </c>
      <c r="H790" s="153" t="s">
        <v>237</v>
      </c>
      <c r="I790" s="153" t="s">
        <v>240</v>
      </c>
      <c r="J790" s="153" t="s">
        <v>242</v>
      </c>
      <c r="K790" s="153" t="s">
        <v>243</v>
      </c>
      <c r="L790" s="153" t="s">
        <v>244</v>
      </c>
      <c r="M790" s="153" t="s">
        <v>245</v>
      </c>
      <c r="N790" s="153" t="s">
        <v>246</v>
      </c>
      <c r="O790" s="153" t="s">
        <v>248</v>
      </c>
      <c r="P790" s="153" t="s">
        <v>249</v>
      </c>
      <c r="Q790" s="153" t="s">
        <v>250</v>
      </c>
      <c r="R790" s="153" t="s">
        <v>251</v>
      </c>
      <c r="S790" s="153" t="s">
        <v>252</v>
      </c>
      <c r="T790" s="153" t="s">
        <v>254</v>
      </c>
      <c r="U790" s="153" t="s">
        <v>255</v>
      </c>
      <c r="V790" s="153" t="s">
        <v>256</v>
      </c>
      <c r="W790" s="153" t="s">
        <v>257</v>
      </c>
      <c r="X790" s="153" t="s">
        <v>258</v>
      </c>
      <c r="Y790" s="154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 t="s">
        <v>3</v>
      </c>
    </row>
    <row r="791" spans="1:65">
      <c r="A791" s="30"/>
      <c r="B791" s="19"/>
      <c r="C791" s="9"/>
      <c r="D791" s="10" t="s">
        <v>291</v>
      </c>
      <c r="E791" s="11" t="s">
        <v>292</v>
      </c>
      <c r="F791" s="11" t="s">
        <v>114</v>
      </c>
      <c r="G791" s="11" t="s">
        <v>291</v>
      </c>
      <c r="H791" s="11" t="s">
        <v>292</v>
      </c>
      <c r="I791" s="11" t="s">
        <v>292</v>
      </c>
      <c r="J791" s="11" t="s">
        <v>292</v>
      </c>
      <c r="K791" s="11" t="s">
        <v>114</v>
      </c>
      <c r="L791" s="11" t="s">
        <v>114</v>
      </c>
      <c r="M791" s="11" t="s">
        <v>292</v>
      </c>
      <c r="N791" s="11" t="s">
        <v>291</v>
      </c>
      <c r="O791" s="11" t="s">
        <v>292</v>
      </c>
      <c r="P791" s="11" t="s">
        <v>292</v>
      </c>
      <c r="Q791" s="11" t="s">
        <v>291</v>
      </c>
      <c r="R791" s="11" t="s">
        <v>292</v>
      </c>
      <c r="S791" s="11" t="s">
        <v>291</v>
      </c>
      <c r="T791" s="11" t="s">
        <v>114</v>
      </c>
      <c r="U791" s="11" t="s">
        <v>292</v>
      </c>
      <c r="V791" s="11" t="s">
        <v>291</v>
      </c>
      <c r="W791" s="11" t="s">
        <v>291</v>
      </c>
      <c r="X791" s="11" t="s">
        <v>291</v>
      </c>
      <c r="Y791" s="154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2</v>
      </c>
    </row>
    <row r="792" spans="1:65">
      <c r="A792" s="30"/>
      <c r="B792" s="19"/>
      <c r="C792" s="9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154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8">
        <v>1</v>
      </c>
      <c r="C793" s="14">
        <v>1</v>
      </c>
      <c r="D793" s="22">
        <v>1</v>
      </c>
      <c r="E793" s="22" t="s">
        <v>103</v>
      </c>
      <c r="F793" s="22" t="s">
        <v>103</v>
      </c>
      <c r="G793" s="22" t="s">
        <v>102</v>
      </c>
      <c r="H793" s="148">
        <v>3.8</v>
      </c>
      <c r="I793" s="22">
        <v>0.7</v>
      </c>
      <c r="J793" s="147">
        <v>4.9000000000000004</v>
      </c>
      <c r="K793" s="148">
        <v>28</v>
      </c>
      <c r="L793" s="148" t="s">
        <v>95</v>
      </c>
      <c r="M793" s="22" t="s">
        <v>101</v>
      </c>
      <c r="N793" s="22">
        <v>0.8</v>
      </c>
      <c r="O793" s="22" t="s">
        <v>102</v>
      </c>
      <c r="P793" s="22" t="s">
        <v>104</v>
      </c>
      <c r="Q793" s="22">
        <v>1</v>
      </c>
      <c r="R793" s="22">
        <v>1</v>
      </c>
      <c r="S793" s="22">
        <v>0.4</v>
      </c>
      <c r="T793" s="22" t="s">
        <v>103</v>
      </c>
      <c r="U793" s="22">
        <v>1</v>
      </c>
      <c r="V793" s="22">
        <v>1</v>
      </c>
      <c r="W793" s="22" t="s">
        <v>101</v>
      </c>
      <c r="X793" s="22">
        <v>1</v>
      </c>
      <c r="Y793" s="154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</v>
      </c>
    </row>
    <row r="794" spans="1:65">
      <c r="A794" s="30"/>
      <c r="B794" s="19">
        <v>1</v>
      </c>
      <c r="C794" s="9">
        <v>2</v>
      </c>
      <c r="D794" s="11">
        <v>1</v>
      </c>
      <c r="E794" s="11" t="s">
        <v>103</v>
      </c>
      <c r="F794" s="11" t="s">
        <v>103</v>
      </c>
      <c r="G794" s="11" t="s">
        <v>102</v>
      </c>
      <c r="H794" s="149">
        <v>4</v>
      </c>
      <c r="I794" s="11">
        <v>0.5</v>
      </c>
      <c r="J794" s="11">
        <v>2.8</v>
      </c>
      <c r="K794" s="149">
        <v>24</v>
      </c>
      <c r="L794" s="149" t="s">
        <v>95</v>
      </c>
      <c r="M794" s="11" t="s">
        <v>101</v>
      </c>
      <c r="N794" s="11">
        <v>0.6</v>
      </c>
      <c r="O794" s="11" t="s">
        <v>102</v>
      </c>
      <c r="P794" s="11" t="s">
        <v>104</v>
      </c>
      <c r="Q794" s="11">
        <v>1</v>
      </c>
      <c r="R794" s="11">
        <v>1</v>
      </c>
      <c r="S794" s="11">
        <v>0.3</v>
      </c>
      <c r="T794" s="11" t="s">
        <v>103</v>
      </c>
      <c r="U794" s="11">
        <v>1</v>
      </c>
      <c r="V794" s="11" t="s">
        <v>101</v>
      </c>
      <c r="W794" s="11" t="s">
        <v>101</v>
      </c>
      <c r="X794" s="11" t="s">
        <v>101</v>
      </c>
      <c r="Y794" s="154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34</v>
      </c>
    </row>
    <row r="795" spans="1:65">
      <c r="A795" s="30"/>
      <c r="B795" s="19">
        <v>1</v>
      </c>
      <c r="C795" s="9">
        <v>3</v>
      </c>
      <c r="D795" s="11">
        <v>1</v>
      </c>
      <c r="E795" s="11" t="s">
        <v>103</v>
      </c>
      <c r="F795" s="11" t="s">
        <v>103</v>
      </c>
      <c r="G795" s="11" t="s">
        <v>102</v>
      </c>
      <c r="H795" s="149">
        <v>4</v>
      </c>
      <c r="I795" s="11" t="s">
        <v>293</v>
      </c>
      <c r="J795" s="11">
        <v>1</v>
      </c>
      <c r="K795" s="149">
        <v>26</v>
      </c>
      <c r="L795" s="149" t="s">
        <v>95</v>
      </c>
      <c r="M795" s="11" t="s">
        <v>101</v>
      </c>
      <c r="N795" s="11">
        <v>0.9</v>
      </c>
      <c r="O795" s="11" t="s">
        <v>102</v>
      </c>
      <c r="P795" s="11" t="s">
        <v>104</v>
      </c>
      <c r="Q795" s="11">
        <v>1</v>
      </c>
      <c r="R795" s="11">
        <v>1</v>
      </c>
      <c r="S795" s="11">
        <v>0.3</v>
      </c>
      <c r="T795" s="11" t="s">
        <v>103</v>
      </c>
      <c r="U795" s="11">
        <v>1</v>
      </c>
      <c r="V795" s="11">
        <v>1</v>
      </c>
      <c r="W795" s="11" t="s">
        <v>101</v>
      </c>
      <c r="X795" s="11">
        <v>1</v>
      </c>
      <c r="Y795" s="154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16</v>
      </c>
    </row>
    <row r="796" spans="1:65">
      <c r="A796" s="30"/>
      <c r="B796" s="19">
        <v>1</v>
      </c>
      <c r="C796" s="9">
        <v>4</v>
      </c>
      <c r="D796" s="11">
        <v>1</v>
      </c>
      <c r="E796" s="11" t="s">
        <v>103</v>
      </c>
      <c r="F796" s="11" t="s">
        <v>103</v>
      </c>
      <c r="G796" s="11" t="s">
        <v>102</v>
      </c>
      <c r="H796" s="149">
        <v>3.6</v>
      </c>
      <c r="I796" s="11">
        <v>0.6</v>
      </c>
      <c r="J796" s="11">
        <v>0.6</v>
      </c>
      <c r="K796" s="149">
        <v>33</v>
      </c>
      <c r="L796" s="149" t="s">
        <v>95</v>
      </c>
      <c r="M796" s="11" t="s">
        <v>101</v>
      </c>
      <c r="N796" s="11">
        <v>0.6</v>
      </c>
      <c r="O796" s="11" t="s">
        <v>102</v>
      </c>
      <c r="P796" s="11" t="s">
        <v>104</v>
      </c>
      <c r="Q796" s="11">
        <v>1</v>
      </c>
      <c r="R796" s="11">
        <v>1</v>
      </c>
      <c r="S796" s="11">
        <v>0.3</v>
      </c>
      <c r="T796" s="11" t="s">
        <v>103</v>
      </c>
      <c r="U796" s="11">
        <v>1</v>
      </c>
      <c r="V796" s="11" t="s">
        <v>101</v>
      </c>
      <c r="W796" s="11" t="s">
        <v>101</v>
      </c>
      <c r="X796" s="11">
        <v>1</v>
      </c>
      <c r="Y796" s="154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 t="s">
        <v>101</v>
      </c>
    </row>
    <row r="797" spans="1:65">
      <c r="A797" s="30"/>
      <c r="B797" s="19">
        <v>1</v>
      </c>
      <c r="C797" s="9">
        <v>5</v>
      </c>
      <c r="D797" s="11">
        <v>1</v>
      </c>
      <c r="E797" s="11" t="s">
        <v>103</v>
      </c>
      <c r="F797" s="11" t="s">
        <v>103</v>
      </c>
      <c r="G797" s="11" t="s">
        <v>102</v>
      </c>
      <c r="H797" s="149">
        <v>3.7</v>
      </c>
      <c r="I797" s="11" t="s">
        <v>293</v>
      </c>
      <c r="J797" s="11" t="s">
        <v>293</v>
      </c>
      <c r="K797" s="149">
        <v>31</v>
      </c>
      <c r="L797" s="149" t="s">
        <v>95</v>
      </c>
      <c r="M797" s="11" t="s">
        <v>101</v>
      </c>
      <c r="N797" s="11">
        <v>0.8</v>
      </c>
      <c r="O797" s="11" t="s">
        <v>102</v>
      </c>
      <c r="P797" s="11" t="s">
        <v>104</v>
      </c>
      <c r="Q797" s="11">
        <v>1</v>
      </c>
      <c r="R797" s="11">
        <v>1</v>
      </c>
      <c r="S797" s="11">
        <v>0.3</v>
      </c>
      <c r="T797" s="11" t="s">
        <v>103</v>
      </c>
      <c r="U797" s="11">
        <v>1</v>
      </c>
      <c r="V797" s="11" t="s">
        <v>101</v>
      </c>
      <c r="W797" s="11" t="s">
        <v>101</v>
      </c>
      <c r="X797" s="11">
        <v>1</v>
      </c>
      <c r="Y797" s="154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56</v>
      </c>
    </row>
    <row r="798" spans="1:65">
      <c r="A798" s="30"/>
      <c r="B798" s="19">
        <v>1</v>
      </c>
      <c r="C798" s="9">
        <v>6</v>
      </c>
      <c r="D798" s="11">
        <v>1</v>
      </c>
      <c r="E798" s="11" t="s">
        <v>103</v>
      </c>
      <c r="F798" s="11" t="s">
        <v>103</v>
      </c>
      <c r="G798" s="11" t="s">
        <v>102</v>
      </c>
      <c r="H798" s="149">
        <v>4.3</v>
      </c>
      <c r="I798" s="11" t="s">
        <v>293</v>
      </c>
      <c r="J798" s="11">
        <v>1.4</v>
      </c>
      <c r="K798" s="149">
        <v>32</v>
      </c>
      <c r="L798" s="149" t="s">
        <v>95</v>
      </c>
      <c r="M798" s="11" t="s">
        <v>101</v>
      </c>
      <c r="N798" s="11">
        <v>0.9</v>
      </c>
      <c r="O798" s="11" t="s">
        <v>102</v>
      </c>
      <c r="P798" s="11" t="s">
        <v>104</v>
      </c>
      <c r="Q798" s="11">
        <v>1</v>
      </c>
      <c r="R798" s="11">
        <v>1</v>
      </c>
      <c r="S798" s="11">
        <v>0.3</v>
      </c>
      <c r="T798" s="11" t="s">
        <v>103</v>
      </c>
      <c r="U798" s="11">
        <v>1</v>
      </c>
      <c r="V798" s="11">
        <v>1</v>
      </c>
      <c r="W798" s="11" t="s">
        <v>101</v>
      </c>
      <c r="X798" s="11">
        <v>1</v>
      </c>
      <c r="Y798" s="154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20" t="s">
        <v>268</v>
      </c>
      <c r="C799" s="12"/>
      <c r="D799" s="23">
        <v>1</v>
      </c>
      <c r="E799" s="23" t="s">
        <v>671</v>
      </c>
      <c r="F799" s="23" t="s">
        <v>671</v>
      </c>
      <c r="G799" s="23" t="s">
        <v>671</v>
      </c>
      <c r="H799" s="23">
        <v>3.9000000000000004</v>
      </c>
      <c r="I799" s="23">
        <v>0.6</v>
      </c>
      <c r="J799" s="23">
        <v>2.1399999999999997</v>
      </c>
      <c r="K799" s="23">
        <v>29</v>
      </c>
      <c r="L799" s="23" t="s">
        <v>671</v>
      </c>
      <c r="M799" s="23" t="s">
        <v>671</v>
      </c>
      <c r="N799" s="23">
        <v>0.76666666666666672</v>
      </c>
      <c r="O799" s="23" t="s">
        <v>671</v>
      </c>
      <c r="P799" s="23" t="s">
        <v>671</v>
      </c>
      <c r="Q799" s="23">
        <v>1</v>
      </c>
      <c r="R799" s="23">
        <v>1</v>
      </c>
      <c r="S799" s="23">
        <v>0.31666666666666671</v>
      </c>
      <c r="T799" s="23" t="s">
        <v>671</v>
      </c>
      <c r="U799" s="23">
        <v>1</v>
      </c>
      <c r="V799" s="23">
        <v>1</v>
      </c>
      <c r="W799" s="23" t="s">
        <v>671</v>
      </c>
      <c r="X799" s="23">
        <v>1</v>
      </c>
      <c r="Y799" s="154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269</v>
      </c>
      <c r="C800" s="29"/>
      <c r="D800" s="11">
        <v>1</v>
      </c>
      <c r="E800" s="11" t="s">
        <v>671</v>
      </c>
      <c r="F800" s="11" t="s">
        <v>671</v>
      </c>
      <c r="G800" s="11" t="s">
        <v>671</v>
      </c>
      <c r="H800" s="11">
        <v>3.9</v>
      </c>
      <c r="I800" s="11">
        <v>0.6</v>
      </c>
      <c r="J800" s="11">
        <v>1.4</v>
      </c>
      <c r="K800" s="11">
        <v>29.5</v>
      </c>
      <c r="L800" s="11" t="s">
        <v>671</v>
      </c>
      <c r="M800" s="11" t="s">
        <v>671</v>
      </c>
      <c r="N800" s="11">
        <v>0.8</v>
      </c>
      <c r="O800" s="11" t="s">
        <v>671</v>
      </c>
      <c r="P800" s="11" t="s">
        <v>671</v>
      </c>
      <c r="Q800" s="11">
        <v>1</v>
      </c>
      <c r="R800" s="11">
        <v>1</v>
      </c>
      <c r="S800" s="11">
        <v>0.3</v>
      </c>
      <c r="T800" s="11" t="s">
        <v>671</v>
      </c>
      <c r="U800" s="11">
        <v>1</v>
      </c>
      <c r="V800" s="11">
        <v>1</v>
      </c>
      <c r="W800" s="11" t="s">
        <v>671</v>
      </c>
      <c r="X800" s="11">
        <v>1</v>
      </c>
      <c r="Y800" s="154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270</v>
      </c>
      <c r="C801" s="29"/>
      <c r="D801" s="24">
        <v>0</v>
      </c>
      <c r="E801" s="24" t="s">
        <v>671</v>
      </c>
      <c r="F801" s="24" t="s">
        <v>671</v>
      </c>
      <c r="G801" s="24" t="s">
        <v>671</v>
      </c>
      <c r="H801" s="24">
        <v>0.25298221281347028</v>
      </c>
      <c r="I801" s="24">
        <v>0.1000000000000006</v>
      </c>
      <c r="J801" s="24">
        <v>1.7515707236649063</v>
      </c>
      <c r="K801" s="24">
        <v>3.5777087639996634</v>
      </c>
      <c r="L801" s="24" t="s">
        <v>671</v>
      </c>
      <c r="M801" s="24" t="s">
        <v>671</v>
      </c>
      <c r="N801" s="24">
        <v>0.13662601021279427</v>
      </c>
      <c r="O801" s="24" t="s">
        <v>671</v>
      </c>
      <c r="P801" s="24" t="s">
        <v>671</v>
      </c>
      <c r="Q801" s="24">
        <v>0</v>
      </c>
      <c r="R801" s="24">
        <v>0</v>
      </c>
      <c r="S801" s="24">
        <v>4.0824829046385958E-2</v>
      </c>
      <c r="T801" s="24" t="s">
        <v>671</v>
      </c>
      <c r="U801" s="24">
        <v>0</v>
      </c>
      <c r="V801" s="24">
        <v>0</v>
      </c>
      <c r="W801" s="24" t="s">
        <v>671</v>
      </c>
      <c r="X801" s="24">
        <v>0</v>
      </c>
      <c r="Y801" s="154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86</v>
      </c>
      <c r="C802" s="29"/>
      <c r="D802" s="13">
        <v>0</v>
      </c>
      <c r="E802" s="13" t="s">
        <v>671</v>
      </c>
      <c r="F802" s="13" t="s">
        <v>671</v>
      </c>
      <c r="G802" s="13" t="s">
        <v>671</v>
      </c>
      <c r="H802" s="13">
        <v>6.4867234054735962E-2</v>
      </c>
      <c r="I802" s="13">
        <v>0.16666666666666768</v>
      </c>
      <c r="J802" s="13">
        <v>0.8184909923667788</v>
      </c>
      <c r="K802" s="13">
        <v>0.12336926772412632</v>
      </c>
      <c r="L802" s="13" t="s">
        <v>671</v>
      </c>
      <c r="M802" s="13" t="s">
        <v>671</v>
      </c>
      <c r="N802" s="13">
        <v>0.17820783940799251</v>
      </c>
      <c r="O802" s="13" t="s">
        <v>671</v>
      </c>
      <c r="P802" s="13" t="s">
        <v>671</v>
      </c>
      <c r="Q802" s="13">
        <v>0</v>
      </c>
      <c r="R802" s="13">
        <v>0</v>
      </c>
      <c r="S802" s="13">
        <v>0.12892051277806091</v>
      </c>
      <c r="T802" s="13" t="s">
        <v>671</v>
      </c>
      <c r="U802" s="13">
        <v>0</v>
      </c>
      <c r="V802" s="13">
        <v>0</v>
      </c>
      <c r="W802" s="13" t="s">
        <v>671</v>
      </c>
      <c r="X802" s="13">
        <v>0</v>
      </c>
      <c r="Y802" s="154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30"/>
      <c r="B803" s="3" t="s">
        <v>271</v>
      </c>
      <c r="C803" s="29"/>
      <c r="D803" s="13" t="s">
        <v>671</v>
      </c>
      <c r="E803" s="13" t="s">
        <v>671</v>
      </c>
      <c r="F803" s="13" t="s">
        <v>671</v>
      </c>
      <c r="G803" s="13" t="s">
        <v>671</v>
      </c>
      <c r="H803" s="13" t="s">
        <v>671</v>
      </c>
      <c r="I803" s="13" t="s">
        <v>671</v>
      </c>
      <c r="J803" s="13" t="s">
        <v>671</v>
      </c>
      <c r="K803" s="13" t="s">
        <v>671</v>
      </c>
      <c r="L803" s="13" t="s">
        <v>671</v>
      </c>
      <c r="M803" s="13" t="s">
        <v>671</v>
      </c>
      <c r="N803" s="13" t="s">
        <v>671</v>
      </c>
      <c r="O803" s="13" t="s">
        <v>671</v>
      </c>
      <c r="P803" s="13" t="s">
        <v>671</v>
      </c>
      <c r="Q803" s="13" t="s">
        <v>671</v>
      </c>
      <c r="R803" s="13" t="s">
        <v>671</v>
      </c>
      <c r="S803" s="13" t="s">
        <v>671</v>
      </c>
      <c r="T803" s="13" t="s">
        <v>671</v>
      </c>
      <c r="U803" s="13" t="s">
        <v>671</v>
      </c>
      <c r="V803" s="13" t="s">
        <v>671</v>
      </c>
      <c r="W803" s="13" t="s">
        <v>671</v>
      </c>
      <c r="X803" s="13" t="s">
        <v>671</v>
      </c>
      <c r="Y803" s="154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46" t="s">
        <v>272</v>
      </c>
      <c r="C804" s="47"/>
      <c r="D804" s="45">
        <v>0</v>
      </c>
      <c r="E804" s="45">
        <v>2.02</v>
      </c>
      <c r="F804" s="45">
        <v>2.02</v>
      </c>
      <c r="G804" s="45">
        <v>0</v>
      </c>
      <c r="H804" s="45">
        <v>3.91</v>
      </c>
      <c r="I804" s="45">
        <v>0.78</v>
      </c>
      <c r="J804" s="45">
        <v>1.1100000000000001</v>
      </c>
      <c r="K804" s="45">
        <v>37.76</v>
      </c>
      <c r="L804" s="45">
        <v>5.39</v>
      </c>
      <c r="M804" s="45">
        <v>0.67</v>
      </c>
      <c r="N804" s="45">
        <v>0.31</v>
      </c>
      <c r="O804" s="45">
        <v>0</v>
      </c>
      <c r="P804" s="45">
        <v>1.28</v>
      </c>
      <c r="Q804" s="45">
        <v>0</v>
      </c>
      <c r="R804" s="45">
        <v>0</v>
      </c>
      <c r="S804" s="45">
        <v>0.92</v>
      </c>
      <c r="T804" s="45">
        <v>2.02</v>
      </c>
      <c r="U804" s="45">
        <v>0</v>
      </c>
      <c r="V804" s="45">
        <v>0.34</v>
      </c>
      <c r="W804" s="45">
        <v>0.67</v>
      </c>
      <c r="X804" s="45">
        <v>0.11</v>
      </c>
      <c r="Y804" s="154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B805" s="31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BM805" s="55"/>
    </row>
    <row r="806" spans="1:65" ht="15">
      <c r="B806" s="8" t="s">
        <v>515</v>
      </c>
      <c r="BM806" s="28" t="s">
        <v>66</v>
      </c>
    </row>
    <row r="807" spans="1:65" ht="15">
      <c r="A807" s="25" t="s">
        <v>12</v>
      </c>
      <c r="B807" s="18" t="s">
        <v>110</v>
      </c>
      <c r="C807" s="15" t="s">
        <v>111</v>
      </c>
      <c r="D807" s="16" t="s">
        <v>230</v>
      </c>
      <c r="E807" s="17" t="s">
        <v>230</v>
      </c>
      <c r="F807" s="17" t="s">
        <v>230</v>
      </c>
      <c r="G807" s="17" t="s">
        <v>230</v>
      </c>
      <c r="H807" s="17" t="s">
        <v>230</v>
      </c>
      <c r="I807" s="17" t="s">
        <v>230</v>
      </c>
      <c r="J807" s="17" t="s">
        <v>230</v>
      </c>
      <c r="K807" s="17" t="s">
        <v>230</v>
      </c>
      <c r="L807" s="17" t="s">
        <v>230</v>
      </c>
      <c r="M807" s="17" t="s">
        <v>230</v>
      </c>
      <c r="N807" s="154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 t="s">
        <v>231</v>
      </c>
      <c r="C808" s="9" t="s">
        <v>231</v>
      </c>
      <c r="D808" s="152" t="s">
        <v>234</v>
      </c>
      <c r="E808" s="153" t="s">
        <v>237</v>
      </c>
      <c r="F808" s="153" t="s">
        <v>240</v>
      </c>
      <c r="G808" s="153" t="s">
        <v>242</v>
      </c>
      <c r="H808" s="153" t="s">
        <v>246</v>
      </c>
      <c r="I808" s="153" t="s">
        <v>247</v>
      </c>
      <c r="J808" s="153" t="s">
        <v>248</v>
      </c>
      <c r="K808" s="153" t="s">
        <v>249</v>
      </c>
      <c r="L808" s="153" t="s">
        <v>252</v>
      </c>
      <c r="M808" s="153" t="s">
        <v>255</v>
      </c>
      <c r="N808" s="154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 t="s">
        <v>3</v>
      </c>
    </row>
    <row r="809" spans="1:65">
      <c r="A809" s="30"/>
      <c r="B809" s="19"/>
      <c r="C809" s="9"/>
      <c r="D809" s="10" t="s">
        <v>292</v>
      </c>
      <c r="E809" s="11" t="s">
        <v>292</v>
      </c>
      <c r="F809" s="11" t="s">
        <v>292</v>
      </c>
      <c r="G809" s="11" t="s">
        <v>292</v>
      </c>
      <c r="H809" s="11" t="s">
        <v>291</v>
      </c>
      <c r="I809" s="11" t="s">
        <v>292</v>
      </c>
      <c r="J809" s="11" t="s">
        <v>292</v>
      </c>
      <c r="K809" s="11" t="s">
        <v>292</v>
      </c>
      <c r="L809" s="11" t="s">
        <v>291</v>
      </c>
      <c r="M809" s="11" t="s">
        <v>292</v>
      </c>
      <c r="N809" s="154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2</v>
      </c>
    </row>
    <row r="810" spans="1:65">
      <c r="A810" s="30"/>
      <c r="B810" s="19"/>
      <c r="C810" s="9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154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3</v>
      </c>
    </row>
    <row r="811" spans="1:65">
      <c r="A811" s="30"/>
      <c r="B811" s="18">
        <v>1</v>
      </c>
      <c r="C811" s="14">
        <v>1</v>
      </c>
      <c r="D811" s="22">
        <v>2.5499999999999998</v>
      </c>
      <c r="E811" s="22">
        <v>2.8</v>
      </c>
      <c r="F811" s="22">
        <v>2.65</v>
      </c>
      <c r="G811" s="22">
        <v>2.62</v>
      </c>
      <c r="H811" s="22">
        <v>2.5</v>
      </c>
      <c r="I811" s="22">
        <v>2.5691294751193472</v>
      </c>
      <c r="J811" s="22">
        <v>2.5</v>
      </c>
      <c r="K811" s="22">
        <v>2.2999999999999998</v>
      </c>
      <c r="L811" s="22">
        <v>2.2999999999999998</v>
      </c>
      <c r="M811" s="22">
        <v>2.7</v>
      </c>
      <c r="N811" s="154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</v>
      </c>
    </row>
    <row r="812" spans="1:65">
      <c r="A812" s="30"/>
      <c r="B812" s="19">
        <v>1</v>
      </c>
      <c r="C812" s="9">
        <v>2</v>
      </c>
      <c r="D812" s="11">
        <v>2.6</v>
      </c>
      <c r="E812" s="11">
        <v>2.9</v>
      </c>
      <c r="F812" s="11">
        <v>2.65</v>
      </c>
      <c r="G812" s="11">
        <v>2.63</v>
      </c>
      <c r="H812" s="11">
        <v>2.7</v>
      </c>
      <c r="I812" s="11">
        <v>2.5562584320109094</v>
      </c>
      <c r="J812" s="11">
        <v>2.7</v>
      </c>
      <c r="K812" s="11">
        <v>2.2000000000000002</v>
      </c>
      <c r="L812" s="11">
        <v>2.4</v>
      </c>
      <c r="M812" s="11">
        <v>2.69</v>
      </c>
      <c r="N812" s="154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18</v>
      </c>
    </row>
    <row r="813" spans="1:65">
      <c r="A813" s="30"/>
      <c r="B813" s="19">
        <v>1</v>
      </c>
      <c r="C813" s="9">
        <v>3</v>
      </c>
      <c r="D813" s="11">
        <v>2.75</v>
      </c>
      <c r="E813" s="11">
        <v>2.9</v>
      </c>
      <c r="F813" s="11">
        <v>2.64</v>
      </c>
      <c r="G813" s="11">
        <v>2.68</v>
      </c>
      <c r="H813" s="11">
        <v>2.8</v>
      </c>
      <c r="I813" s="11">
        <v>2.4781383076162857</v>
      </c>
      <c r="J813" s="11">
        <v>2.6</v>
      </c>
      <c r="K813" s="150">
        <v>0.2</v>
      </c>
      <c r="L813" s="11">
        <v>2.4</v>
      </c>
      <c r="M813" s="11">
        <v>2.7</v>
      </c>
      <c r="N813" s="154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16</v>
      </c>
    </row>
    <row r="814" spans="1:65">
      <c r="A814" s="30"/>
      <c r="B814" s="19">
        <v>1</v>
      </c>
      <c r="C814" s="9">
        <v>4</v>
      </c>
      <c r="D814" s="11">
        <v>2.5499999999999998</v>
      </c>
      <c r="E814" s="11">
        <v>2.8</v>
      </c>
      <c r="F814" s="11">
        <v>2.64</v>
      </c>
      <c r="G814" s="11">
        <v>2.67</v>
      </c>
      <c r="H814" s="11">
        <v>2.5</v>
      </c>
      <c r="I814" s="11">
        <v>2.5488721354666186</v>
      </c>
      <c r="J814" s="11">
        <v>2.6</v>
      </c>
      <c r="K814" s="11">
        <v>2.1</v>
      </c>
      <c r="L814" s="11">
        <v>2.4</v>
      </c>
      <c r="M814" s="11">
        <v>2.71</v>
      </c>
      <c r="N814" s="154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2.5845646447917274</v>
      </c>
    </row>
    <row r="815" spans="1:65">
      <c r="A815" s="30"/>
      <c r="B815" s="19">
        <v>1</v>
      </c>
      <c r="C815" s="9">
        <v>5</v>
      </c>
      <c r="D815" s="11">
        <v>2.5</v>
      </c>
      <c r="E815" s="11">
        <v>2.8</v>
      </c>
      <c r="F815" s="11">
        <v>2.63</v>
      </c>
      <c r="G815" s="11">
        <v>2.84</v>
      </c>
      <c r="H815" s="11">
        <v>2.6</v>
      </c>
      <c r="I815" s="11">
        <v>2.5223704172756043</v>
      </c>
      <c r="J815" s="11">
        <v>2.6</v>
      </c>
      <c r="K815" s="11">
        <v>2.2999999999999998</v>
      </c>
      <c r="L815" s="11">
        <v>2.4</v>
      </c>
      <c r="M815" s="11">
        <v>2.68</v>
      </c>
      <c r="N815" s="154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57</v>
      </c>
    </row>
    <row r="816" spans="1:65">
      <c r="A816" s="30"/>
      <c r="B816" s="19">
        <v>1</v>
      </c>
      <c r="C816" s="9">
        <v>6</v>
      </c>
      <c r="D816" s="11">
        <v>2.6</v>
      </c>
      <c r="E816" s="11">
        <v>2.8</v>
      </c>
      <c r="F816" s="11">
        <v>2.64</v>
      </c>
      <c r="G816" s="11">
        <v>2.86</v>
      </c>
      <c r="H816" s="11">
        <v>2.9</v>
      </c>
      <c r="I816" s="11">
        <v>2.5191099200148628</v>
      </c>
      <c r="J816" s="11">
        <v>2.6</v>
      </c>
      <c r="K816" s="11">
        <v>2.1</v>
      </c>
      <c r="L816" s="11">
        <v>2.2999999999999998</v>
      </c>
      <c r="M816" s="11">
        <v>2.7</v>
      </c>
      <c r="N816" s="154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20" t="s">
        <v>268</v>
      </c>
      <c r="C817" s="12"/>
      <c r="D817" s="23">
        <v>2.5916666666666663</v>
      </c>
      <c r="E817" s="23">
        <v>2.8333333333333335</v>
      </c>
      <c r="F817" s="23">
        <v>2.6416666666666671</v>
      </c>
      <c r="G817" s="23">
        <v>2.7166666666666668</v>
      </c>
      <c r="H817" s="23">
        <v>2.6666666666666665</v>
      </c>
      <c r="I817" s="23">
        <v>2.5323131145839382</v>
      </c>
      <c r="J817" s="23">
        <v>2.6</v>
      </c>
      <c r="K817" s="23">
        <v>1.8666666666666669</v>
      </c>
      <c r="L817" s="23">
        <v>2.3666666666666667</v>
      </c>
      <c r="M817" s="23">
        <v>2.6966666666666668</v>
      </c>
      <c r="N817" s="154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269</v>
      </c>
      <c r="C818" s="29"/>
      <c r="D818" s="11">
        <v>2.5750000000000002</v>
      </c>
      <c r="E818" s="11">
        <v>2.8</v>
      </c>
      <c r="F818" s="11">
        <v>2.64</v>
      </c>
      <c r="G818" s="11">
        <v>2.6749999999999998</v>
      </c>
      <c r="H818" s="11">
        <v>2.6500000000000004</v>
      </c>
      <c r="I818" s="11">
        <v>2.5356212763711117</v>
      </c>
      <c r="J818" s="11">
        <v>2.6</v>
      </c>
      <c r="K818" s="11">
        <v>2.1500000000000004</v>
      </c>
      <c r="L818" s="11">
        <v>2.4</v>
      </c>
      <c r="M818" s="11">
        <v>2.7</v>
      </c>
      <c r="N818" s="154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270</v>
      </c>
      <c r="C819" s="29"/>
      <c r="D819" s="24">
        <v>8.6120071218425465E-2</v>
      </c>
      <c r="E819" s="24">
        <v>5.1639777949432274E-2</v>
      </c>
      <c r="F819" s="24">
        <v>7.527726527090787E-3</v>
      </c>
      <c r="G819" s="24">
        <v>0.105955965696447</v>
      </c>
      <c r="H819" s="24">
        <v>0.16329931618554516</v>
      </c>
      <c r="I819" s="24">
        <v>3.2897158202255396E-2</v>
      </c>
      <c r="J819" s="24">
        <v>6.3245553203367638E-2</v>
      </c>
      <c r="K819" s="24">
        <v>0.82138095100060937</v>
      </c>
      <c r="L819" s="24">
        <v>5.1639777949432274E-2</v>
      </c>
      <c r="M819" s="24">
        <v>1.0327955589886426E-2</v>
      </c>
      <c r="N819" s="204"/>
      <c r="O819" s="205"/>
      <c r="P819" s="205"/>
      <c r="Q819" s="205"/>
      <c r="R819" s="205"/>
      <c r="S819" s="205"/>
      <c r="T819" s="205"/>
      <c r="U819" s="205"/>
      <c r="V819" s="205"/>
      <c r="W819" s="205"/>
      <c r="X819" s="205"/>
      <c r="Y819" s="205"/>
      <c r="Z819" s="205"/>
      <c r="AA819" s="205"/>
      <c r="AB819" s="205"/>
      <c r="AC819" s="205"/>
      <c r="AD819" s="205"/>
      <c r="AE819" s="205"/>
      <c r="AF819" s="205"/>
      <c r="AG819" s="205"/>
      <c r="AH819" s="205"/>
      <c r="AI819" s="205"/>
      <c r="AJ819" s="205"/>
      <c r="AK819" s="205"/>
      <c r="AL819" s="205"/>
      <c r="AM819" s="205"/>
      <c r="AN819" s="205"/>
      <c r="AO819" s="205"/>
      <c r="AP819" s="205"/>
      <c r="AQ819" s="205"/>
      <c r="AR819" s="205"/>
      <c r="AS819" s="205"/>
      <c r="AT819" s="205"/>
      <c r="AU819" s="205"/>
      <c r="AV819" s="205"/>
      <c r="AW819" s="205"/>
      <c r="AX819" s="205"/>
      <c r="AY819" s="205"/>
      <c r="AZ819" s="205"/>
      <c r="BA819" s="205"/>
      <c r="BB819" s="205"/>
      <c r="BC819" s="205"/>
      <c r="BD819" s="205"/>
      <c r="BE819" s="205"/>
      <c r="BF819" s="205"/>
      <c r="BG819" s="205"/>
      <c r="BH819" s="205"/>
      <c r="BI819" s="205"/>
      <c r="BJ819" s="205"/>
      <c r="BK819" s="205"/>
      <c r="BL819" s="205"/>
      <c r="BM819" s="56"/>
    </row>
    <row r="820" spans="1:65">
      <c r="A820" s="30"/>
      <c r="B820" s="3" t="s">
        <v>86</v>
      </c>
      <c r="C820" s="29"/>
      <c r="D820" s="13">
        <v>3.3229609473347452E-2</v>
      </c>
      <c r="E820" s="13">
        <v>1.8225803982152566E-2</v>
      </c>
      <c r="F820" s="13">
        <v>2.8496125654602343E-3</v>
      </c>
      <c r="G820" s="13">
        <v>3.9002195961882327E-2</v>
      </c>
      <c r="H820" s="13">
        <v>6.1237243569579436E-2</v>
      </c>
      <c r="I820" s="13">
        <v>1.2990952032272848E-2</v>
      </c>
      <c r="J820" s="13">
        <v>2.4325212770526013E-2</v>
      </c>
      <c r="K820" s="13">
        <v>0.44002550946461211</v>
      </c>
      <c r="L820" s="13">
        <v>2.1819624485675607E-2</v>
      </c>
      <c r="M820" s="13">
        <v>3.8298970049022592E-3</v>
      </c>
      <c r="N820" s="154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271</v>
      </c>
      <c r="C821" s="29"/>
      <c r="D821" s="13">
        <v>2.7478600271231279E-3</v>
      </c>
      <c r="E821" s="13">
        <v>9.6251679772417775E-2</v>
      </c>
      <c r="F821" s="13">
        <v>2.2093477905460235E-2</v>
      </c>
      <c r="G821" s="13">
        <v>5.111190472296534E-2</v>
      </c>
      <c r="H821" s="13">
        <v>3.1766286844628455E-2</v>
      </c>
      <c r="I821" s="13">
        <v>-2.0216762739165284E-2</v>
      </c>
      <c r="J821" s="13">
        <v>5.9721296735126828E-3</v>
      </c>
      <c r="K821" s="13">
        <v>-0.27776359920876004</v>
      </c>
      <c r="L821" s="13">
        <v>-8.4307420425392299E-2</v>
      </c>
      <c r="M821" s="13">
        <v>4.3373657571630586E-2</v>
      </c>
      <c r="N821" s="154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46" t="s">
        <v>272</v>
      </c>
      <c r="C822" s="47"/>
      <c r="D822" s="45">
        <v>0.24</v>
      </c>
      <c r="E822" s="45">
        <v>1.74</v>
      </c>
      <c r="F822" s="45">
        <v>0.17</v>
      </c>
      <c r="G822" s="45">
        <v>0.79</v>
      </c>
      <c r="H822" s="45">
        <v>0.38</v>
      </c>
      <c r="I822" s="45">
        <v>0.73</v>
      </c>
      <c r="J822" s="45">
        <v>0.17</v>
      </c>
      <c r="K822" s="45">
        <v>6.19</v>
      </c>
      <c r="L822" s="45">
        <v>2.09</v>
      </c>
      <c r="M822" s="45">
        <v>0.62</v>
      </c>
      <c r="N822" s="154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1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BM823" s="55"/>
    </row>
    <row r="824" spans="1:65" ht="15">
      <c r="B824" s="8" t="s">
        <v>516</v>
      </c>
      <c r="BM824" s="28" t="s">
        <v>66</v>
      </c>
    </row>
    <row r="825" spans="1:65" ht="15">
      <c r="A825" s="25" t="s">
        <v>15</v>
      </c>
      <c r="B825" s="18" t="s">
        <v>110</v>
      </c>
      <c r="C825" s="15" t="s">
        <v>111</v>
      </c>
      <c r="D825" s="16" t="s">
        <v>230</v>
      </c>
      <c r="E825" s="17" t="s">
        <v>230</v>
      </c>
      <c r="F825" s="17" t="s">
        <v>230</v>
      </c>
      <c r="G825" s="17" t="s">
        <v>230</v>
      </c>
      <c r="H825" s="17" t="s">
        <v>230</v>
      </c>
      <c r="I825" s="17" t="s">
        <v>230</v>
      </c>
      <c r="J825" s="17" t="s">
        <v>230</v>
      </c>
      <c r="K825" s="17" t="s">
        <v>230</v>
      </c>
      <c r="L825" s="17" t="s">
        <v>230</v>
      </c>
      <c r="M825" s="17" t="s">
        <v>230</v>
      </c>
      <c r="N825" s="17" t="s">
        <v>230</v>
      </c>
      <c r="O825" s="17" t="s">
        <v>230</v>
      </c>
      <c r="P825" s="17" t="s">
        <v>230</v>
      </c>
      <c r="Q825" s="17" t="s">
        <v>230</v>
      </c>
      <c r="R825" s="17" t="s">
        <v>230</v>
      </c>
      <c r="S825" s="17" t="s">
        <v>230</v>
      </c>
      <c r="T825" s="17" t="s">
        <v>230</v>
      </c>
      <c r="U825" s="17" t="s">
        <v>230</v>
      </c>
      <c r="V825" s="17" t="s">
        <v>230</v>
      </c>
      <c r="W825" s="17" t="s">
        <v>230</v>
      </c>
      <c r="X825" s="17" t="s">
        <v>230</v>
      </c>
      <c r="Y825" s="17" t="s">
        <v>230</v>
      </c>
      <c r="Z825" s="154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 t="s">
        <v>231</v>
      </c>
      <c r="C826" s="9" t="s">
        <v>231</v>
      </c>
      <c r="D826" s="152" t="s">
        <v>233</v>
      </c>
      <c r="E826" s="153" t="s">
        <v>234</v>
      </c>
      <c r="F826" s="153" t="s">
        <v>235</v>
      </c>
      <c r="G826" s="153" t="s">
        <v>236</v>
      </c>
      <c r="H826" s="153" t="s">
        <v>237</v>
      </c>
      <c r="I826" s="153" t="s">
        <v>239</v>
      </c>
      <c r="J826" s="153" t="s">
        <v>240</v>
      </c>
      <c r="K826" s="153" t="s">
        <v>242</v>
      </c>
      <c r="L826" s="153" t="s">
        <v>243</v>
      </c>
      <c r="M826" s="153" t="s">
        <v>244</v>
      </c>
      <c r="N826" s="153" t="s">
        <v>245</v>
      </c>
      <c r="O826" s="153" t="s">
        <v>246</v>
      </c>
      <c r="P826" s="153" t="s">
        <v>248</v>
      </c>
      <c r="Q826" s="153" t="s">
        <v>249</v>
      </c>
      <c r="R826" s="153" t="s">
        <v>250</v>
      </c>
      <c r="S826" s="153" t="s">
        <v>251</v>
      </c>
      <c r="T826" s="153" t="s">
        <v>252</v>
      </c>
      <c r="U826" s="153" t="s">
        <v>254</v>
      </c>
      <c r="V826" s="153" t="s">
        <v>255</v>
      </c>
      <c r="W826" s="153" t="s">
        <v>256</v>
      </c>
      <c r="X826" s="153" t="s">
        <v>257</v>
      </c>
      <c r="Y826" s="153" t="s">
        <v>258</v>
      </c>
      <c r="Z826" s="154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 t="s">
        <v>3</v>
      </c>
    </row>
    <row r="827" spans="1:65">
      <c r="A827" s="30"/>
      <c r="B827" s="19"/>
      <c r="C827" s="9"/>
      <c r="D827" s="10" t="s">
        <v>291</v>
      </c>
      <c r="E827" s="11" t="s">
        <v>292</v>
      </c>
      <c r="F827" s="11" t="s">
        <v>114</v>
      </c>
      <c r="G827" s="11" t="s">
        <v>291</v>
      </c>
      <c r="H827" s="11" t="s">
        <v>292</v>
      </c>
      <c r="I827" s="11" t="s">
        <v>291</v>
      </c>
      <c r="J827" s="11" t="s">
        <v>292</v>
      </c>
      <c r="K827" s="11" t="s">
        <v>292</v>
      </c>
      <c r="L827" s="11" t="s">
        <v>114</v>
      </c>
      <c r="M827" s="11" t="s">
        <v>114</v>
      </c>
      <c r="N827" s="11" t="s">
        <v>292</v>
      </c>
      <c r="O827" s="11" t="s">
        <v>291</v>
      </c>
      <c r="P827" s="11" t="s">
        <v>292</v>
      </c>
      <c r="Q827" s="11" t="s">
        <v>292</v>
      </c>
      <c r="R827" s="11" t="s">
        <v>291</v>
      </c>
      <c r="S827" s="11" t="s">
        <v>292</v>
      </c>
      <c r="T827" s="11" t="s">
        <v>291</v>
      </c>
      <c r="U827" s="11" t="s">
        <v>114</v>
      </c>
      <c r="V827" s="11" t="s">
        <v>292</v>
      </c>
      <c r="W827" s="11" t="s">
        <v>291</v>
      </c>
      <c r="X827" s="11" t="s">
        <v>291</v>
      </c>
      <c r="Y827" s="11" t="s">
        <v>291</v>
      </c>
      <c r="Z827" s="154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2</v>
      </c>
    </row>
    <row r="828" spans="1:65">
      <c r="A828" s="30"/>
      <c r="B828" s="19"/>
      <c r="C828" s="9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154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8">
        <v>1</v>
      </c>
      <c r="C829" s="14">
        <v>1</v>
      </c>
      <c r="D829" s="22">
        <v>1.2</v>
      </c>
      <c r="E829" s="148">
        <v>1</v>
      </c>
      <c r="F829" s="148" t="s">
        <v>95</v>
      </c>
      <c r="G829" s="22">
        <v>1.2</v>
      </c>
      <c r="H829" s="22">
        <v>1.8</v>
      </c>
      <c r="I829" s="148">
        <v>1.7</v>
      </c>
      <c r="J829" s="22">
        <v>1.3</v>
      </c>
      <c r="K829" s="22">
        <v>1.3</v>
      </c>
      <c r="L829" s="22">
        <v>1.1000000000000001</v>
      </c>
      <c r="M829" s="148" t="s">
        <v>95</v>
      </c>
      <c r="N829" s="22">
        <v>1.1000000000000001</v>
      </c>
      <c r="O829" s="148" t="s">
        <v>101</v>
      </c>
      <c r="P829" s="22">
        <v>1.3</v>
      </c>
      <c r="Q829" s="148">
        <v>0.5</v>
      </c>
      <c r="R829" s="22">
        <v>1</v>
      </c>
      <c r="S829" s="22">
        <v>1.8</v>
      </c>
      <c r="T829" s="22">
        <v>1</v>
      </c>
      <c r="U829" s="148" t="s">
        <v>95</v>
      </c>
      <c r="V829" s="22">
        <v>0.9</v>
      </c>
      <c r="W829" s="22">
        <v>1.2</v>
      </c>
      <c r="X829" s="22">
        <v>1.4</v>
      </c>
      <c r="Y829" s="22">
        <v>1.1000000000000001</v>
      </c>
      <c r="Z829" s="154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</v>
      </c>
    </row>
    <row r="830" spans="1:65">
      <c r="A830" s="30"/>
      <c r="B830" s="19">
        <v>1</v>
      </c>
      <c r="C830" s="9">
        <v>2</v>
      </c>
      <c r="D830" s="11">
        <v>1.2</v>
      </c>
      <c r="E830" s="149" t="s">
        <v>101</v>
      </c>
      <c r="F830" s="149" t="s">
        <v>95</v>
      </c>
      <c r="G830" s="11">
        <v>1.3</v>
      </c>
      <c r="H830" s="11">
        <v>1.8</v>
      </c>
      <c r="I830" s="149">
        <v>1.9</v>
      </c>
      <c r="J830" s="11">
        <v>1.2</v>
      </c>
      <c r="K830" s="11">
        <v>1.4</v>
      </c>
      <c r="L830" s="11">
        <v>1.2</v>
      </c>
      <c r="M830" s="149" t="s">
        <v>95</v>
      </c>
      <c r="N830" s="11">
        <v>1.2</v>
      </c>
      <c r="O830" s="149" t="s">
        <v>101</v>
      </c>
      <c r="P830" s="11">
        <v>1.3</v>
      </c>
      <c r="Q830" s="149">
        <v>0.4</v>
      </c>
      <c r="R830" s="11">
        <v>1</v>
      </c>
      <c r="S830" s="11">
        <v>1.6</v>
      </c>
      <c r="T830" s="11">
        <v>1</v>
      </c>
      <c r="U830" s="149" t="s">
        <v>95</v>
      </c>
      <c r="V830" s="11">
        <v>0.9</v>
      </c>
      <c r="W830" s="11">
        <v>1.3</v>
      </c>
      <c r="X830" s="11">
        <v>1.4</v>
      </c>
      <c r="Y830" s="11">
        <v>1</v>
      </c>
      <c r="Z830" s="154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7</v>
      </c>
    </row>
    <row r="831" spans="1:65">
      <c r="A831" s="30"/>
      <c r="B831" s="19">
        <v>1</v>
      </c>
      <c r="C831" s="9">
        <v>3</v>
      </c>
      <c r="D831" s="11">
        <v>1.3</v>
      </c>
      <c r="E831" s="149" t="s">
        <v>101</v>
      </c>
      <c r="F831" s="149" t="s">
        <v>95</v>
      </c>
      <c r="G831" s="11">
        <v>1.2</v>
      </c>
      <c r="H831" s="11">
        <v>1.7</v>
      </c>
      <c r="I831" s="149">
        <v>1.7</v>
      </c>
      <c r="J831" s="11">
        <v>1.2</v>
      </c>
      <c r="K831" s="11">
        <v>1.2</v>
      </c>
      <c r="L831" s="11">
        <v>1.3</v>
      </c>
      <c r="M831" s="149" t="s">
        <v>95</v>
      </c>
      <c r="N831" s="11">
        <v>1.1000000000000001</v>
      </c>
      <c r="O831" s="149" t="s">
        <v>101</v>
      </c>
      <c r="P831" s="11">
        <v>1.3</v>
      </c>
      <c r="Q831" s="149">
        <v>0.5</v>
      </c>
      <c r="R831" s="11">
        <v>1</v>
      </c>
      <c r="S831" s="11">
        <v>1.7</v>
      </c>
      <c r="T831" s="11">
        <v>1</v>
      </c>
      <c r="U831" s="149" t="s">
        <v>95</v>
      </c>
      <c r="V831" s="11">
        <v>1.2</v>
      </c>
      <c r="W831" s="11">
        <v>1.2</v>
      </c>
      <c r="X831" s="11">
        <v>1.4</v>
      </c>
      <c r="Y831" s="11">
        <v>1.1000000000000001</v>
      </c>
      <c r="Z831" s="154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16</v>
      </c>
    </row>
    <row r="832" spans="1:65">
      <c r="A832" s="30"/>
      <c r="B832" s="19">
        <v>1</v>
      </c>
      <c r="C832" s="9">
        <v>4</v>
      </c>
      <c r="D832" s="11">
        <v>1.2</v>
      </c>
      <c r="E832" s="149">
        <v>1</v>
      </c>
      <c r="F832" s="149" t="s">
        <v>95</v>
      </c>
      <c r="G832" s="11">
        <v>1.3</v>
      </c>
      <c r="H832" s="11">
        <v>1.7</v>
      </c>
      <c r="I832" s="149">
        <v>1.8</v>
      </c>
      <c r="J832" s="11">
        <v>1.2</v>
      </c>
      <c r="K832" s="11">
        <v>1.3</v>
      </c>
      <c r="L832" s="11">
        <v>1.1000000000000001</v>
      </c>
      <c r="M832" s="149" t="s">
        <v>95</v>
      </c>
      <c r="N832" s="11">
        <v>1.1000000000000001</v>
      </c>
      <c r="O832" s="149" t="s">
        <v>101</v>
      </c>
      <c r="P832" s="11">
        <v>1.3</v>
      </c>
      <c r="Q832" s="149">
        <v>0.5</v>
      </c>
      <c r="R832" s="11">
        <v>1</v>
      </c>
      <c r="S832" s="11">
        <v>1.7</v>
      </c>
      <c r="T832" s="11">
        <v>1.1000000000000001</v>
      </c>
      <c r="U832" s="149" t="s">
        <v>95</v>
      </c>
      <c r="V832" s="11">
        <v>1</v>
      </c>
      <c r="W832" s="11">
        <v>1.2</v>
      </c>
      <c r="X832" s="11">
        <v>1.4</v>
      </c>
      <c r="Y832" s="11">
        <v>1.1000000000000001</v>
      </c>
      <c r="Z832" s="154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1.2522222222222221</v>
      </c>
    </row>
    <row r="833" spans="1:65">
      <c r="A833" s="30"/>
      <c r="B833" s="19">
        <v>1</v>
      </c>
      <c r="C833" s="9">
        <v>5</v>
      </c>
      <c r="D833" s="11">
        <v>1.3</v>
      </c>
      <c r="E833" s="149">
        <v>1</v>
      </c>
      <c r="F833" s="149" t="s">
        <v>95</v>
      </c>
      <c r="G833" s="11">
        <v>1.2</v>
      </c>
      <c r="H833" s="11">
        <v>1.6</v>
      </c>
      <c r="I833" s="149">
        <v>1.7</v>
      </c>
      <c r="J833" s="11">
        <v>1.2</v>
      </c>
      <c r="K833" s="11">
        <v>1.6</v>
      </c>
      <c r="L833" s="11">
        <v>1.3</v>
      </c>
      <c r="M833" s="149" t="s">
        <v>95</v>
      </c>
      <c r="N833" s="11">
        <v>1.1000000000000001</v>
      </c>
      <c r="O833" s="149">
        <v>1</v>
      </c>
      <c r="P833" s="11">
        <v>1.3</v>
      </c>
      <c r="Q833" s="149">
        <v>0.5</v>
      </c>
      <c r="R833" s="11">
        <v>1</v>
      </c>
      <c r="S833" s="11">
        <v>1.7</v>
      </c>
      <c r="T833" s="11">
        <v>1.1000000000000001</v>
      </c>
      <c r="U833" s="149" t="s">
        <v>95</v>
      </c>
      <c r="V833" s="11">
        <v>1</v>
      </c>
      <c r="W833" s="11">
        <v>1.2</v>
      </c>
      <c r="X833" s="11">
        <v>1.3</v>
      </c>
      <c r="Y833" s="11">
        <v>1.1000000000000001</v>
      </c>
      <c r="Z833" s="154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58</v>
      </c>
    </row>
    <row r="834" spans="1:65">
      <c r="A834" s="30"/>
      <c r="B834" s="19">
        <v>1</v>
      </c>
      <c r="C834" s="9">
        <v>6</v>
      </c>
      <c r="D834" s="11">
        <v>1.3</v>
      </c>
      <c r="E834" s="149">
        <v>1</v>
      </c>
      <c r="F834" s="149" t="s">
        <v>95</v>
      </c>
      <c r="G834" s="11">
        <v>1.3</v>
      </c>
      <c r="H834" s="11">
        <v>1.6</v>
      </c>
      <c r="I834" s="149">
        <v>1.8</v>
      </c>
      <c r="J834" s="11">
        <v>1.2</v>
      </c>
      <c r="K834" s="11">
        <v>1.2</v>
      </c>
      <c r="L834" s="11">
        <v>1.2</v>
      </c>
      <c r="M834" s="149" t="s">
        <v>95</v>
      </c>
      <c r="N834" s="11">
        <v>1.1000000000000001</v>
      </c>
      <c r="O834" s="149">
        <v>1</v>
      </c>
      <c r="P834" s="11">
        <v>1.3</v>
      </c>
      <c r="Q834" s="149">
        <v>0.5</v>
      </c>
      <c r="R834" s="11">
        <v>1</v>
      </c>
      <c r="S834" s="11">
        <v>1.6</v>
      </c>
      <c r="T834" s="11">
        <v>1</v>
      </c>
      <c r="U834" s="149" t="s">
        <v>95</v>
      </c>
      <c r="V834" s="11">
        <v>1.1000000000000001</v>
      </c>
      <c r="W834" s="11">
        <v>1.2</v>
      </c>
      <c r="X834" s="11">
        <v>1.4</v>
      </c>
      <c r="Y834" s="11">
        <v>1.1000000000000001</v>
      </c>
      <c r="Z834" s="154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20" t="s">
        <v>268</v>
      </c>
      <c r="C835" s="12"/>
      <c r="D835" s="23">
        <v>1.25</v>
      </c>
      <c r="E835" s="23">
        <v>1</v>
      </c>
      <c r="F835" s="23" t="s">
        <v>671</v>
      </c>
      <c r="G835" s="23">
        <v>1.25</v>
      </c>
      <c r="H835" s="23">
        <v>1.7</v>
      </c>
      <c r="I835" s="23">
        <v>1.7666666666666666</v>
      </c>
      <c r="J835" s="23">
        <v>1.2166666666666668</v>
      </c>
      <c r="K835" s="23">
        <v>1.3333333333333333</v>
      </c>
      <c r="L835" s="23">
        <v>1.2</v>
      </c>
      <c r="M835" s="23" t="s">
        <v>671</v>
      </c>
      <c r="N835" s="23">
        <v>1.1166666666666665</v>
      </c>
      <c r="O835" s="23">
        <v>1</v>
      </c>
      <c r="P835" s="23">
        <v>1.3</v>
      </c>
      <c r="Q835" s="23">
        <v>0.48333333333333334</v>
      </c>
      <c r="R835" s="23">
        <v>1</v>
      </c>
      <c r="S835" s="23">
        <v>1.6833333333333333</v>
      </c>
      <c r="T835" s="23">
        <v>1.0333333333333332</v>
      </c>
      <c r="U835" s="23" t="s">
        <v>671</v>
      </c>
      <c r="V835" s="23">
        <v>1.0166666666666666</v>
      </c>
      <c r="W835" s="23">
        <v>1.2166666666666668</v>
      </c>
      <c r="X835" s="23">
        <v>1.3833333333333331</v>
      </c>
      <c r="Y835" s="23">
        <v>1.0833333333333333</v>
      </c>
      <c r="Z835" s="154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269</v>
      </c>
      <c r="C836" s="29"/>
      <c r="D836" s="11">
        <v>1.25</v>
      </c>
      <c r="E836" s="11">
        <v>1</v>
      </c>
      <c r="F836" s="11" t="s">
        <v>671</v>
      </c>
      <c r="G836" s="11">
        <v>1.25</v>
      </c>
      <c r="H836" s="11">
        <v>1.7</v>
      </c>
      <c r="I836" s="11">
        <v>1.75</v>
      </c>
      <c r="J836" s="11">
        <v>1.2</v>
      </c>
      <c r="K836" s="11">
        <v>1.3</v>
      </c>
      <c r="L836" s="11">
        <v>1.2</v>
      </c>
      <c r="M836" s="11" t="s">
        <v>671</v>
      </c>
      <c r="N836" s="11">
        <v>1.1000000000000001</v>
      </c>
      <c r="O836" s="11">
        <v>1</v>
      </c>
      <c r="P836" s="11">
        <v>1.3</v>
      </c>
      <c r="Q836" s="11">
        <v>0.5</v>
      </c>
      <c r="R836" s="11">
        <v>1</v>
      </c>
      <c r="S836" s="11">
        <v>1.7</v>
      </c>
      <c r="T836" s="11">
        <v>1</v>
      </c>
      <c r="U836" s="11" t="s">
        <v>671</v>
      </c>
      <c r="V836" s="11">
        <v>1</v>
      </c>
      <c r="W836" s="11">
        <v>1.2</v>
      </c>
      <c r="X836" s="11">
        <v>1.4</v>
      </c>
      <c r="Y836" s="11">
        <v>1.1000000000000001</v>
      </c>
      <c r="Z836" s="154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270</v>
      </c>
      <c r="C837" s="29"/>
      <c r="D837" s="24">
        <v>5.4772255750516662E-2</v>
      </c>
      <c r="E837" s="24">
        <v>0</v>
      </c>
      <c r="F837" s="24" t="s">
        <v>671</v>
      </c>
      <c r="G837" s="24">
        <v>5.4772255750516662E-2</v>
      </c>
      <c r="H837" s="24">
        <v>8.9442719099991574E-2</v>
      </c>
      <c r="I837" s="24">
        <v>8.1649658092772595E-2</v>
      </c>
      <c r="J837" s="24">
        <v>4.0824829046386332E-2</v>
      </c>
      <c r="K837" s="24">
        <v>0.15055453054181617</v>
      </c>
      <c r="L837" s="24">
        <v>8.9442719099991574E-2</v>
      </c>
      <c r="M837" s="24" t="s">
        <v>671</v>
      </c>
      <c r="N837" s="24">
        <v>4.0824829046386249E-2</v>
      </c>
      <c r="O837" s="24">
        <v>0</v>
      </c>
      <c r="P837" s="24">
        <v>0</v>
      </c>
      <c r="Q837" s="24">
        <v>4.0824829046386291E-2</v>
      </c>
      <c r="R837" s="24">
        <v>0</v>
      </c>
      <c r="S837" s="24">
        <v>7.527726527090807E-2</v>
      </c>
      <c r="T837" s="24">
        <v>5.1639777949432274E-2</v>
      </c>
      <c r="U837" s="24" t="s">
        <v>671</v>
      </c>
      <c r="V837" s="24">
        <v>0.11690451944500276</v>
      </c>
      <c r="W837" s="24">
        <v>4.0824829046386332E-2</v>
      </c>
      <c r="X837" s="24">
        <v>4.0824829046386249E-2</v>
      </c>
      <c r="Y837" s="24">
        <v>4.0824829046386332E-2</v>
      </c>
      <c r="Z837" s="154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86</v>
      </c>
      <c r="C838" s="29"/>
      <c r="D838" s="13">
        <v>4.3817804600413332E-2</v>
      </c>
      <c r="E838" s="13">
        <v>0</v>
      </c>
      <c r="F838" s="13" t="s">
        <v>671</v>
      </c>
      <c r="G838" s="13">
        <v>4.3817804600413332E-2</v>
      </c>
      <c r="H838" s="13">
        <v>5.2613364176465637E-2</v>
      </c>
      <c r="I838" s="13">
        <v>4.6216787599682604E-2</v>
      </c>
      <c r="J838" s="13">
        <v>3.3554654010728491E-2</v>
      </c>
      <c r="K838" s="13">
        <v>0.11291589790636213</v>
      </c>
      <c r="L838" s="13">
        <v>7.4535599249992979E-2</v>
      </c>
      <c r="M838" s="13" t="s">
        <v>671</v>
      </c>
      <c r="N838" s="13">
        <v>3.6559548399748884E-2</v>
      </c>
      <c r="O838" s="13">
        <v>0</v>
      </c>
      <c r="P838" s="13">
        <v>0</v>
      </c>
      <c r="Q838" s="13">
        <v>8.4465163544247504E-2</v>
      </c>
      <c r="R838" s="13">
        <v>0</v>
      </c>
      <c r="S838" s="13">
        <v>4.471916748766816E-2</v>
      </c>
      <c r="T838" s="13">
        <v>4.9973978660740916E-2</v>
      </c>
      <c r="U838" s="13" t="s">
        <v>671</v>
      </c>
      <c r="V838" s="13">
        <v>0.11498805191311746</v>
      </c>
      <c r="W838" s="13">
        <v>3.3554654010728491E-2</v>
      </c>
      <c r="X838" s="13">
        <v>2.9511924611845486E-2</v>
      </c>
      <c r="Y838" s="13">
        <v>3.7684457581279696E-2</v>
      </c>
      <c r="Z838" s="154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271</v>
      </c>
      <c r="C839" s="29"/>
      <c r="D839" s="13">
        <v>-1.7746228926351915E-3</v>
      </c>
      <c r="E839" s="13">
        <v>-0.20141969831410822</v>
      </c>
      <c r="F839" s="13" t="s">
        <v>671</v>
      </c>
      <c r="G839" s="13">
        <v>-1.7746228926351915E-3</v>
      </c>
      <c r="H839" s="13">
        <v>0.35758651286601606</v>
      </c>
      <c r="I839" s="13">
        <v>0.41082519964507558</v>
      </c>
      <c r="J839" s="13">
        <v>-2.839396628216484E-2</v>
      </c>
      <c r="K839" s="13">
        <v>6.477373558118904E-2</v>
      </c>
      <c r="L839" s="13">
        <v>-4.1703637976929886E-2</v>
      </c>
      <c r="M839" s="13" t="s">
        <v>671</v>
      </c>
      <c r="N839" s="13">
        <v>-0.10825199645075434</v>
      </c>
      <c r="O839" s="13">
        <v>-0.20141969831410822</v>
      </c>
      <c r="P839" s="13">
        <v>3.8154392191659392E-2</v>
      </c>
      <c r="Q839" s="13">
        <v>-0.61401952085181888</v>
      </c>
      <c r="R839" s="13">
        <v>-0.20141969831410822</v>
      </c>
      <c r="S839" s="13">
        <v>0.34427684117125112</v>
      </c>
      <c r="T839" s="13">
        <v>-0.17480035492457857</v>
      </c>
      <c r="U839" s="13" t="s">
        <v>671</v>
      </c>
      <c r="V839" s="13">
        <v>-0.1881100266193434</v>
      </c>
      <c r="W839" s="13">
        <v>-2.839396628216484E-2</v>
      </c>
      <c r="X839" s="13">
        <v>0.1047027506654834</v>
      </c>
      <c r="Y839" s="13">
        <v>-0.13487133984028388</v>
      </c>
      <c r="Z839" s="154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46" t="s">
        <v>272</v>
      </c>
      <c r="C840" s="47"/>
      <c r="D840" s="45">
        <v>0</v>
      </c>
      <c r="E840" s="45" t="s">
        <v>273</v>
      </c>
      <c r="F840" s="45">
        <v>13.19</v>
      </c>
      <c r="G840" s="45">
        <v>0</v>
      </c>
      <c r="H840" s="45">
        <v>1.58</v>
      </c>
      <c r="I840" s="45">
        <v>1.82</v>
      </c>
      <c r="J840" s="45">
        <v>0.12</v>
      </c>
      <c r="K840" s="45">
        <v>0.28999999999999998</v>
      </c>
      <c r="L840" s="45">
        <v>0.18</v>
      </c>
      <c r="M840" s="45">
        <v>13.19</v>
      </c>
      <c r="N840" s="45">
        <v>0.47</v>
      </c>
      <c r="O840" s="45" t="s">
        <v>273</v>
      </c>
      <c r="P840" s="45">
        <v>0.18</v>
      </c>
      <c r="Q840" s="45">
        <v>2.7</v>
      </c>
      <c r="R840" s="45">
        <v>0.88</v>
      </c>
      <c r="S840" s="45">
        <v>1.52</v>
      </c>
      <c r="T840" s="45">
        <v>0.76</v>
      </c>
      <c r="U840" s="45">
        <v>13.19</v>
      </c>
      <c r="V840" s="45">
        <v>0.82</v>
      </c>
      <c r="W840" s="45">
        <v>0.12</v>
      </c>
      <c r="X840" s="45">
        <v>0.47</v>
      </c>
      <c r="Y840" s="45">
        <v>0.59</v>
      </c>
      <c r="Z840" s="154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1" t="s">
        <v>307</v>
      </c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BM841" s="55"/>
    </row>
    <row r="842" spans="1:65">
      <c r="BM842" s="55"/>
    </row>
    <row r="843" spans="1:65" ht="15">
      <c r="B843" s="8" t="s">
        <v>517</v>
      </c>
      <c r="BM843" s="28" t="s">
        <v>66</v>
      </c>
    </row>
    <row r="844" spans="1:65" ht="15">
      <c r="A844" s="25" t="s">
        <v>18</v>
      </c>
      <c r="B844" s="18" t="s">
        <v>110</v>
      </c>
      <c r="C844" s="15" t="s">
        <v>111</v>
      </c>
      <c r="D844" s="16" t="s">
        <v>230</v>
      </c>
      <c r="E844" s="17" t="s">
        <v>230</v>
      </c>
      <c r="F844" s="17" t="s">
        <v>230</v>
      </c>
      <c r="G844" s="17" t="s">
        <v>230</v>
      </c>
      <c r="H844" s="17" t="s">
        <v>230</v>
      </c>
      <c r="I844" s="17" t="s">
        <v>230</v>
      </c>
      <c r="J844" s="17" t="s">
        <v>230</v>
      </c>
      <c r="K844" s="17" t="s">
        <v>230</v>
      </c>
      <c r="L844" s="17" t="s">
        <v>230</v>
      </c>
      <c r="M844" s="17" t="s">
        <v>230</v>
      </c>
      <c r="N844" s="17" t="s">
        <v>230</v>
      </c>
      <c r="O844" s="17" t="s">
        <v>230</v>
      </c>
      <c r="P844" s="17" t="s">
        <v>230</v>
      </c>
      <c r="Q844" s="17" t="s">
        <v>230</v>
      </c>
      <c r="R844" s="17" t="s">
        <v>230</v>
      </c>
      <c r="S844" s="17" t="s">
        <v>230</v>
      </c>
      <c r="T844" s="17" t="s">
        <v>230</v>
      </c>
      <c r="U844" s="17" t="s">
        <v>230</v>
      </c>
      <c r="V844" s="17" t="s">
        <v>230</v>
      </c>
      <c r="W844" s="17" t="s">
        <v>230</v>
      </c>
      <c r="X844" s="17" t="s">
        <v>230</v>
      </c>
      <c r="Y844" s="17" t="s">
        <v>230</v>
      </c>
      <c r="Z844" s="17" t="s">
        <v>230</v>
      </c>
      <c r="AA844" s="154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 t="s">
        <v>231</v>
      </c>
      <c r="C845" s="9" t="s">
        <v>231</v>
      </c>
      <c r="D845" s="152" t="s">
        <v>233</v>
      </c>
      <c r="E845" s="153" t="s">
        <v>234</v>
      </c>
      <c r="F845" s="153" t="s">
        <v>235</v>
      </c>
      <c r="G845" s="153" t="s">
        <v>236</v>
      </c>
      <c r="H845" s="153" t="s">
        <v>237</v>
      </c>
      <c r="I845" s="153" t="s">
        <v>239</v>
      </c>
      <c r="J845" s="153" t="s">
        <v>240</v>
      </c>
      <c r="K845" s="153" t="s">
        <v>242</v>
      </c>
      <c r="L845" s="153" t="s">
        <v>243</v>
      </c>
      <c r="M845" s="153" t="s">
        <v>244</v>
      </c>
      <c r="N845" s="153" t="s">
        <v>245</v>
      </c>
      <c r="O845" s="153" t="s">
        <v>246</v>
      </c>
      <c r="P845" s="153" t="s">
        <v>247</v>
      </c>
      <c r="Q845" s="153" t="s">
        <v>248</v>
      </c>
      <c r="R845" s="153" t="s">
        <v>249</v>
      </c>
      <c r="S845" s="153" t="s">
        <v>250</v>
      </c>
      <c r="T845" s="153" t="s">
        <v>251</v>
      </c>
      <c r="U845" s="153" t="s">
        <v>252</v>
      </c>
      <c r="V845" s="153" t="s">
        <v>254</v>
      </c>
      <c r="W845" s="153" t="s">
        <v>255</v>
      </c>
      <c r="X845" s="153" t="s">
        <v>256</v>
      </c>
      <c r="Y845" s="153" t="s">
        <v>257</v>
      </c>
      <c r="Z845" s="153" t="s">
        <v>258</v>
      </c>
      <c r="AA845" s="154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 t="s">
        <v>3</v>
      </c>
    </row>
    <row r="846" spans="1:65">
      <c r="A846" s="30"/>
      <c r="B846" s="19"/>
      <c r="C846" s="9"/>
      <c r="D846" s="10" t="s">
        <v>291</v>
      </c>
      <c r="E846" s="11" t="s">
        <v>292</v>
      </c>
      <c r="F846" s="11" t="s">
        <v>114</v>
      </c>
      <c r="G846" s="11" t="s">
        <v>291</v>
      </c>
      <c r="H846" s="11" t="s">
        <v>114</v>
      </c>
      <c r="I846" s="11" t="s">
        <v>291</v>
      </c>
      <c r="J846" s="11" t="s">
        <v>292</v>
      </c>
      <c r="K846" s="11" t="s">
        <v>292</v>
      </c>
      <c r="L846" s="11" t="s">
        <v>114</v>
      </c>
      <c r="M846" s="11" t="s">
        <v>114</v>
      </c>
      <c r="N846" s="11" t="s">
        <v>292</v>
      </c>
      <c r="O846" s="11" t="s">
        <v>291</v>
      </c>
      <c r="P846" s="11" t="s">
        <v>114</v>
      </c>
      <c r="Q846" s="11" t="s">
        <v>291</v>
      </c>
      <c r="R846" s="11" t="s">
        <v>292</v>
      </c>
      <c r="S846" s="11" t="s">
        <v>291</v>
      </c>
      <c r="T846" s="11" t="s">
        <v>292</v>
      </c>
      <c r="U846" s="11" t="s">
        <v>291</v>
      </c>
      <c r="V846" s="11" t="s">
        <v>114</v>
      </c>
      <c r="W846" s="11" t="s">
        <v>291</v>
      </c>
      <c r="X846" s="11" t="s">
        <v>291</v>
      </c>
      <c r="Y846" s="11" t="s">
        <v>291</v>
      </c>
      <c r="Z846" s="11" t="s">
        <v>291</v>
      </c>
      <c r="AA846" s="154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0</v>
      </c>
    </row>
    <row r="847" spans="1:65">
      <c r="A847" s="30"/>
      <c r="B847" s="19"/>
      <c r="C847" s="9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154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8">
        <v>1</v>
      </c>
      <c r="C848" s="14">
        <v>1</v>
      </c>
      <c r="D848" s="206">
        <v>105.5</v>
      </c>
      <c r="E848" s="206">
        <v>95</v>
      </c>
      <c r="F848" s="206">
        <v>114.2405</v>
      </c>
      <c r="G848" s="206">
        <v>98.6</v>
      </c>
      <c r="H848" s="206">
        <v>111</v>
      </c>
      <c r="I848" s="206">
        <v>91</v>
      </c>
      <c r="J848" s="233">
        <v>97.29</v>
      </c>
      <c r="K848" s="206">
        <v>104.6</v>
      </c>
      <c r="L848" s="206">
        <v>97.2</v>
      </c>
      <c r="M848" s="206">
        <v>92</v>
      </c>
      <c r="N848" s="206">
        <v>94.7</v>
      </c>
      <c r="O848" s="206">
        <v>103</v>
      </c>
      <c r="P848" s="207">
        <v>126.49699999999999</v>
      </c>
      <c r="Q848" s="206">
        <v>96.1</v>
      </c>
      <c r="R848" s="206">
        <v>96</v>
      </c>
      <c r="S848" s="206">
        <v>98.6</v>
      </c>
      <c r="T848" s="206">
        <v>87.9</v>
      </c>
      <c r="U848" s="206">
        <v>91</v>
      </c>
      <c r="V848" s="206">
        <v>92</v>
      </c>
      <c r="W848" s="206">
        <v>104</v>
      </c>
      <c r="X848" s="206">
        <v>99.3</v>
      </c>
      <c r="Y848" s="206">
        <v>100.1</v>
      </c>
      <c r="Z848" s="206">
        <v>99.2</v>
      </c>
      <c r="AA848" s="208"/>
      <c r="AB848" s="209"/>
      <c r="AC848" s="209"/>
      <c r="AD848" s="209"/>
      <c r="AE848" s="209"/>
      <c r="AF848" s="209"/>
      <c r="AG848" s="209"/>
      <c r="AH848" s="209"/>
      <c r="AI848" s="209"/>
      <c r="AJ848" s="209"/>
      <c r="AK848" s="209"/>
      <c r="AL848" s="209"/>
      <c r="AM848" s="209"/>
      <c r="AN848" s="209"/>
      <c r="AO848" s="209"/>
      <c r="AP848" s="209"/>
      <c r="AQ848" s="209"/>
      <c r="AR848" s="209"/>
      <c r="AS848" s="209"/>
      <c r="AT848" s="209"/>
      <c r="AU848" s="209"/>
      <c r="AV848" s="209"/>
      <c r="AW848" s="209"/>
      <c r="AX848" s="209"/>
      <c r="AY848" s="209"/>
      <c r="AZ848" s="209"/>
      <c r="BA848" s="209"/>
      <c r="BB848" s="209"/>
      <c r="BC848" s="209"/>
      <c r="BD848" s="209"/>
      <c r="BE848" s="209"/>
      <c r="BF848" s="209"/>
      <c r="BG848" s="209"/>
      <c r="BH848" s="209"/>
      <c r="BI848" s="209"/>
      <c r="BJ848" s="209"/>
      <c r="BK848" s="209"/>
      <c r="BL848" s="209"/>
      <c r="BM848" s="210">
        <v>1</v>
      </c>
    </row>
    <row r="849" spans="1:65">
      <c r="A849" s="30"/>
      <c r="B849" s="19">
        <v>1</v>
      </c>
      <c r="C849" s="9">
        <v>2</v>
      </c>
      <c r="D849" s="211">
        <v>102</v>
      </c>
      <c r="E849" s="211">
        <v>96.5</v>
      </c>
      <c r="F849" s="211">
        <v>115.66175</v>
      </c>
      <c r="G849" s="211">
        <v>99.1</v>
      </c>
      <c r="H849" s="213">
        <v>115</v>
      </c>
      <c r="I849" s="211">
        <v>91</v>
      </c>
      <c r="J849" s="211">
        <v>94.42</v>
      </c>
      <c r="K849" s="211">
        <v>102.2</v>
      </c>
      <c r="L849" s="211">
        <v>99.3</v>
      </c>
      <c r="M849" s="211">
        <v>83</v>
      </c>
      <c r="N849" s="211">
        <v>95.2</v>
      </c>
      <c r="O849" s="211">
        <v>99.8</v>
      </c>
      <c r="P849" s="212">
        <v>125.6555</v>
      </c>
      <c r="Q849" s="211">
        <v>95.8</v>
      </c>
      <c r="R849" s="211">
        <v>96.9</v>
      </c>
      <c r="S849" s="211">
        <v>100.5</v>
      </c>
      <c r="T849" s="211">
        <v>86.3</v>
      </c>
      <c r="U849" s="211">
        <v>93</v>
      </c>
      <c r="V849" s="211">
        <v>94</v>
      </c>
      <c r="W849" s="211">
        <v>103</v>
      </c>
      <c r="X849" s="211">
        <v>98.5</v>
      </c>
      <c r="Y849" s="211">
        <v>97.6</v>
      </c>
      <c r="Z849" s="211">
        <v>94.5</v>
      </c>
      <c r="AA849" s="208"/>
      <c r="AB849" s="209"/>
      <c r="AC849" s="209"/>
      <c r="AD849" s="209"/>
      <c r="AE849" s="209"/>
      <c r="AF849" s="209"/>
      <c r="AG849" s="209"/>
      <c r="AH849" s="209"/>
      <c r="AI849" s="209"/>
      <c r="AJ849" s="209"/>
      <c r="AK849" s="209"/>
      <c r="AL849" s="209"/>
      <c r="AM849" s="209"/>
      <c r="AN849" s="209"/>
      <c r="AO849" s="209"/>
      <c r="AP849" s="209"/>
      <c r="AQ849" s="209"/>
      <c r="AR849" s="209"/>
      <c r="AS849" s="209"/>
      <c r="AT849" s="209"/>
      <c r="AU849" s="209"/>
      <c r="AV849" s="209"/>
      <c r="AW849" s="209"/>
      <c r="AX849" s="209"/>
      <c r="AY849" s="209"/>
      <c r="AZ849" s="209"/>
      <c r="BA849" s="209"/>
      <c r="BB849" s="209"/>
      <c r="BC849" s="209"/>
      <c r="BD849" s="209"/>
      <c r="BE849" s="209"/>
      <c r="BF849" s="209"/>
      <c r="BG849" s="209"/>
      <c r="BH849" s="209"/>
      <c r="BI849" s="209"/>
      <c r="BJ849" s="209"/>
      <c r="BK849" s="209"/>
      <c r="BL849" s="209"/>
      <c r="BM849" s="210">
        <v>8</v>
      </c>
    </row>
    <row r="850" spans="1:65">
      <c r="A850" s="30"/>
      <c r="B850" s="19">
        <v>1</v>
      </c>
      <c r="C850" s="9">
        <v>3</v>
      </c>
      <c r="D850" s="211">
        <v>107</v>
      </c>
      <c r="E850" s="211">
        <v>94.5</v>
      </c>
      <c r="F850" s="211">
        <v>115.91849999999999</v>
      </c>
      <c r="G850" s="211">
        <v>98.9</v>
      </c>
      <c r="H850" s="211">
        <v>112</v>
      </c>
      <c r="I850" s="211">
        <v>95</v>
      </c>
      <c r="J850" s="211">
        <v>93.03</v>
      </c>
      <c r="K850" s="211">
        <v>103.2</v>
      </c>
      <c r="L850" s="211">
        <v>97.2</v>
      </c>
      <c r="M850" s="211">
        <v>85</v>
      </c>
      <c r="N850" s="211">
        <v>90.6</v>
      </c>
      <c r="O850" s="211">
        <v>105</v>
      </c>
      <c r="P850" s="212">
        <v>126.50550000000001</v>
      </c>
      <c r="Q850" s="211">
        <v>96.4</v>
      </c>
      <c r="R850" s="211">
        <v>95.5</v>
      </c>
      <c r="S850" s="211">
        <v>97.4</v>
      </c>
      <c r="T850" s="211">
        <v>86.3</v>
      </c>
      <c r="U850" s="211">
        <v>93</v>
      </c>
      <c r="V850" s="211">
        <v>90</v>
      </c>
      <c r="W850" s="211">
        <v>103</v>
      </c>
      <c r="X850" s="211">
        <v>97.2</v>
      </c>
      <c r="Y850" s="211">
        <v>99.8</v>
      </c>
      <c r="Z850" s="211">
        <v>97.1</v>
      </c>
      <c r="AA850" s="208"/>
      <c r="AB850" s="209"/>
      <c r="AC850" s="209"/>
      <c r="AD850" s="209"/>
      <c r="AE850" s="209"/>
      <c r="AF850" s="209"/>
      <c r="AG850" s="209"/>
      <c r="AH850" s="209"/>
      <c r="AI850" s="209"/>
      <c r="AJ850" s="209"/>
      <c r="AK850" s="209"/>
      <c r="AL850" s="209"/>
      <c r="AM850" s="209"/>
      <c r="AN850" s="209"/>
      <c r="AO850" s="209"/>
      <c r="AP850" s="209"/>
      <c r="AQ850" s="209"/>
      <c r="AR850" s="209"/>
      <c r="AS850" s="209"/>
      <c r="AT850" s="209"/>
      <c r="AU850" s="209"/>
      <c r="AV850" s="209"/>
      <c r="AW850" s="209"/>
      <c r="AX850" s="209"/>
      <c r="AY850" s="209"/>
      <c r="AZ850" s="209"/>
      <c r="BA850" s="209"/>
      <c r="BB850" s="209"/>
      <c r="BC850" s="209"/>
      <c r="BD850" s="209"/>
      <c r="BE850" s="209"/>
      <c r="BF850" s="209"/>
      <c r="BG850" s="209"/>
      <c r="BH850" s="209"/>
      <c r="BI850" s="209"/>
      <c r="BJ850" s="209"/>
      <c r="BK850" s="209"/>
      <c r="BL850" s="209"/>
      <c r="BM850" s="210">
        <v>16</v>
      </c>
    </row>
    <row r="851" spans="1:65">
      <c r="A851" s="30"/>
      <c r="B851" s="19">
        <v>1</v>
      </c>
      <c r="C851" s="9">
        <v>4</v>
      </c>
      <c r="D851" s="211">
        <v>103.5</v>
      </c>
      <c r="E851" s="211">
        <v>95.5</v>
      </c>
      <c r="F851" s="211">
        <v>113.53700000000001</v>
      </c>
      <c r="G851" s="211">
        <v>99.6</v>
      </c>
      <c r="H851" s="211">
        <v>110</v>
      </c>
      <c r="I851" s="211">
        <v>93</v>
      </c>
      <c r="J851" s="211">
        <v>93.38</v>
      </c>
      <c r="K851" s="211">
        <v>104.6</v>
      </c>
      <c r="L851" s="211">
        <v>99.8</v>
      </c>
      <c r="M851" s="211">
        <v>88</v>
      </c>
      <c r="N851" s="211">
        <v>90.8</v>
      </c>
      <c r="O851" s="211">
        <v>99.4</v>
      </c>
      <c r="P851" s="212">
        <v>129.57399999999998</v>
      </c>
      <c r="Q851" s="211">
        <v>95.6</v>
      </c>
      <c r="R851" s="211">
        <v>94.9</v>
      </c>
      <c r="S851" s="211">
        <v>98.5</v>
      </c>
      <c r="T851" s="211">
        <v>87.8</v>
      </c>
      <c r="U851" s="213">
        <v>97</v>
      </c>
      <c r="V851" s="211">
        <v>86</v>
      </c>
      <c r="W851" s="211">
        <v>102</v>
      </c>
      <c r="X851" s="211">
        <v>102</v>
      </c>
      <c r="Y851" s="211">
        <v>100.3</v>
      </c>
      <c r="Z851" s="211">
        <v>97.3</v>
      </c>
      <c r="AA851" s="208"/>
      <c r="AB851" s="209"/>
      <c r="AC851" s="209"/>
      <c r="AD851" s="209"/>
      <c r="AE851" s="209"/>
      <c r="AF851" s="209"/>
      <c r="AG851" s="209"/>
      <c r="AH851" s="209"/>
      <c r="AI851" s="209"/>
      <c r="AJ851" s="209"/>
      <c r="AK851" s="209"/>
      <c r="AL851" s="209"/>
      <c r="AM851" s="209"/>
      <c r="AN851" s="209"/>
      <c r="AO851" s="209"/>
      <c r="AP851" s="209"/>
      <c r="AQ851" s="209"/>
      <c r="AR851" s="209"/>
      <c r="AS851" s="209"/>
      <c r="AT851" s="209"/>
      <c r="AU851" s="209"/>
      <c r="AV851" s="209"/>
      <c r="AW851" s="209"/>
      <c r="AX851" s="209"/>
      <c r="AY851" s="209"/>
      <c r="AZ851" s="209"/>
      <c r="BA851" s="209"/>
      <c r="BB851" s="209"/>
      <c r="BC851" s="209"/>
      <c r="BD851" s="209"/>
      <c r="BE851" s="209"/>
      <c r="BF851" s="209"/>
      <c r="BG851" s="209"/>
      <c r="BH851" s="209"/>
      <c r="BI851" s="209"/>
      <c r="BJ851" s="209"/>
      <c r="BK851" s="209"/>
      <c r="BL851" s="209"/>
      <c r="BM851" s="210">
        <v>97.888407196969681</v>
      </c>
    </row>
    <row r="852" spans="1:65">
      <c r="A852" s="30"/>
      <c r="B852" s="19">
        <v>1</v>
      </c>
      <c r="C852" s="9">
        <v>5</v>
      </c>
      <c r="D852" s="211">
        <v>102</v>
      </c>
      <c r="E852" s="211">
        <v>96.5</v>
      </c>
      <c r="F852" s="211">
        <v>116.83000000000001</v>
      </c>
      <c r="G852" s="213">
        <v>92.9</v>
      </c>
      <c r="H852" s="211">
        <v>111</v>
      </c>
      <c r="I852" s="211">
        <v>97</v>
      </c>
      <c r="J852" s="211">
        <v>92.27</v>
      </c>
      <c r="K852" s="211">
        <v>105</v>
      </c>
      <c r="L852" s="211">
        <v>98</v>
      </c>
      <c r="M852" s="211">
        <v>91</v>
      </c>
      <c r="N852" s="211">
        <v>92.6</v>
      </c>
      <c r="O852" s="211">
        <v>103</v>
      </c>
      <c r="P852" s="212">
        <v>127.18549999999999</v>
      </c>
      <c r="Q852" s="211">
        <v>95.3</v>
      </c>
      <c r="R852" s="213">
        <v>104.6</v>
      </c>
      <c r="S852" s="211">
        <v>98.4</v>
      </c>
      <c r="T852" s="211">
        <v>86.9</v>
      </c>
      <c r="U852" s="211">
        <v>93</v>
      </c>
      <c r="V852" s="211">
        <v>90</v>
      </c>
      <c r="W852" s="211">
        <v>102</v>
      </c>
      <c r="X852" s="211">
        <v>97.9</v>
      </c>
      <c r="Y852" s="211">
        <v>98.2</v>
      </c>
      <c r="Z852" s="211">
        <v>98.8</v>
      </c>
      <c r="AA852" s="208"/>
      <c r="AB852" s="209"/>
      <c r="AC852" s="209"/>
      <c r="AD852" s="209"/>
      <c r="AE852" s="209"/>
      <c r="AF852" s="209"/>
      <c r="AG852" s="209"/>
      <c r="AH852" s="209"/>
      <c r="AI852" s="209"/>
      <c r="AJ852" s="209"/>
      <c r="AK852" s="209"/>
      <c r="AL852" s="209"/>
      <c r="AM852" s="209"/>
      <c r="AN852" s="209"/>
      <c r="AO852" s="209"/>
      <c r="AP852" s="209"/>
      <c r="AQ852" s="209"/>
      <c r="AR852" s="209"/>
      <c r="AS852" s="209"/>
      <c r="AT852" s="209"/>
      <c r="AU852" s="209"/>
      <c r="AV852" s="209"/>
      <c r="AW852" s="209"/>
      <c r="AX852" s="209"/>
      <c r="AY852" s="209"/>
      <c r="AZ852" s="209"/>
      <c r="BA852" s="209"/>
      <c r="BB852" s="209"/>
      <c r="BC852" s="209"/>
      <c r="BD852" s="209"/>
      <c r="BE852" s="209"/>
      <c r="BF852" s="209"/>
      <c r="BG852" s="209"/>
      <c r="BH852" s="209"/>
      <c r="BI852" s="209"/>
      <c r="BJ852" s="209"/>
      <c r="BK852" s="209"/>
      <c r="BL852" s="209"/>
      <c r="BM852" s="210">
        <v>59</v>
      </c>
    </row>
    <row r="853" spans="1:65">
      <c r="A853" s="30"/>
      <c r="B853" s="19">
        <v>1</v>
      </c>
      <c r="C853" s="9">
        <v>6</v>
      </c>
      <c r="D853" s="211">
        <v>104</v>
      </c>
      <c r="E853" s="211">
        <v>96.5</v>
      </c>
      <c r="F853" s="211">
        <v>114.22200000000001</v>
      </c>
      <c r="G853" s="211">
        <v>97.3</v>
      </c>
      <c r="H853" s="211">
        <v>110</v>
      </c>
      <c r="I853" s="211">
        <v>93</v>
      </c>
      <c r="J853" s="211">
        <v>92.9</v>
      </c>
      <c r="K853" s="211">
        <v>99.2</v>
      </c>
      <c r="L853" s="211">
        <v>99</v>
      </c>
      <c r="M853" s="211">
        <v>90</v>
      </c>
      <c r="N853" s="211">
        <v>92.7</v>
      </c>
      <c r="O853" s="211">
        <v>103</v>
      </c>
      <c r="P853" s="212">
        <v>129.6335</v>
      </c>
      <c r="Q853" s="211">
        <v>97</v>
      </c>
      <c r="R853" s="211">
        <v>96</v>
      </c>
      <c r="S853" s="211">
        <v>98.2</v>
      </c>
      <c r="T853" s="211">
        <v>86</v>
      </c>
      <c r="U853" s="211">
        <v>92</v>
      </c>
      <c r="V853" s="211">
        <v>88</v>
      </c>
      <c r="W853" s="211">
        <v>103</v>
      </c>
      <c r="X853" s="211">
        <v>99.7</v>
      </c>
      <c r="Y853" s="211">
        <v>100.1</v>
      </c>
      <c r="Z853" s="211">
        <v>94.9</v>
      </c>
      <c r="AA853" s="208"/>
      <c r="AB853" s="209"/>
      <c r="AC853" s="209"/>
      <c r="AD853" s="209"/>
      <c r="AE853" s="209"/>
      <c r="AF853" s="209"/>
      <c r="AG853" s="209"/>
      <c r="AH853" s="209"/>
      <c r="AI853" s="209"/>
      <c r="AJ853" s="209"/>
      <c r="AK853" s="209"/>
      <c r="AL853" s="209"/>
      <c r="AM853" s="209"/>
      <c r="AN853" s="209"/>
      <c r="AO853" s="209"/>
      <c r="AP853" s="209"/>
      <c r="AQ853" s="209"/>
      <c r="AR853" s="209"/>
      <c r="AS853" s="209"/>
      <c r="AT853" s="209"/>
      <c r="AU853" s="209"/>
      <c r="AV853" s="209"/>
      <c r="AW853" s="209"/>
      <c r="AX853" s="209"/>
      <c r="AY853" s="209"/>
      <c r="AZ853" s="209"/>
      <c r="BA853" s="209"/>
      <c r="BB853" s="209"/>
      <c r="BC853" s="209"/>
      <c r="BD853" s="209"/>
      <c r="BE853" s="209"/>
      <c r="BF853" s="209"/>
      <c r="BG853" s="209"/>
      <c r="BH853" s="209"/>
      <c r="BI853" s="209"/>
      <c r="BJ853" s="209"/>
      <c r="BK853" s="209"/>
      <c r="BL853" s="209"/>
      <c r="BM853" s="214"/>
    </row>
    <row r="854" spans="1:65">
      <c r="A854" s="30"/>
      <c r="B854" s="20" t="s">
        <v>268</v>
      </c>
      <c r="C854" s="12"/>
      <c r="D854" s="215">
        <v>104</v>
      </c>
      <c r="E854" s="215">
        <v>95.75</v>
      </c>
      <c r="F854" s="215">
        <v>115.06829166666667</v>
      </c>
      <c r="G854" s="215">
        <v>97.733333333333334</v>
      </c>
      <c r="H854" s="215">
        <v>111.5</v>
      </c>
      <c r="I854" s="215">
        <v>93.333333333333329</v>
      </c>
      <c r="J854" s="215">
        <v>93.881666666666661</v>
      </c>
      <c r="K854" s="215">
        <v>103.13333333333334</v>
      </c>
      <c r="L854" s="215">
        <v>98.416666666666671</v>
      </c>
      <c r="M854" s="215">
        <v>88.166666666666671</v>
      </c>
      <c r="N854" s="215">
        <v>92.766666666666666</v>
      </c>
      <c r="O854" s="215">
        <v>102.2</v>
      </c>
      <c r="P854" s="215">
        <v>127.50850000000001</v>
      </c>
      <c r="Q854" s="215">
        <v>96.033333333333346</v>
      </c>
      <c r="R854" s="215">
        <v>97.316666666666663</v>
      </c>
      <c r="S854" s="215">
        <v>98.600000000000009</v>
      </c>
      <c r="T854" s="215">
        <v>86.866666666666674</v>
      </c>
      <c r="U854" s="215">
        <v>93.166666666666671</v>
      </c>
      <c r="V854" s="215">
        <v>90</v>
      </c>
      <c r="W854" s="215">
        <v>102.83333333333333</v>
      </c>
      <c r="X854" s="215">
        <v>99.100000000000009</v>
      </c>
      <c r="Y854" s="215">
        <v>99.350000000000009</v>
      </c>
      <c r="Z854" s="215">
        <v>96.966666666666654</v>
      </c>
      <c r="AA854" s="208"/>
      <c r="AB854" s="209"/>
      <c r="AC854" s="209"/>
      <c r="AD854" s="209"/>
      <c r="AE854" s="209"/>
      <c r="AF854" s="209"/>
      <c r="AG854" s="209"/>
      <c r="AH854" s="209"/>
      <c r="AI854" s="209"/>
      <c r="AJ854" s="209"/>
      <c r="AK854" s="209"/>
      <c r="AL854" s="209"/>
      <c r="AM854" s="209"/>
      <c r="AN854" s="209"/>
      <c r="AO854" s="209"/>
      <c r="AP854" s="209"/>
      <c r="AQ854" s="209"/>
      <c r="AR854" s="209"/>
      <c r="AS854" s="209"/>
      <c r="AT854" s="209"/>
      <c r="AU854" s="209"/>
      <c r="AV854" s="209"/>
      <c r="AW854" s="209"/>
      <c r="AX854" s="209"/>
      <c r="AY854" s="209"/>
      <c r="AZ854" s="209"/>
      <c r="BA854" s="209"/>
      <c r="BB854" s="209"/>
      <c r="BC854" s="209"/>
      <c r="BD854" s="209"/>
      <c r="BE854" s="209"/>
      <c r="BF854" s="209"/>
      <c r="BG854" s="209"/>
      <c r="BH854" s="209"/>
      <c r="BI854" s="209"/>
      <c r="BJ854" s="209"/>
      <c r="BK854" s="209"/>
      <c r="BL854" s="209"/>
      <c r="BM854" s="214"/>
    </row>
    <row r="855" spans="1:65">
      <c r="A855" s="30"/>
      <c r="B855" s="3" t="s">
        <v>269</v>
      </c>
      <c r="C855" s="29"/>
      <c r="D855" s="211">
        <v>103.75</v>
      </c>
      <c r="E855" s="211">
        <v>96</v>
      </c>
      <c r="F855" s="211">
        <v>114.95112499999999</v>
      </c>
      <c r="G855" s="211">
        <v>98.75</v>
      </c>
      <c r="H855" s="211">
        <v>111</v>
      </c>
      <c r="I855" s="211">
        <v>93</v>
      </c>
      <c r="J855" s="211">
        <v>93.204999999999998</v>
      </c>
      <c r="K855" s="211">
        <v>103.9</v>
      </c>
      <c r="L855" s="211">
        <v>98.5</v>
      </c>
      <c r="M855" s="211">
        <v>89</v>
      </c>
      <c r="N855" s="211">
        <v>92.65</v>
      </c>
      <c r="O855" s="211">
        <v>103</v>
      </c>
      <c r="P855" s="211">
        <v>126.8455</v>
      </c>
      <c r="Q855" s="211">
        <v>95.949999999999989</v>
      </c>
      <c r="R855" s="211">
        <v>96</v>
      </c>
      <c r="S855" s="211">
        <v>98.45</v>
      </c>
      <c r="T855" s="211">
        <v>86.6</v>
      </c>
      <c r="U855" s="211">
        <v>93</v>
      </c>
      <c r="V855" s="211">
        <v>90</v>
      </c>
      <c r="W855" s="211">
        <v>103</v>
      </c>
      <c r="X855" s="211">
        <v>98.9</v>
      </c>
      <c r="Y855" s="211">
        <v>99.949999999999989</v>
      </c>
      <c r="Z855" s="211">
        <v>97.199999999999989</v>
      </c>
      <c r="AA855" s="208"/>
      <c r="AB855" s="209"/>
      <c r="AC855" s="209"/>
      <c r="AD855" s="209"/>
      <c r="AE855" s="209"/>
      <c r="AF855" s="209"/>
      <c r="AG855" s="209"/>
      <c r="AH855" s="209"/>
      <c r="AI855" s="209"/>
      <c r="AJ855" s="209"/>
      <c r="AK855" s="209"/>
      <c r="AL855" s="209"/>
      <c r="AM855" s="209"/>
      <c r="AN855" s="209"/>
      <c r="AO855" s="209"/>
      <c r="AP855" s="209"/>
      <c r="AQ855" s="209"/>
      <c r="AR855" s="209"/>
      <c r="AS855" s="209"/>
      <c r="AT855" s="209"/>
      <c r="AU855" s="209"/>
      <c r="AV855" s="209"/>
      <c r="AW855" s="209"/>
      <c r="AX855" s="209"/>
      <c r="AY855" s="209"/>
      <c r="AZ855" s="209"/>
      <c r="BA855" s="209"/>
      <c r="BB855" s="209"/>
      <c r="BC855" s="209"/>
      <c r="BD855" s="209"/>
      <c r="BE855" s="209"/>
      <c r="BF855" s="209"/>
      <c r="BG855" s="209"/>
      <c r="BH855" s="209"/>
      <c r="BI855" s="209"/>
      <c r="BJ855" s="209"/>
      <c r="BK855" s="209"/>
      <c r="BL855" s="209"/>
      <c r="BM855" s="214"/>
    </row>
    <row r="856" spans="1:65">
      <c r="A856" s="30"/>
      <c r="B856" s="3" t="s">
        <v>270</v>
      </c>
      <c r="C856" s="29"/>
      <c r="D856" s="216">
        <v>1.9748417658131499</v>
      </c>
      <c r="E856" s="216">
        <v>0.88034084308295046</v>
      </c>
      <c r="F856" s="216">
        <v>1.258965134710516</v>
      </c>
      <c r="G856" s="216">
        <v>2.4905153415842776</v>
      </c>
      <c r="H856" s="216">
        <v>1.8708286933869707</v>
      </c>
      <c r="I856" s="216">
        <v>2.3380903889000244</v>
      </c>
      <c r="J856" s="216">
        <v>1.8135425737122017</v>
      </c>
      <c r="K856" s="216">
        <v>2.1969676071045412</v>
      </c>
      <c r="L856" s="216">
        <v>1.1107054815146369</v>
      </c>
      <c r="M856" s="216">
        <v>3.5449494589721118</v>
      </c>
      <c r="N856" s="216">
        <v>1.9106717841289957</v>
      </c>
      <c r="O856" s="216">
        <v>2.1614809737770067</v>
      </c>
      <c r="P856" s="216">
        <v>1.6940480807816478</v>
      </c>
      <c r="Q856" s="216">
        <v>0.60882400303098227</v>
      </c>
      <c r="R856" s="216">
        <v>3.628452378999433</v>
      </c>
      <c r="S856" s="216">
        <v>1.025670512396645</v>
      </c>
      <c r="T856" s="216">
        <v>0.81649658092772759</v>
      </c>
      <c r="U856" s="216">
        <v>2.0412414523193148</v>
      </c>
      <c r="V856" s="216">
        <v>2.8284271247461903</v>
      </c>
      <c r="W856" s="216">
        <v>0.75277265270908111</v>
      </c>
      <c r="X856" s="216">
        <v>1.6864163187066221</v>
      </c>
      <c r="Y856" s="216">
        <v>1.1502173707608478</v>
      </c>
      <c r="Z856" s="216">
        <v>1.9407902170679505</v>
      </c>
      <c r="AA856" s="217"/>
      <c r="AB856" s="218"/>
      <c r="AC856" s="218"/>
      <c r="AD856" s="218"/>
      <c r="AE856" s="218"/>
      <c r="AF856" s="218"/>
      <c r="AG856" s="218"/>
      <c r="AH856" s="218"/>
      <c r="AI856" s="218"/>
      <c r="AJ856" s="218"/>
      <c r="AK856" s="218"/>
      <c r="AL856" s="218"/>
      <c r="AM856" s="218"/>
      <c r="AN856" s="218"/>
      <c r="AO856" s="218"/>
      <c r="AP856" s="218"/>
      <c r="AQ856" s="218"/>
      <c r="AR856" s="218"/>
      <c r="AS856" s="218"/>
      <c r="AT856" s="218"/>
      <c r="AU856" s="218"/>
      <c r="AV856" s="218"/>
      <c r="AW856" s="218"/>
      <c r="AX856" s="218"/>
      <c r="AY856" s="218"/>
      <c r="AZ856" s="218"/>
      <c r="BA856" s="218"/>
      <c r="BB856" s="218"/>
      <c r="BC856" s="218"/>
      <c r="BD856" s="218"/>
      <c r="BE856" s="218"/>
      <c r="BF856" s="218"/>
      <c r="BG856" s="218"/>
      <c r="BH856" s="218"/>
      <c r="BI856" s="218"/>
      <c r="BJ856" s="218"/>
      <c r="BK856" s="218"/>
      <c r="BL856" s="218"/>
      <c r="BM856" s="219"/>
    </row>
    <row r="857" spans="1:65">
      <c r="A857" s="30"/>
      <c r="B857" s="3" t="s">
        <v>86</v>
      </c>
      <c r="C857" s="29"/>
      <c r="D857" s="13">
        <v>1.8988863132818747E-2</v>
      </c>
      <c r="E857" s="13">
        <v>9.1941602410752013E-3</v>
      </c>
      <c r="F857" s="13">
        <v>1.0941025685490531E-2</v>
      </c>
      <c r="G857" s="13">
        <v>2.5482762703795472E-2</v>
      </c>
      <c r="H857" s="13">
        <v>1.6778732676116327E-2</v>
      </c>
      <c r="I857" s="13">
        <v>2.5050968452500263E-2</v>
      </c>
      <c r="J857" s="13">
        <v>1.9317324011207747E-2</v>
      </c>
      <c r="K857" s="13">
        <v>2.1302206920858512E-2</v>
      </c>
      <c r="L857" s="13">
        <v>1.1285745790157191E-2</v>
      </c>
      <c r="M857" s="13">
        <v>4.0207366264333966E-2</v>
      </c>
      <c r="N857" s="13">
        <v>2.0596533785077208E-2</v>
      </c>
      <c r="O857" s="13">
        <v>2.1149520291360142E-2</v>
      </c>
      <c r="P857" s="13">
        <v>1.3285765896247291E-2</v>
      </c>
      <c r="Q857" s="13">
        <v>6.3397154081671174E-3</v>
      </c>
      <c r="R857" s="13">
        <v>3.728500475080767E-2</v>
      </c>
      <c r="S857" s="13">
        <v>1.0402337853921348E-2</v>
      </c>
      <c r="T857" s="13">
        <v>9.3994234182010073E-3</v>
      </c>
      <c r="U857" s="13">
        <v>2.1909568361209102E-2</v>
      </c>
      <c r="V857" s="13">
        <v>3.1426968052735448E-2</v>
      </c>
      <c r="W857" s="13">
        <v>7.320317530396251E-3</v>
      </c>
      <c r="X857" s="13">
        <v>1.7017319058593564E-2</v>
      </c>
      <c r="Y857" s="13">
        <v>1.1577426982997964E-2</v>
      </c>
      <c r="Z857" s="13">
        <v>2.0015024583031463E-2</v>
      </c>
      <c r="AA857" s="154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271</v>
      </c>
      <c r="C858" s="29"/>
      <c r="D858" s="13">
        <v>6.2434285918379073E-2</v>
      </c>
      <c r="E858" s="13">
        <v>-2.1845356954953932E-2</v>
      </c>
      <c r="F858" s="13">
        <v>0.175504791237719</v>
      </c>
      <c r="G858" s="13">
        <v>-1.5841902843950484E-3</v>
      </c>
      <c r="H858" s="13">
        <v>0.13905214307595437</v>
      </c>
      <c r="I858" s="13">
        <v>-4.6533333150172718E-2</v>
      </c>
      <c r="J858" s="13">
        <v>-4.0931716482429992E-2</v>
      </c>
      <c r="K858" s="13">
        <v>5.3580666869059268E-2</v>
      </c>
      <c r="L858" s="13">
        <v>5.396547812184016E-3</v>
      </c>
      <c r="M858" s="13">
        <v>-9.9314523636502283E-2</v>
      </c>
      <c r="N858" s="13">
        <v>-5.2322237913189462E-2</v>
      </c>
      <c r="O858" s="13">
        <v>4.4046000200560931E-2</v>
      </c>
      <c r="P858" s="13">
        <v>0.30259040525022729</v>
      </c>
      <c r="Q858" s="13">
        <v>-1.8950904573445393E-2</v>
      </c>
      <c r="R858" s="13">
        <v>-5.840737904260429E-3</v>
      </c>
      <c r="S858" s="13">
        <v>7.2694287649248679E-3</v>
      </c>
      <c r="T858" s="13">
        <v>-0.11259495221048199</v>
      </c>
      <c r="U858" s="13">
        <v>-4.8235952198118714E-2</v>
      </c>
      <c r="V858" s="13">
        <v>-8.0585714109095097E-2</v>
      </c>
      <c r="W858" s="13">
        <v>5.0515952582756096E-2</v>
      </c>
      <c r="X858" s="13">
        <v>1.2377285908763191E-2</v>
      </c>
      <c r="Y858" s="13">
        <v>1.4931214480682353E-2</v>
      </c>
      <c r="Z858" s="13">
        <v>-9.4162379049473888E-3</v>
      </c>
      <c r="AA858" s="154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46" t="s">
        <v>272</v>
      </c>
      <c r="C859" s="47"/>
      <c r="D859" s="45">
        <v>0.95</v>
      </c>
      <c r="E859" s="45">
        <v>0.3</v>
      </c>
      <c r="F859" s="45">
        <v>2.62</v>
      </c>
      <c r="G859" s="45">
        <v>0</v>
      </c>
      <c r="H859" s="45">
        <v>2.08</v>
      </c>
      <c r="I859" s="45">
        <v>0.66</v>
      </c>
      <c r="J859" s="45">
        <v>0.57999999999999996</v>
      </c>
      <c r="K859" s="45">
        <v>0.82</v>
      </c>
      <c r="L859" s="45">
        <v>0.1</v>
      </c>
      <c r="M859" s="45">
        <v>1.44</v>
      </c>
      <c r="N859" s="45">
        <v>0.75</v>
      </c>
      <c r="O859" s="45">
        <v>0.67</v>
      </c>
      <c r="P859" s="45">
        <v>4.49</v>
      </c>
      <c r="Q859" s="45">
        <v>0.26</v>
      </c>
      <c r="R859" s="45">
        <v>0.06</v>
      </c>
      <c r="S859" s="45">
        <v>0.13</v>
      </c>
      <c r="T859" s="45">
        <v>1.64</v>
      </c>
      <c r="U859" s="45">
        <v>0.69</v>
      </c>
      <c r="V859" s="45">
        <v>1.17</v>
      </c>
      <c r="W859" s="45">
        <v>0.77</v>
      </c>
      <c r="X859" s="45">
        <v>0.21</v>
      </c>
      <c r="Y859" s="45">
        <v>0.24</v>
      </c>
      <c r="Z859" s="45">
        <v>0.12</v>
      </c>
      <c r="AA859" s="154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1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BM860" s="55"/>
    </row>
    <row r="861" spans="1:65" ht="15">
      <c r="B861" s="8" t="s">
        <v>518</v>
      </c>
      <c r="BM861" s="28" t="s">
        <v>66</v>
      </c>
    </row>
    <row r="862" spans="1:65" ht="15">
      <c r="A862" s="25" t="s">
        <v>21</v>
      </c>
      <c r="B862" s="18" t="s">
        <v>110</v>
      </c>
      <c r="C862" s="15" t="s">
        <v>111</v>
      </c>
      <c r="D862" s="16" t="s">
        <v>230</v>
      </c>
      <c r="E862" s="17" t="s">
        <v>230</v>
      </c>
      <c r="F862" s="17" t="s">
        <v>230</v>
      </c>
      <c r="G862" s="17" t="s">
        <v>230</v>
      </c>
      <c r="H862" s="17" t="s">
        <v>230</v>
      </c>
      <c r="I862" s="17" t="s">
        <v>230</v>
      </c>
      <c r="J862" s="17" t="s">
        <v>230</v>
      </c>
      <c r="K862" s="17" t="s">
        <v>230</v>
      </c>
      <c r="L862" s="17" t="s">
        <v>230</v>
      </c>
      <c r="M862" s="17" t="s">
        <v>230</v>
      </c>
      <c r="N862" s="17" t="s">
        <v>230</v>
      </c>
      <c r="O862" s="17" t="s">
        <v>230</v>
      </c>
      <c r="P862" s="17" t="s">
        <v>230</v>
      </c>
      <c r="Q862" s="17" t="s">
        <v>230</v>
      </c>
      <c r="R862" s="17" t="s">
        <v>230</v>
      </c>
      <c r="S862" s="17" t="s">
        <v>230</v>
      </c>
      <c r="T862" s="17" t="s">
        <v>230</v>
      </c>
      <c r="U862" s="17" t="s">
        <v>230</v>
      </c>
      <c r="V862" s="154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 t="s">
        <v>231</v>
      </c>
      <c r="C863" s="9" t="s">
        <v>231</v>
      </c>
      <c r="D863" s="152" t="s">
        <v>233</v>
      </c>
      <c r="E863" s="153" t="s">
        <v>234</v>
      </c>
      <c r="F863" s="153" t="s">
        <v>235</v>
      </c>
      <c r="G863" s="153" t="s">
        <v>236</v>
      </c>
      <c r="H863" s="153" t="s">
        <v>239</v>
      </c>
      <c r="I863" s="153" t="s">
        <v>240</v>
      </c>
      <c r="J863" s="153" t="s">
        <v>242</v>
      </c>
      <c r="K863" s="153" t="s">
        <v>243</v>
      </c>
      <c r="L863" s="153" t="s">
        <v>245</v>
      </c>
      <c r="M863" s="153" t="s">
        <v>246</v>
      </c>
      <c r="N863" s="153" t="s">
        <v>248</v>
      </c>
      <c r="O863" s="153" t="s">
        <v>250</v>
      </c>
      <c r="P863" s="153" t="s">
        <v>251</v>
      </c>
      <c r="Q863" s="153" t="s">
        <v>252</v>
      </c>
      <c r="R863" s="153" t="s">
        <v>255</v>
      </c>
      <c r="S863" s="153" t="s">
        <v>256</v>
      </c>
      <c r="T863" s="153" t="s">
        <v>257</v>
      </c>
      <c r="U863" s="153" t="s">
        <v>258</v>
      </c>
      <c r="V863" s="154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 t="s">
        <v>3</v>
      </c>
    </row>
    <row r="864" spans="1:65">
      <c r="A864" s="30"/>
      <c r="B864" s="19"/>
      <c r="C864" s="9"/>
      <c r="D864" s="10" t="s">
        <v>291</v>
      </c>
      <c r="E864" s="11" t="s">
        <v>292</v>
      </c>
      <c r="F864" s="11" t="s">
        <v>114</v>
      </c>
      <c r="G864" s="11" t="s">
        <v>291</v>
      </c>
      <c r="H864" s="11" t="s">
        <v>291</v>
      </c>
      <c r="I864" s="11" t="s">
        <v>292</v>
      </c>
      <c r="J864" s="11" t="s">
        <v>292</v>
      </c>
      <c r="K864" s="11" t="s">
        <v>114</v>
      </c>
      <c r="L864" s="11" t="s">
        <v>292</v>
      </c>
      <c r="M864" s="11" t="s">
        <v>291</v>
      </c>
      <c r="N864" s="11" t="s">
        <v>292</v>
      </c>
      <c r="O864" s="11" t="s">
        <v>291</v>
      </c>
      <c r="P864" s="11" t="s">
        <v>292</v>
      </c>
      <c r="Q864" s="11" t="s">
        <v>291</v>
      </c>
      <c r="R864" s="11" t="s">
        <v>292</v>
      </c>
      <c r="S864" s="11" t="s">
        <v>291</v>
      </c>
      <c r="T864" s="11" t="s">
        <v>291</v>
      </c>
      <c r="U864" s="11" t="s">
        <v>291</v>
      </c>
      <c r="V864" s="154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2</v>
      </c>
    </row>
    <row r="865" spans="1:65">
      <c r="A865" s="30"/>
      <c r="B865" s="19"/>
      <c r="C865" s="9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154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3</v>
      </c>
    </row>
    <row r="866" spans="1:65">
      <c r="A866" s="30"/>
      <c r="B866" s="18">
        <v>1</v>
      </c>
      <c r="C866" s="14">
        <v>1</v>
      </c>
      <c r="D866" s="22">
        <v>0.26</v>
      </c>
      <c r="E866" s="148">
        <v>0.2</v>
      </c>
      <c r="F866" s="148">
        <v>7.4700000000000006</v>
      </c>
      <c r="G866" s="148">
        <v>0.76</v>
      </c>
      <c r="H866" s="148">
        <v>0.3</v>
      </c>
      <c r="I866" s="22">
        <v>0.26</v>
      </c>
      <c r="J866" s="22">
        <v>0.26</v>
      </c>
      <c r="K866" s="148">
        <v>0.14000000000000001</v>
      </c>
      <c r="L866" s="22">
        <v>0.26</v>
      </c>
      <c r="M866" s="148" t="s">
        <v>104</v>
      </c>
      <c r="N866" s="22">
        <v>0.24</v>
      </c>
      <c r="O866" s="22">
        <v>0.23</v>
      </c>
      <c r="P866" s="22">
        <v>0.26</v>
      </c>
      <c r="Q866" s="148">
        <v>0.2</v>
      </c>
      <c r="R866" s="147">
        <v>0.33</v>
      </c>
      <c r="S866" s="22">
        <v>0.28000000000000003</v>
      </c>
      <c r="T866" s="147">
        <v>0.38</v>
      </c>
      <c r="U866" s="22">
        <v>0.24</v>
      </c>
      <c r="V866" s="154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>
        <v>1</v>
      </c>
      <c r="C867" s="9">
        <v>2</v>
      </c>
      <c r="D867" s="11">
        <v>0.26</v>
      </c>
      <c r="E867" s="149">
        <v>0.2</v>
      </c>
      <c r="F867" s="149">
        <v>7.785000000000001</v>
      </c>
      <c r="G867" s="149">
        <v>0.75</v>
      </c>
      <c r="H867" s="149">
        <v>0.4</v>
      </c>
      <c r="I867" s="11">
        <v>0.27</v>
      </c>
      <c r="J867" s="11">
        <v>0.27</v>
      </c>
      <c r="K867" s="149">
        <v>0.14000000000000001</v>
      </c>
      <c r="L867" s="11">
        <v>0.26</v>
      </c>
      <c r="M867" s="149" t="s">
        <v>104</v>
      </c>
      <c r="N867" s="11">
        <v>0.25</v>
      </c>
      <c r="O867" s="11">
        <v>0.24</v>
      </c>
      <c r="P867" s="11">
        <v>0.26</v>
      </c>
      <c r="Q867" s="149">
        <v>0.2</v>
      </c>
      <c r="R867" s="11">
        <v>0.28000000000000003</v>
      </c>
      <c r="S867" s="11">
        <v>0.28999999999999998</v>
      </c>
      <c r="T867" s="11">
        <v>0.3</v>
      </c>
      <c r="U867" s="11">
        <v>0.24</v>
      </c>
      <c r="V867" s="154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21</v>
      </c>
    </row>
    <row r="868" spans="1:65">
      <c r="A868" s="30"/>
      <c r="B868" s="19">
        <v>1</v>
      </c>
      <c r="C868" s="9">
        <v>3</v>
      </c>
      <c r="D868" s="11">
        <v>0.26</v>
      </c>
      <c r="E868" s="149">
        <v>0.2</v>
      </c>
      <c r="F868" s="149">
        <v>7.5050000000000008</v>
      </c>
      <c r="G868" s="149">
        <v>0.75</v>
      </c>
      <c r="H868" s="149">
        <v>0.4</v>
      </c>
      <c r="I868" s="11">
        <v>0.25</v>
      </c>
      <c r="J868" s="11">
        <v>0.26</v>
      </c>
      <c r="K868" s="149">
        <v>0.12</v>
      </c>
      <c r="L868" s="11">
        <v>0.25</v>
      </c>
      <c r="M868" s="149" t="s">
        <v>104</v>
      </c>
      <c r="N868" s="11">
        <v>0.26</v>
      </c>
      <c r="O868" s="11">
        <v>0.24</v>
      </c>
      <c r="P868" s="11">
        <v>0.25</v>
      </c>
      <c r="Q868" s="149">
        <v>0.2</v>
      </c>
      <c r="R868" s="11">
        <v>0.28999999999999998</v>
      </c>
      <c r="S868" s="11">
        <v>0.28000000000000003</v>
      </c>
      <c r="T868" s="11">
        <v>0.28999999999999998</v>
      </c>
      <c r="U868" s="11">
        <v>0.24</v>
      </c>
      <c r="V868" s="154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16</v>
      </c>
    </row>
    <row r="869" spans="1:65">
      <c r="A869" s="30"/>
      <c r="B869" s="19">
        <v>1</v>
      </c>
      <c r="C869" s="9">
        <v>4</v>
      </c>
      <c r="D869" s="11">
        <v>0.26</v>
      </c>
      <c r="E869" s="149">
        <v>0.2</v>
      </c>
      <c r="F869" s="149">
        <v>7.2450000000000001</v>
      </c>
      <c r="G869" s="149">
        <v>0.76</v>
      </c>
      <c r="H869" s="149">
        <v>0.4</v>
      </c>
      <c r="I869" s="11">
        <v>0.26</v>
      </c>
      <c r="J869" s="11">
        <v>0.27</v>
      </c>
      <c r="K869" s="149">
        <v>0.13</v>
      </c>
      <c r="L869" s="11">
        <v>0.25</v>
      </c>
      <c r="M869" s="149" t="s">
        <v>104</v>
      </c>
      <c r="N869" s="11">
        <v>0.26</v>
      </c>
      <c r="O869" s="11">
        <v>0.24</v>
      </c>
      <c r="P869" s="11">
        <v>0.26</v>
      </c>
      <c r="Q869" s="149">
        <v>0.2</v>
      </c>
      <c r="R869" s="11">
        <v>0.3</v>
      </c>
      <c r="S869" s="11">
        <v>0.3</v>
      </c>
      <c r="T869" s="11">
        <v>0.28000000000000003</v>
      </c>
      <c r="U869" s="11">
        <v>0.24</v>
      </c>
      <c r="V869" s="154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0.26369696969696971</v>
      </c>
    </row>
    <row r="870" spans="1:65">
      <c r="A870" s="30"/>
      <c r="B870" s="19">
        <v>1</v>
      </c>
      <c r="C870" s="9">
        <v>5</v>
      </c>
      <c r="D870" s="11">
        <v>0.26</v>
      </c>
      <c r="E870" s="149">
        <v>0.2</v>
      </c>
      <c r="F870" s="149">
        <v>7.5649999999999995</v>
      </c>
      <c r="G870" s="149">
        <v>0.72</v>
      </c>
      <c r="H870" s="149">
        <v>0.3</v>
      </c>
      <c r="I870" s="11">
        <v>0.25</v>
      </c>
      <c r="J870" s="11">
        <v>0.26</v>
      </c>
      <c r="K870" s="149">
        <v>0.12</v>
      </c>
      <c r="L870" s="11">
        <v>0.27</v>
      </c>
      <c r="M870" s="149" t="s">
        <v>104</v>
      </c>
      <c r="N870" s="11">
        <v>0.26</v>
      </c>
      <c r="O870" s="11">
        <v>0.23</v>
      </c>
      <c r="P870" s="149" t="s">
        <v>301</v>
      </c>
      <c r="Q870" s="149">
        <v>0.2</v>
      </c>
      <c r="R870" s="11">
        <v>0.32</v>
      </c>
      <c r="S870" s="11">
        <v>0.27</v>
      </c>
      <c r="T870" s="11">
        <v>0.3</v>
      </c>
      <c r="U870" s="11">
        <v>0.25</v>
      </c>
      <c r="V870" s="154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60</v>
      </c>
    </row>
    <row r="871" spans="1:65">
      <c r="A871" s="30"/>
      <c r="B871" s="19">
        <v>1</v>
      </c>
      <c r="C871" s="9">
        <v>6</v>
      </c>
      <c r="D871" s="11">
        <v>0.26</v>
      </c>
      <c r="E871" s="149">
        <v>0.2</v>
      </c>
      <c r="F871" s="149">
        <v>7.583333333333333</v>
      </c>
      <c r="G871" s="149">
        <v>0.72</v>
      </c>
      <c r="H871" s="149">
        <v>0.4</v>
      </c>
      <c r="I871" s="11">
        <v>0.26</v>
      </c>
      <c r="J871" s="11">
        <v>0.26</v>
      </c>
      <c r="K871" s="149">
        <v>0.15</v>
      </c>
      <c r="L871" s="11">
        <v>0.27</v>
      </c>
      <c r="M871" s="149" t="s">
        <v>104</v>
      </c>
      <c r="N871" s="11">
        <v>0.25</v>
      </c>
      <c r="O871" s="11">
        <v>0.23</v>
      </c>
      <c r="P871" s="11">
        <v>0.26</v>
      </c>
      <c r="Q871" s="149">
        <v>0.2</v>
      </c>
      <c r="R871" s="11">
        <v>0.28999999999999998</v>
      </c>
      <c r="S871" s="11">
        <v>0.3</v>
      </c>
      <c r="T871" s="11">
        <v>0.28000000000000003</v>
      </c>
      <c r="U871" s="11">
        <v>0.23</v>
      </c>
      <c r="V871" s="154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20" t="s">
        <v>268</v>
      </c>
      <c r="C872" s="12"/>
      <c r="D872" s="23">
        <v>0.26</v>
      </c>
      <c r="E872" s="23">
        <v>0.19999999999999998</v>
      </c>
      <c r="F872" s="23">
        <v>7.5255555555555569</v>
      </c>
      <c r="G872" s="23">
        <v>0.74333333333333318</v>
      </c>
      <c r="H872" s="23">
        <v>0.3666666666666667</v>
      </c>
      <c r="I872" s="23">
        <v>0.25833333333333336</v>
      </c>
      <c r="J872" s="23">
        <v>0.26333333333333336</v>
      </c>
      <c r="K872" s="23">
        <v>0.13333333333333333</v>
      </c>
      <c r="L872" s="23">
        <v>0.26</v>
      </c>
      <c r="M872" s="23" t="s">
        <v>671</v>
      </c>
      <c r="N872" s="23">
        <v>0.25333333333333335</v>
      </c>
      <c r="O872" s="23">
        <v>0.23499999999999999</v>
      </c>
      <c r="P872" s="23">
        <v>0.25800000000000001</v>
      </c>
      <c r="Q872" s="23">
        <v>0.19999999999999998</v>
      </c>
      <c r="R872" s="23">
        <v>0.30166666666666669</v>
      </c>
      <c r="S872" s="23">
        <v>0.28666666666666668</v>
      </c>
      <c r="T872" s="23">
        <v>0.30499999999999999</v>
      </c>
      <c r="U872" s="23">
        <v>0.24</v>
      </c>
      <c r="V872" s="154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269</v>
      </c>
      <c r="C873" s="29"/>
      <c r="D873" s="11">
        <v>0.26</v>
      </c>
      <c r="E873" s="11">
        <v>0.2</v>
      </c>
      <c r="F873" s="11">
        <v>7.5350000000000001</v>
      </c>
      <c r="G873" s="11">
        <v>0.75</v>
      </c>
      <c r="H873" s="11">
        <v>0.4</v>
      </c>
      <c r="I873" s="11">
        <v>0.26</v>
      </c>
      <c r="J873" s="11">
        <v>0.26</v>
      </c>
      <c r="K873" s="11">
        <v>0.13500000000000001</v>
      </c>
      <c r="L873" s="11">
        <v>0.26</v>
      </c>
      <c r="M873" s="11" t="s">
        <v>671</v>
      </c>
      <c r="N873" s="11">
        <v>0.255</v>
      </c>
      <c r="O873" s="11">
        <v>0.23499999999999999</v>
      </c>
      <c r="P873" s="11">
        <v>0.26</v>
      </c>
      <c r="Q873" s="11">
        <v>0.2</v>
      </c>
      <c r="R873" s="11">
        <v>0.29499999999999998</v>
      </c>
      <c r="S873" s="11">
        <v>0.28500000000000003</v>
      </c>
      <c r="T873" s="11">
        <v>0.29499999999999998</v>
      </c>
      <c r="U873" s="11">
        <v>0.24</v>
      </c>
      <c r="V873" s="154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270</v>
      </c>
      <c r="C874" s="29"/>
      <c r="D874" s="24">
        <v>0</v>
      </c>
      <c r="E874" s="24">
        <v>3.0404709722440586E-17</v>
      </c>
      <c r="F874" s="24">
        <v>0.17574181399196165</v>
      </c>
      <c r="G874" s="24">
        <v>1.8618986725025273E-2</v>
      </c>
      <c r="H874" s="24">
        <v>5.1639777949432177E-2</v>
      </c>
      <c r="I874" s="24">
        <v>7.5277265270908165E-3</v>
      </c>
      <c r="J874" s="24">
        <v>5.1639777949432277E-3</v>
      </c>
      <c r="K874" s="24">
        <v>1.211060141638997E-2</v>
      </c>
      <c r="L874" s="24">
        <v>8.9442719099991665E-3</v>
      </c>
      <c r="M874" s="24" t="s">
        <v>671</v>
      </c>
      <c r="N874" s="24">
        <v>8.1649658092772682E-3</v>
      </c>
      <c r="O874" s="24">
        <v>5.4772255750516509E-3</v>
      </c>
      <c r="P874" s="24">
        <v>4.4721359549995832E-3</v>
      </c>
      <c r="Q874" s="24">
        <v>3.0404709722440586E-17</v>
      </c>
      <c r="R874" s="24">
        <v>1.9407902170679524E-2</v>
      </c>
      <c r="S874" s="24">
        <v>1.2110601416389949E-2</v>
      </c>
      <c r="T874" s="24">
        <v>3.7815340802378049E-2</v>
      </c>
      <c r="U874" s="24">
        <v>6.3245553203367553E-3</v>
      </c>
      <c r="V874" s="204"/>
      <c r="W874" s="205"/>
      <c r="X874" s="205"/>
      <c r="Y874" s="205"/>
      <c r="Z874" s="205"/>
      <c r="AA874" s="205"/>
      <c r="AB874" s="205"/>
      <c r="AC874" s="205"/>
      <c r="AD874" s="205"/>
      <c r="AE874" s="205"/>
      <c r="AF874" s="205"/>
      <c r="AG874" s="205"/>
      <c r="AH874" s="205"/>
      <c r="AI874" s="205"/>
      <c r="AJ874" s="205"/>
      <c r="AK874" s="205"/>
      <c r="AL874" s="205"/>
      <c r="AM874" s="205"/>
      <c r="AN874" s="205"/>
      <c r="AO874" s="205"/>
      <c r="AP874" s="205"/>
      <c r="AQ874" s="205"/>
      <c r="AR874" s="205"/>
      <c r="AS874" s="205"/>
      <c r="AT874" s="205"/>
      <c r="AU874" s="205"/>
      <c r="AV874" s="205"/>
      <c r="AW874" s="205"/>
      <c r="AX874" s="205"/>
      <c r="AY874" s="205"/>
      <c r="AZ874" s="205"/>
      <c r="BA874" s="205"/>
      <c r="BB874" s="205"/>
      <c r="BC874" s="205"/>
      <c r="BD874" s="205"/>
      <c r="BE874" s="205"/>
      <c r="BF874" s="205"/>
      <c r="BG874" s="205"/>
      <c r="BH874" s="205"/>
      <c r="BI874" s="205"/>
      <c r="BJ874" s="205"/>
      <c r="BK874" s="205"/>
      <c r="BL874" s="205"/>
      <c r="BM874" s="56"/>
    </row>
    <row r="875" spans="1:65">
      <c r="A875" s="30"/>
      <c r="B875" s="3" t="s">
        <v>86</v>
      </c>
      <c r="C875" s="29"/>
      <c r="D875" s="13">
        <v>0</v>
      </c>
      <c r="E875" s="13">
        <v>1.5202354861220294E-16</v>
      </c>
      <c r="F875" s="13">
        <v>2.3352669805516826E-2</v>
      </c>
      <c r="G875" s="13">
        <v>2.5047964204069878E-2</v>
      </c>
      <c r="H875" s="13">
        <v>0.14083575804390591</v>
      </c>
      <c r="I875" s="13">
        <v>2.9139586556480575E-2</v>
      </c>
      <c r="J875" s="13">
        <v>1.9610042259278079E-2</v>
      </c>
      <c r="K875" s="13">
        <v>9.082951062292477E-2</v>
      </c>
      <c r="L875" s="13">
        <v>3.4401045807689101E-2</v>
      </c>
      <c r="M875" s="13" t="s">
        <v>671</v>
      </c>
      <c r="N875" s="13">
        <v>3.2230128194515532E-2</v>
      </c>
      <c r="O875" s="13">
        <v>2.3307342872560217E-2</v>
      </c>
      <c r="P875" s="13">
        <v>1.7333860290696057E-2</v>
      </c>
      <c r="Q875" s="13">
        <v>1.5202354861220294E-16</v>
      </c>
      <c r="R875" s="13">
        <v>6.4335587306119962E-2</v>
      </c>
      <c r="S875" s="13">
        <v>4.2246284010662612E-2</v>
      </c>
      <c r="T875" s="13">
        <v>0.12398472394222311</v>
      </c>
      <c r="U875" s="13">
        <v>2.635231383473648E-2</v>
      </c>
      <c r="V875" s="154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271</v>
      </c>
      <c r="C876" s="29"/>
      <c r="D876" s="13">
        <v>-1.4019765571133047E-2</v>
      </c>
      <c r="E876" s="13">
        <v>-0.24155366582394866</v>
      </c>
      <c r="F876" s="13">
        <v>27.538650118746652</v>
      </c>
      <c r="G876" s="13">
        <v>1.8188922086876573</v>
      </c>
      <c r="H876" s="13">
        <v>0.39048494598942773</v>
      </c>
      <c r="I876" s="13">
        <v>-2.0340151689266728E-2</v>
      </c>
      <c r="J876" s="13">
        <v>-1.3789933348654637E-3</v>
      </c>
      <c r="K876" s="13">
        <v>-0.494369110549299</v>
      </c>
      <c r="L876" s="13">
        <v>-1.4019765571133047E-2</v>
      </c>
      <c r="M876" s="13" t="s">
        <v>671</v>
      </c>
      <c r="N876" s="13">
        <v>-3.9301310043668103E-2</v>
      </c>
      <c r="O876" s="13">
        <v>-0.10882555734313959</v>
      </c>
      <c r="P876" s="13">
        <v>-2.1604228912893597E-2</v>
      </c>
      <c r="Q876" s="13">
        <v>-0.24155366582394866</v>
      </c>
      <c r="R876" s="13">
        <v>0.14398988738221097</v>
      </c>
      <c r="S876" s="13">
        <v>8.7106412319007065E-2</v>
      </c>
      <c r="T876" s="13">
        <v>0.15663065961847833</v>
      </c>
      <c r="U876" s="13">
        <v>-8.9864398988738325E-2</v>
      </c>
      <c r="V876" s="154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46" t="s">
        <v>272</v>
      </c>
      <c r="C877" s="47"/>
      <c r="D877" s="45">
        <v>0</v>
      </c>
      <c r="E877" s="45" t="s">
        <v>273</v>
      </c>
      <c r="F877" s="45">
        <v>183.72</v>
      </c>
      <c r="G877" s="45">
        <v>12.22</v>
      </c>
      <c r="H877" s="45" t="s">
        <v>273</v>
      </c>
      <c r="I877" s="45">
        <v>0.04</v>
      </c>
      <c r="J877" s="45">
        <v>0.08</v>
      </c>
      <c r="K877" s="45">
        <v>3.2</v>
      </c>
      <c r="L877" s="45">
        <v>0</v>
      </c>
      <c r="M877" s="45">
        <v>5.31</v>
      </c>
      <c r="N877" s="45">
        <v>0.17</v>
      </c>
      <c r="O877" s="45">
        <v>0.63</v>
      </c>
      <c r="P877" s="45">
        <v>1.03</v>
      </c>
      <c r="Q877" s="45" t="s">
        <v>273</v>
      </c>
      <c r="R877" s="45">
        <v>1.05</v>
      </c>
      <c r="S877" s="45">
        <v>0.67</v>
      </c>
      <c r="T877" s="45">
        <v>1.1399999999999999</v>
      </c>
      <c r="U877" s="45">
        <v>0.51</v>
      </c>
      <c r="V877" s="154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1" t="s">
        <v>308</v>
      </c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BM878" s="55"/>
    </row>
    <row r="879" spans="1:65">
      <c r="BM879" s="55"/>
    </row>
    <row r="880" spans="1:65" ht="15">
      <c r="B880" s="8" t="s">
        <v>519</v>
      </c>
      <c r="BM880" s="28" t="s">
        <v>66</v>
      </c>
    </row>
    <row r="881" spans="1:65" ht="15">
      <c r="A881" s="25" t="s">
        <v>24</v>
      </c>
      <c r="B881" s="18" t="s">
        <v>110</v>
      </c>
      <c r="C881" s="15" t="s">
        <v>111</v>
      </c>
      <c r="D881" s="16" t="s">
        <v>230</v>
      </c>
      <c r="E881" s="17" t="s">
        <v>230</v>
      </c>
      <c r="F881" s="17" t="s">
        <v>230</v>
      </c>
      <c r="G881" s="17" t="s">
        <v>230</v>
      </c>
      <c r="H881" s="17" t="s">
        <v>230</v>
      </c>
      <c r="I881" s="17" t="s">
        <v>230</v>
      </c>
      <c r="J881" s="17" t="s">
        <v>230</v>
      </c>
      <c r="K881" s="17" t="s">
        <v>230</v>
      </c>
      <c r="L881" s="17" t="s">
        <v>230</v>
      </c>
      <c r="M881" s="17" t="s">
        <v>230</v>
      </c>
      <c r="N881" s="17" t="s">
        <v>230</v>
      </c>
      <c r="O881" s="154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 t="s">
        <v>231</v>
      </c>
      <c r="C882" s="9" t="s">
        <v>231</v>
      </c>
      <c r="D882" s="152" t="s">
        <v>234</v>
      </c>
      <c r="E882" s="153" t="s">
        <v>236</v>
      </c>
      <c r="F882" s="153" t="s">
        <v>237</v>
      </c>
      <c r="G882" s="153" t="s">
        <v>240</v>
      </c>
      <c r="H882" s="153" t="s">
        <v>242</v>
      </c>
      <c r="I882" s="153" t="s">
        <v>246</v>
      </c>
      <c r="J882" s="153" t="s">
        <v>247</v>
      </c>
      <c r="K882" s="153" t="s">
        <v>248</v>
      </c>
      <c r="L882" s="153" t="s">
        <v>249</v>
      </c>
      <c r="M882" s="153" t="s">
        <v>252</v>
      </c>
      <c r="N882" s="153" t="s">
        <v>255</v>
      </c>
      <c r="O882" s="154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 t="s">
        <v>3</v>
      </c>
    </row>
    <row r="883" spans="1:65">
      <c r="A883" s="30"/>
      <c r="B883" s="19"/>
      <c r="C883" s="9"/>
      <c r="D883" s="10" t="s">
        <v>292</v>
      </c>
      <c r="E883" s="11" t="s">
        <v>291</v>
      </c>
      <c r="F883" s="11" t="s">
        <v>292</v>
      </c>
      <c r="G883" s="11" t="s">
        <v>292</v>
      </c>
      <c r="H883" s="11" t="s">
        <v>292</v>
      </c>
      <c r="I883" s="11" t="s">
        <v>291</v>
      </c>
      <c r="J883" s="11" t="s">
        <v>292</v>
      </c>
      <c r="K883" s="11" t="s">
        <v>292</v>
      </c>
      <c r="L883" s="11" t="s">
        <v>292</v>
      </c>
      <c r="M883" s="11" t="s">
        <v>291</v>
      </c>
      <c r="N883" s="11" t="s">
        <v>292</v>
      </c>
      <c r="O883" s="154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2</v>
      </c>
    </row>
    <row r="884" spans="1:65">
      <c r="A884" s="30"/>
      <c r="B884" s="19"/>
      <c r="C884" s="9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154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3</v>
      </c>
    </row>
    <row r="885" spans="1:65">
      <c r="A885" s="30"/>
      <c r="B885" s="18">
        <v>1</v>
      </c>
      <c r="C885" s="14">
        <v>1</v>
      </c>
      <c r="D885" s="22">
        <v>0.56000000000000005</v>
      </c>
      <c r="E885" s="22">
        <v>0.63</v>
      </c>
      <c r="F885" s="148">
        <v>0.64</v>
      </c>
      <c r="G885" s="22">
        <v>0.56999999999999995</v>
      </c>
      <c r="H885" s="22">
        <v>0.56000000000000005</v>
      </c>
      <c r="I885" s="148">
        <v>0.6</v>
      </c>
      <c r="J885" s="22">
        <v>0.56003095047364615</v>
      </c>
      <c r="K885" s="22">
        <v>0.56999999999999995</v>
      </c>
      <c r="L885" s="148">
        <v>0.4</v>
      </c>
      <c r="M885" s="148">
        <v>0.5</v>
      </c>
      <c r="N885" s="22">
        <v>0.61</v>
      </c>
      <c r="O885" s="154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</v>
      </c>
    </row>
    <row r="886" spans="1:65">
      <c r="A886" s="30"/>
      <c r="B886" s="19">
        <v>1</v>
      </c>
      <c r="C886" s="9">
        <v>2</v>
      </c>
      <c r="D886" s="11">
        <v>0.57999999999999996</v>
      </c>
      <c r="E886" s="11">
        <v>0.65</v>
      </c>
      <c r="F886" s="149">
        <v>0.67</v>
      </c>
      <c r="G886" s="11">
        <v>0.57999999999999996</v>
      </c>
      <c r="H886" s="11">
        <v>0.59</v>
      </c>
      <c r="I886" s="149">
        <v>0.6</v>
      </c>
      <c r="J886" s="11">
        <v>0.56483672459993839</v>
      </c>
      <c r="K886" s="11">
        <v>0.56000000000000005</v>
      </c>
      <c r="L886" s="149">
        <v>0.4</v>
      </c>
      <c r="M886" s="149">
        <v>0.5</v>
      </c>
      <c r="N886" s="11">
        <v>0.6</v>
      </c>
      <c r="O886" s="154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22</v>
      </c>
    </row>
    <row r="887" spans="1:65">
      <c r="A887" s="30"/>
      <c r="B887" s="19">
        <v>1</v>
      </c>
      <c r="C887" s="9">
        <v>3</v>
      </c>
      <c r="D887" s="11">
        <v>0.54</v>
      </c>
      <c r="E887" s="11">
        <v>0.63</v>
      </c>
      <c r="F887" s="149">
        <v>0.63</v>
      </c>
      <c r="G887" s="11">
        <v>0.56999999999999995</v>
      </c>
      <c r="H887" s="11">
        <v>0.6</v>
      </c>
      <c r="I887" s="149">
        <v>0.6</v>
      </c>
      <c r="J887" s="11">
        <v>0.54623263693850355</v>
      </c>
      <c r="K887" s="11">
        <v>0.56999999999999995</v>
      </c>
      <c r="L887" s="149" t="s">
        <v>104</v>
      </c>
      <c r="M887" s="149">
        <v>0.5</v>
      </c>
      <c r="N887" s="11">
        <v>0.65</v>
      </c>
      <c r="O887" s="154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16</v>
      </c>
    </row>
    <row r="888" spans="1:65">
      <c r="A888" s="30"/>
      <c r="B888" s="19">
        <v>1</v>
      </c>
      <c r="C888" s="9">
        <v>4</v>
      </c>
      <c r="D888" s="11">
        <v>0.56000000000000005</v>
      </c>
      <c r="E888" s="11">
        <v>0.63</v>
      </c>
      <c r="F888" s="149">
        <v>0.68</v>
      </c>
      <c r="G888" s="11">
        <v>0.56000000000000005</v>
      </c>
      <c r="H888" s="11">
        <v>0.62</v>
      </c>
      <c r="I888" s="149">
        <v>0.6</v>
      </c>
      <c r="J888" s="11">
        <v>0.55997623764327109</v>
      </c>
      <c r="K888" s="11">
        <v>0.59</v>
      </c>
      <c r="L888" s="149">
        <v>0.4</v>
      </c>
      <c r="M888" s="149">
        <v>0.5</v>
      </c>
      <c r="N888" s="11">
        <v>0.64</v>
      </c>
      <c r="O888" s="154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0.5852429991076219</v>
      </c>
    </row>
    <row r="889" spans="1:65">
      <c r="A889" s="30"/>
      <c r="B889" s="19">
        <v>1</v>
      </c>
      <c r="C889" s="9">
        <v>5</v>
      </c>
      <c r="D889" s="11">
        <v>0.56000000000000005</v>
      </c>
      <c r="E889" s="150">
        <v>0.59</v>
      </c>
      <c r="F889" s="149">
        <v>0.63</v>
      </c>
      <c r="G889" s="11">
        <v>0.56000000000000005</v>
      </c>
      <c r="H889" s="11">
        <v>0.59</v>
      </c>
      <c r="I889" s="149">
        <v>0.6</v>
      </c>
      <c r="J889" s="11">
        <v>0.5662394479867241</v>
      </c>
      <c r="K889" s="11">
        <v>0.56000000000000005</v>
      </c>
      <c r="L889" s="149">
        <v>0.5</v>
      </c>
      <c r="M889" s="149">
        <v>0.5</v>
      </c>
      <c r="N889" s="11">
        <v>0.64</v>
      </c>
      <c r="O889" s="154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61</v>
      </c>
    </row>
    <row r="890" spans="1:65">
      <c r="A890" s="30"/>
      <c r="B890" s="19">
        <v>1</v>
      </c>
      <c r="C890" s="9">
        <v>6</v>
      </c>
      <c r="D890" s="11">
        <v>0.57999999999999996</v>
      </c>
      <c r="E890" s="11">
        <v>0.62</v>
      </c>
      <c r="F890" s="149">
        <v>0.63</v>
      </c>
      <c r="G890" s="11">
        <v>0.56999999999999995</v>
      </c>
      <c r="H890" s="11">
        <v>0.54</v>
      </c>
      <c r="I890" s="149">
        <v>0.6</v>
      </c>
      <c r="J890" s="11">
        <v>0.55088996487803776</v>
      </c>
      <c r="K890" s="11">
        <v>0.55000000000000004</v>
      </c>
      <c r="L890" s="149">
        <v>0.4</v>
      </c>
      <c r="M890" s="149">
        <v>0.5</v>
      </c>
      <c r="N890" s="11">
        <v>0.61</v>
      </c>
      <c r="O890" s="154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20" t="s">
        <v>268</v>
      </c>
      <c r="C891" s="12"/>
      <c r="D891" s="23">
        <v>0.56333333333333335</v>
      </c>
      <c r="E891" s="23">
        <v>0.625</v>
      </c>
      <c r="F891" s="23">
        <v>0.64666666666666661</v>
      </c>
      <c r="G891" s="23">
        <v>0.56833333333333325</v>
      </c>
      <c r="H891" s="23">
        <v>0.58333333333333337</v>
      </c>
      <c r="I891" s="23">
        <v>0.6</v>
      </c>
      <c r="J891" s="23">
        <v>0.55803432708668688</v>
      </c>
      <c r="K891" s="23">
        <v>0.56666666666666654</v>
      </c>
      <c r="L891" s="23">
        <v>0.42000000000000004</v>
      </c>
      <c r="M891" s="23">
        <v>0.5</v>
      </c>
      <c r="N891" s="23">
        <v>0.625</v>
      </c>
      <c r="O891" s="154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269</v>
      </c>
      <c r="C892" s="29"/>
      <c r="D892" s="11">
        <v>0.56000000000000005</v>
      </c>
      <c r="E892" s="11">
        <v>0.63</v>
      </c>
      <c r="F892" s="11">
        <v>0.63500000000000001</v>
      </c>
      <c r="G892" s="11">
        <v>0.56999999999999995</v>
      </c>
      <c r="H892" s="11">
        <v>0.59</v>
      </c>
      <c r="I892" s="11">
        <v>0.6</v>
      </c>
      <c r="J892" s="11">
        <v>0.56000359405845868</v>
      </c>
      <c r="K892" s="11">
        <v>0.56499999999999995</v>
      </c>
      <c r="L892" s="11">
        <v>0.4</v>
      </c>
      <c r="M892" s="11">
        <v>0.5</v>
      </c>
      <c r="N892" s="11">
        <v>0.625</v>
      </c>
      <c r="O892" s="154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270</v>
      </c>
      <c r="C893" s="29"/>
      <c r="D893" s="24">
        <v>1.5055453054181584E-2</v>
      </c>
      <c r="E893" s="24">
        <v>1.9748417658131515E-2</v>
      </c>
      <c r="F893" s="24">
        <v>2.2509257354845529E-2</v>
      </c>
      <c r="G893" s="24">
        <v>7.5277265270907679E-3</v>
      </c>
      <c r="H893" s="24">
        <v>2.8751811537130405E-2</v>
      </c>
      <c r="I893" s="24">
        <v>0</v>
      </c>
      <c r="J893" s="24">
        <v>7.8952636965936122E-3</v>
      </c>
      <c r="K893" s="24">
        <v>1.3662601021279428E-2</v>
      </c>
      <c r="L893" s="24">
        <v>4.4721359549995787E-2</v>
      </c>
      <c r="M893" s="24">
        <v>0</v>
      </c>
      <c r="N893" s="24">
        <v>2.073644135332774E-2</v>
      </c>
      <c r="O893" s="204"/>
      <c r="P893" s="205"/>
      <c r="Q893" s="205"/>
      <c r="R893" s="205"/>
      <c r="S893" s="205"/>
      <c r="T893" s="205"/>
      <c r="U893" s="205"/>
      <c r="V893" s="205"/>
      <c r="W893" s="205"/>
      <c r="X893" s="205"/>
      <c r="Y893" s="205"/>
      <c r="Z893" s="205"/>
      <c r="AA893" s="205"/>
      <c r="AB893" s="205"/>
      <c r="AC893" s="205"/>
      <c r="AD893" s="205"/>
      <c r="AE893" s="205"/>
      <c r="AF893" s="205"/>
      <c r="AG893" s="205"/>
      <c r="AH893" s="205"/>
      <c r="AI893" s="205"/>
      <c r="AJ893" s="205"/>
      <c r="AK893" s="205"/>
      <c r="AL893" s="205"/>
      <c r="AM893" s="205"/>
      <c r="AN893" s="205"/>
      <c r="AO893" s="205"/>
      <c r="AP893" s="205"/>
      <c r="AQ893" s="205"/>
      <c r="AR893" s="205"/>
      <c r="AS893" s="205"/>
      <c r="AT893" s="205"/>
      <c r="AU893" s="205"/>
      <c r="AV893" s="205"/>
      <c r="AW893" s="205"/>
      <c r="AX893" s="205"/>
      <c r="AY893" s="205"/>
      <c r="AZ893" s="205"/>
      <c r="BA893" s="205"/>
      <c r="BB893" s="205"/>
      <c r="BC893" s="205"/>
      <c r="BD893" s="205"/>
      <c r="BE893" s="205"/>
      <c r="BF893" s="205"/>
      <c r="BG893" s="205"/>
      <c r="BH893" s="205"/>
      <c r="BI893" s="205"/>
      <c r="BJ893" s="205"/>
      <c r="BK893" s="205"/>
      <c r="BL893" s="205"/>
      <c r="BM893" s="56"/>
    </row>
    <row r="894" spans="1:65">
      <c r="A894" s="30"/>
      <c r="B894" s="3" t="s">
        <v>86</v>
      </c>
      <c r="C894" s="29"/>
      <c r="D894" s="13">
        <v>2.6725656309198077E-2</v>
      </c>
      <c r="E894" s="13">
        <v>3.1597468253010422E-2</v>
      </c>
      <c r="F894" s="13">
        <v>3.4808129930173501E-2</v>
      </c>
      <c r="G894" s="13">
        <v>1.3245266616581998E-2</v>
      </c>
      <c r="H894" s="13">
        <v>4.9288819777937837E-2</v>
      </c>
      <c r="I894" s="13">
        <v>0</v>
      </c>
      <c r="J894" s="13">
        <v>1.4148347715116701E-2</v>
      </c>
      <c r="K894" s="13">
        <v>2.4110472390493114E-2</v>
      </c>
      <c r="L894" s="13">
        <v>0.10647942749998995</v>
      </c>
      <c r="M894" s="13">
        <v>0</v>
      </c>
      <c r="N894" s="13">
        <v>3.3178306165324384E-2</v>
      </c>
      <c r="O894" s="154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271</v>
      </c>
      <c r="C895" s="29"/>
      <c r="D895" s="13">
        <v>-3.7436869484464341E-2</v>
      </c>
      <c r="E895" s="13">
        <v>6.7932467287946219E-2</v>
      </c>
      <c r="F895" s="13">
        <v>0.10495412615392841</v>
      </c>
      <c r="G895" s="13">
        <v>-2.8893409746160947E-2</v>
      </c>
      <c r="H895" s="13">
        <v>-3.2630305312500996E-3</v>
      </c>
      <c r="I895" s="13">
        <v>2.5215168596428361E-2</v>
      </c>
      <c r="J895" s="13">
        <v>-4.6491238788713085E-2</v>
      </c>
      <c r="K895" s="13">
        <v>-3.1741229658928893E-2</v>
      </c>
      <c r="L895" s="13">
        <v>-0.28234938198250004</v>
      </c>
      <c r="M895" s="13">
        <v>-0.14565402616964296</v>
      </c>
      <c r="N895" s="13">
        <v>6.7932467287946219E-2</v>
      </c>
      <c r="O895" s="154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46" t="s">
        <v>272</v>
      </c>
      <c r="C896" s="47"/>
      <c r="D896" s="45">
        <v>0.56000000000000005</v>
      </c>
      <c r="E896" s="45">
        <v>2.19</v>
      </c>
      <c r="F896" s="45">
        <v>3.15</v>
      </c>
      <c r="G896" s="45">
        <v>0.33</v>
      </c>
      <c r="H896" s="45">
        <v>0.33</v>
      </c>
      <c r="I896" s="45" t="s">
        <v>273</v>
      </c>
      <c r="J896" s="45">
        <v>0.79</v>
      </c>
      <c r="K896" s="45">
        <v>0.41</v>
      </c>
      <c r="L896" s="45" t="s">
        <v>273</v>
      </c>
      <c r="M896" s="45" t="s">
        <v>273</v>
      </c>
      <c r="N896" s="45">
        <v>2.19</v>
      </c>
      <c r="O896" s="154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1" t="s">
        <v>302</v>
      </c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BM897" s="55"/>
    </row>
    <row r="898" spans="1:65">
      <c r="BM898" s="55"/>
    </row>
    <row r="899" spans="1:65" ht="15">
      <c r="B899" s="8" t="s">
        <v>520</v>
      </c>
      <c r="BM899" s="28" t="s">
        <v>66</v>
      </c>
    </row>
    <row r="900" spans="1:65" ht="15">
      <c r="A900" s="25" t="s">
        <v>27</v>
      </c>
      <c r="B900" s="18" t="s">
        <v>110</v>
      </c>
      <c r="C900" s="15" t="s">
        <v>111</v>
      </c>
      <c r="D900" s="16" t="s">
        <v>230</v>
      </c>
      <c r="E900" s="17" t="s">
        <v>230</v>
      </c>
      <c r="F900" s="17" t="s">
        <v>230</v>
      </c>
      <c r="G900" s="17" t="s">
        <v>230</v>
      </c>
      <c r="H900" s="17" t="s">
        <v>230</v>
      </c>
      <c r="I900" s="17" t="s">
        <v>230</v>
      </c>
      <c r="J900" s="17" t="s">
        <v>230</v>
      </c>
      <c r="K900" s="17" t="s">
        <v>230</v>
      </c>
      <c r="L900" s="17" t="s">
        <v>230</v>
      </c>
      <c r="M900" s="17" t="s">
        <v>230</v>
      </c>
      <c r="N900" s="17" t="s">
        <v>230</v>
      </c>
      <c r="O900" s="17" t="s">
        <v>230</v>
      </c>
      <c r="P900" s="17" t="s">
        <v>230</v>
      </c>
      <c r="Q900" s="17" t="s">
        <v>230</v>
      </c>
      <c r="R900" s="17" t="s">
        <v>230</v>
      </c>
      <c r="S900" s="17" t="s">
        <v>230</v>
      </c>
      <c r="T900" s="17" t="s">
        <v>230</v>
      </c>
      <c r="U900" s="17" t="s">
        <v>230</v>
      </c>
      <c r="V900" s="17" t="s">
        <v>230</v>
      </c>
      <c r="W900" s="154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</v>
      </c>
    </row>
    <row r="901" spans="1:65">
      <c r="A901" s="30"/>
      <c r="B901" s="19" t="s">
        <v>231</v>
      </c>
      <c r="C901" s="9" t="s">
        <v>231</v>
      </c>
      <c r="D901" s="152" t="s">
        <v>233</v>
      </c>
      <c r="E901" s="153" t="s">
        <v>234</v>
      </c>
      <c r="F901" s="153" t="s">
        <v>235</v>
      </c>
      <c r="G901" s="153" t="s">
        <v>236</v>
      </c>
      <c r="H901" s="153" t="s">
        <v>239</v>
      </c>
      <c r="I901" s="153" t="s">
        <v>240</v>
      </c>
      <c r="J901" s="153" t="s">
        <v>242</v>
      </c>
      <c r="K901" s="153" t="s">
        <v>243</v>
      </c>
      <c r="L901" s="153" t="s">
        <v>245</v>
      </c>
      <c r="M901" s="153" t="s">
        <v>246</v>
      </c>
      <c r="N901" s="153" t="s">
        <v>248</v>
      </c>
      <c r="O901" s="153" t="s">
        <v>250</v>
      </c>
      <c r="P901" s="153" t="s">
        <v>251</v>
      </c>
      <c r="Q901" s="153" t="s">
        <v>252</v>
      </c>
      <c r="R901" s="153" t="s">
        <v>254</v>
      </c>
      <c r="S901" s="153" t="s">
        <v>255</v>
      </c>
      <c r="T901" s="153" t="s">
        <v>256</v>
      </c>
      <c r="U901" s="153" t="s">
        <v>257</v>
      </c>
      <c r="V901" s="153" t="s">
        <v>258</v>
      </c>
      <c r="W901" s="154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 t="s">
        <v>3</v>
      </c>
    </row>
    <row r="902" spans="1:65">
      <c r="A902" s="30"/>
      <c r="B902" s="19"/>
      <c r="C902" s="9"/>
      <c r="D902" s="10" t="s">
        <v>291</v>
      </c>
      <c r="E902" s="11" t="s">
        <v>292</v>
      </c>
      <c r="F902" s="11" t="s">
        <v>114</v>
      </c>
      <c r="G902" s="11" t="s">
        <v>291</v>
      </c>
      <c r="H902" s="11" t="s">
        <v>291</v>
      </c>
      <c r="I902" s="11" t="s">
        <v>292</v>
      </c>
      <c r="J902" s="11" t="s">
        <v>292</v>
      </c>
      <c r="K902" s="11" t="s">
        <v>114</v>
      </c>
      <c r="L902" s="11" t="s">
        <v>292</v>
      </c>
      <c r="M902" s="11" t="s">
        <v>291</v>
      </c>
      <c r="N902" s="11" t="s">
        <v>292</v>
      </c>
      <c r="O902" s="11" t="s">
        <v>291</v>
      </c>
      <c r="P902" s="11" t="s">
        <v>292</v>
      </c>
      <c r="Q902" s="11" t="s">
        <v>291</v>
      </c>
      <c r="R902" s="11" t="s">
        <v>114</v>
      </c>
      <c r="S902" s="11" t="s">
        <v>292</v>
      </c>
      <c r="T902" s="11" t="s">
        <v>291</v>
      </c>
      <c r="U902" s="11" t="s">
        <v>291</v>
      </c>
      <c r="V902" s="11" t="s">
        <v>291</v>
      </c>
      <c r="W902" s="154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</v>
      </c>
    </row>
    <row r="903" spans="1:65">
      <c r="A903" s="30"/>
      <c r="B903" s="19"/>
      <c r="C903" s="9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154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2</v>
      </c>
    </row>
    <row r="904" spans="1:65">
      <c r="A904" s="30"/>
      <c r="B904" s="18">
        <v>1</v>
      </c>
      <c r="C904" s="14">
        <v>1</v>
      </c>
      <c r="D904" s="22">
        <v>0.15</v>
      </c>
      <c r="E904" s="148" t="s">
        <v>96</v>
      </c>
      <c r="F904" s="148">
        <v>8.7133333333333329</v>
      </c>
      <c r="G904" s="22">
        <v>0.14000000000000001</v>
      </c>
      <c r="H904" s="148">
        <v>0.1</v>
      </c>
      <c r="I904" s="148" t="s">
        <v>96</v>
      </c>
      <c r="J904" s="147">
        <v>0.26</v>
      </c>
      <c r="K904" s="148">
        <v>0.2</v>
      </c>
      <c r="L904" s="148">
        <v>0.1</v>
      </c>
      <c r="M904" s="148" t="s">
        <v>104</v>
      </c>
      <c r="N904" s="22">
        <v>0.11</v>
      </c>
      <c r="O904" s="22">
        <v>0.12</v>
      </c>
      <c r="P904" s="148" t="s">
        <v>104</v>
      </c>
      <c r="Q904" s="22">
        <v>0.12</v>
      </c>
      <c r="R904" s="148" t="s">
        <v>103</v>
      </c>
      <c r="S904" s="22">
        <v>0.14000000000000001</v>
      </c>
      <c r="T904" s="22">
        <v>0.16</v>
      </c>
      <c r="U904" s="22">
        <v>0.15</v>
      </c>
      <c r="V904" s="22">
        <v>0.15</v>
      </c>
      <c r="W904" s="154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1</v>
      </c>
    </row>
    <row r="905" spans="1:65">
      <c r="A905" s="30"/>
      <c r="B905" s="19">
        <v>1</v>
      </c>
      <c r="C905" s="9">
        <v>2</v>
      </c>
      <c r="D905" s="11">
        <v>0.12</v>
      </c>
      <c r="E905" s="149" t="s">
        <v>96</v>
      </c>
      <c r="F905" s="149">
        <v>8.4149999999999991</v>
      </c>
      <c r="G905" s="11">
        <v>0.13</v>
      </c>
      <c r="H905" s="149">
        <v>0.2</v>
      </c>
      <c r="I905" s="149" t="s">
        <v>96</v>
      </c>
      <c r="J905" s="150">
        <v>0.01</v>
      </c>
      <c r="K905" s="149">
        <v>0.1</v>
      </c>
      <c r="L905" s="149">
        <v>0.1</v>
      </c>
      <c r="M905" s="149" t="s">
        <v>104</v>
      </c>
      <c r="N905" s="11">
        <v>0.13</v>
      </c>
      <c r="O905" s="11">
        <v>0.12</v>
      </c>
      <c r="P905" s="149" t="s">
        <v>104</v>
      </c>
      <c r="Q905" s="11">
        <v>0.13</v>
      </c>
      <c r="R905" s="149" t="s">
        <v>103</v>
      </c>
      <c r="S905" s="11">
        <v>0.14000000000000001</v>
      </c>
      <c r="T905" s="11">
        <v>0.13</v>
      </c>
      <c r="U905" s="11">
        <v>0.1</v>
      </c>
      <c r="V905" s="11">
        <v>0.15</v>
      </c>
      <c r="W905" s="154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23</v>
      </c>
    </row>
    <row r="906" spans="1:65">
      <c r="A906" s="30"/>
      <c r="B906" s="19">
        <v>1</v>
      </c>
      <c r="C906" s="9">
        <v>3</v>
      </c>
      <c r="D906" s="11">
        <v>0.14000000000000001</v>
      </c>
      <c r="E906" s="149" t="s">
        <v>96</v>
      </c>
      <c r="F906" s="149">
        <v>8.379999999999999</v>
      </c>
      <c r="G906" s="11">
        <v>0.16</v>
      </c>
      <c r="H906" s="149" t="s">
        <v>104</v>
      </c>
      <c r="I906" s="149" t="s">
        <v>96</v>
      </c>
      <c r="J906" s="11">
        <v>0.1</v>
      </c>
      <c r="K906" s="149">
        <v>0.2</v>
      </c>
      <c r="L906" s="149" t="s">
        <v>104</v>
      </c>
      <c r="M906" s="149" t="s">
        <v>104</v>
      </c>
      <c r="N906" s="11">
        <v>0.12</v>
      </c>
      <c r="O906" s="11">
        <v>0.13</v>
      </c>
      <c r="P906" s="149" t="s">
        <v>104</v>
      </c>
      <c r="Q906" s="11">
        <v>0.1</v>
      </c>
      <c r="R906" s="149" t="s">
        <v>103</v>
      </c>
      <c r="S906" s="11">
        <v>0.12</v>
      </c>
      <c r="T906" s="11">
        <v>0.15</v>
      </c>
      <c r="U906" s="11">
        <v>0.15</v>
      </c>
      <c r="V906" s="11">
        <v>0.13</v>
      </c>
      <c r="W906" s="154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16</v>
      </c>
    </row>
    <row r="907" spans="1:65">
      <c r="A907" s="30"/>
      <c r="B907" s="19">
        <v>1</v>
      </c>
      <c r="C907" s="9">
        <v>4</v>
      </c>
      <c r="D907" s="11">
        <v>0.13</v>
      </c>
      <c r="E907" s="149" t="s">
        <v>96</v>
      </c>
      <c r="F907" s="149">
        <v>8.6999999999999993</v>
      </c>
      <c r="G907" s="11">
        <v>0.12</v>
      </c>
      <c r="H907" s="149" t="s">
        <v>104</v>
      </c>
      <c r="I907" s="149" t="s">
        <v>96</v>
      </c>
      <c r="J907" s="150">
        <v>0.03</v>
      </c>
      <c r="K907" s="149">
        <v>0.1</v>
      </c>
      <c r="L907" s="149">
        <v>0.1</v>
      </c>
      <c r="M907" s="149" t="s">
        <v>104</v>
      </c>
      <c r="N907" s="11">
        <v>0.12</v>
      </c>
      <c r="O907" s="11">
        <v>0.13</v>
      </c>
      <c r="P907" s="149" t="s">
        <v>104</v>
      </c>
      <c r="Q907" s="11">
        <v>0.12</v>
      </c>
      <c r="R907" s="149" t="s">
        <v>103</v>
      </c>
      <c r="S907" s="11">
        <v>0.17</v>
      </c>
      <c r="T907" s="11">
        <v>0.16</v>
      </c>
      <c r="U907" s="11">
        <v>0.12</v>
      </c>
      <c r="V907" s="11">
        <v>0.14000000000000001</v>
      </c>
      <c r="W907" s="154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0.13416666666666666</v>
      </c>
    </row>
    <row r="908" spans="1:65">
      <c r="A908" s="30"/>
      <c r="B908" s="19">
        <v>1</v>
      </c>
      <c r="C908" s="9">
        <v>5</v>
      </c>
      <c r="D908" s="11">
        <v>0.15</v>
      </c>
      <c r="E908" s="149" t="s">
        <v>96</v>
      </c>
      <c r="F908" s="149">
        <v>8.9</v>
      </c>
      <c r="G908" s="11">
        <v>0.14000000000000001</v>
      </c>
      <c r="H908" s="149">
        <v>0.2</v>
      </c>
      <c r="I908" s="149" t="s">
        <v>96</v>
      </c>
      <c r="J908" s="149" t="s">
        <v>105</v>
      </c>
      <c r="K908" s="149">
        <v>0.1</v>
      </c>
      <c r="L908" s="149">
        <v>0.1</v>
      </c>
      <c r="M908" s="149" t="s">
        <v>104</v>
      </c>
      <c r="N908" s="11">
        <v>0.12</v>
      </c>
      <c r="O908" s="11">
        <v>0.13</v>
      </c>
      <c r="P908" s="149" t="s">
        <v>104</v>
      </c>
      <c r="Q908" s="11">
        <v>0.13</v>
      </c>
      <c r="R908" s="149" t="s">
        <v>103</v>
      </c>
      <c r="S908" s="11">
        <v>0.15</v>
      </c>
      <c r="T908" s="11">
        <v>0.11</v>
      </c>
      <c r="U908" s="11">
        <v>0.13</v>
      </c>
      <c r="V908" s="11">
        <v>0.12</v>
      </c>
      <c r="W908" s="154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62</v>
      </c>
    </row>
    <row r="909" spans="1:65">
      <c r="A909" s="30"/>
      <c r="B909" s="19">
        <v>1</v>
      </c>
      <c r="C909" s="9">
        <v>6</v>
      </c>
      <c r="D909" s="11">
        <v>0.15</v>
      </c>
      <c r="E909" s="149" t="s">
        <v>96</v>
      </c>
      <c r="F909" s="149">
        <v>8.7850000000000001</v>
      </c>
      <c r="G909" s="11">
        <v>0.12</v>
      </c>
      <c r="H909" s="149" t="s">
        <v>104</v>
      </c>
      <c r="I909" s="149" t="s">
        <v>96</v>
      </c>
      <c r="J909" s="11">
        <v>0.19</v>
      </c>
      <c r="K909" s="149">
        <v>0.2</v>
      </c>
      <c r="L909" s="149">
        <v>0.1</v>
      </c>
      <c r="M909" s="149" t="s">
        <v>104</v>
      </c>
      <c r="N909" s="11">
        <v>0.14000000000000001</v>
      </c>
      <c r="O909" s="11">
        <v>0.13</v>
      </c>
      <c r="P909" s="149" t="s">
        <v>104</v>
      </c>
      <c r="Q909" s="11">
        <v>0.11</v>
      </c>
      <c r="R909" s="149" t="s">
        <v>103</v>
      </c>
      <c r="S909" s="11">
        <v>0.11</v>
      </c>
      <c r="T909" s="11">
        <v>0.17</v>
      </c>
      <c r="U909" s="11">
        <v>0.13</v>
      </c>
      <c r="V909" s="11">
        <v>0.14000000000000001</v>
      </c>
      <c r="W909" s="154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20" t="s">
        <v>268</v>
      </c>
      <c r="C910" s="12"/>
      <c r="D910" s="23">
        <v>0.14000000000000001</v>
      </c>
      <c r="E910" s="23" t="s">
        <v>671</v>
      </c>
      <c r="F910" s="23">
        <v>8.6488888888888891</v>
      </c>
      <c r="G910" s="23">
        <v>0.13500000000000001</v>
      </c>
      <c r="H910" s="23">
        <v>0.16666666666666666</v>
      </c>
      <c r="I910" s="23" t="s">
        <v>671</v>
      </c>
      <c r="J910" s="23">
        <v>0.11800000000000002</v>
      </c>
      <c r="K910" s="23">
        <v>0.15</v>
      </c>
      <c r="L910" s="23">
        <v>0.1</v>
      </c>
      <c r="M910" s="23" t="s">
        <v>671</v>
      </c>
      <c r="N910" s="23">
        <v>0.12333333333333334</v>
      </c>
      <c r="O910" s="23">
        <v>0.12666666666666668</v>
      </c>
      <c r="P910" s="23" t="s">
        <v>671</v>
      </c>
      <c r="Q910" s="23">
        <v>0.11833333333333333</v>
      </c>
      <c r="R910" s="23" t="s">
        <v>671</v>
      </c>
      <c r="S910" s="23">
        <v>0.13833333333333334</v>
      </c>
      <c r="T910" s="23">
        <v>0.1466666666666667</v>
      </c>
      <c r="U910" s="23">
        <v>0.13</v>
      </c>
      <c r="V910" s="23">
        <v>0.13833333333333334</v>
      </c>
      <c r="W910" s="154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269</v>
      </c>
      <c r="C911" s="29"/>
      <c r="D911" s="11">
        <v>0.14500000000000002</v>
      </c>
      <c r="E911" s="11" t="s">
        <v>671</v>
      </c>
      <c r="F911" s="11">
        <v>8.706666666666667</v>
      </c>
      <c r="G911" s="11">
        <v>0.13500000000000001</v>
      </c>
      <c r="H911" s="11">
        <v>0.2</v>
      </c>
      <c r="I911" s="11" t="s">
        <v>671</v>
      </c>
      <c r="J911" s="11">
        <v>0.1</v>
      </c>
      <c r="K911" s="11">
        <v>0.15000000000000002</v>
      </c>
      <c r="L911" s="11">
        <v>0.1</v>
      </c>
      <c r="M911" s="11" t="s">
        <v>671</v>
      </c>
      <c r="N911" s="11">
        <v>0.12</v>
      </c>
      <c r="O911" s="11">
        <v>0.13</v>
      </c>
      <c r="P911" s="11" t="s">
        <v>671</v>
      </c>
      <c r="Q911" s="11">
        <v>0.12</v>
      </c>
      <c r="R911" s="11" t="s">
        <v>671</v>
      </c>
      <c r="S911" s="11">
        <v>0.14000000000000001</v>
      </c>
      <c r="T911" s="11">
        <v>0.155</v>
      </c>
      <c r="U911" s="11">
        <v>0.13</v>
      </c>
      <c r="V911" s="11">
        <v>0.14000000000000001</v>
      </c>
      <c r="W911" s="154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270</v>
      </c>
      <c r="C912" s="29"/>
      <c r="D912" s="24">
        <v>1.2649110640673514E-2</v>
      </c>
      <c r="E912" s="24" t="s">
        <v>671</v>
      </c>
      <c r="F912" s="24">
        <v>0.20753491451016368</v>
      </c>
      <c r="G912" s="24">
        <v>1.5165750888102998E-2</v>
      </c>
      <c r="H912" s="24">
        <v>5.7735026918962699E-2</v>
      </c>
      <c r="I912" s="24" t="s">
        <v>671</v>
      </c>
      <c r="J912" s="24">
        <v>0.10616025621672172</v>
      </c>
      <c r="K912" s="24">
        <v>5.4772255750516738E-2</v>
      </c>
      <c r="L912" s="24">
        <v>0</v>
      </c>
      <c r="M912" s="24" t="s">
        <v>671</v>
      </c>
      <c r="N912" s="24">
        <v>1.032795558988645E-2</v>
      </c>
      <c r="O912" s="24">
        <v>5.1639777949432277E-3</v>
      </c>
      <c r="P912" s="24" t="s">
        <v>671</v>
      </c>
      <c r="Q912" s="24">
        <v>1.1690451944500121E-2</v>
      </c>
      <c r="R912" s="24" t="s">
        <v>671</v>
      </c>
      <c r="S912" s="24">
        <v>2.1369760566432802E-2</v>
      </c>
      <c r="T912" s="24">
        <v>2.250925735484538E-2</v>
      </c>
      <c r="U912" s="24">
        <v>1.8973665961010255E-2</v>
      </c>
      <c r="V912" s="24">
        <v>1.1690451944500118E-2</v>
      </c>
      <c r="W912" s="154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86</v>
      </c>
      <c r="C913" s="29"/>
      <c r="D913" s="13">
        <v>9.035079029052509E-2</v>
      </c>
      <c r="E913" s="13" t="s">
        <v>671</v>
      </c>
      <c r="F913" s="13">
        <v>2.3995557946961371E-2</v>
      </c>
      <c r="G913" s="13">
        <v>0.1123388954674296</v>
      </c>
      <c r="H913" s="13">
        <v>0.34641016151377624</v>
      </c>
      <c r="I913" s="13" t="s">
        <v>671</v>
      </c>
      <c r="J913" s="13">
        <v>0.89966318827730252</v>
      </c>
      <c r="K913" s="13">
        <v>0.3651483716701116</v>
      </c>
      <c r="L913" s="13">
        <v>0</v>
      </c>
      <c r="M913" s="13" t="s">
        <v>671</v>
      </c>
      <c r="N913" s="13">
        <v>8.3740180458538788E-2</v>
      </c>
      <c r="O913" s="13">
        <v>4.0768245749551797E-2</v>
      </c>
      <c r="P913" s="13" t="s">
        <v>671</v>
      </c>
      <c r="Q913" s="13">
        <v>9.8792551643663004E-2</v>
      </c>
      <c r="R913" s="13" t="s">
        <v>671</v>
      </c>
      <c r="S913" s="13">
        <v>0.1544801968657793</v>
      </c>
      <c r="T913" s="13">
        <v>0.15347220923758212</v>
      </c>
      <c r="U913" s="13">
        <v>0.1459512766231558</v>
      </c>
      <c r="V913" s="13">
        <v>8.450929116506109E-2</v>
      </c>
      <c r="W913" s="154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3" t="s">
        <v>271</v>
      </c>
      <c r="C914" s="29"/>
      <c r="D914" s="13">
        <v>4.347826086956541E-2</v>
      </c>
      <c r="E914" s="13" t="s">
        <v>671</v>
      </c>
      <c r="F914" s="13">
        <v>63.463768115942031</v>
      </c>
      <c r="G914" s="13">
        <v>6.2111801242237252E-3</v>
      </c>
      <c r="H914" s="13">
        <v>0.24223602484472062</v>
      </c>
      <c r="I914" s="13" t="s">
        <v>671</v>
      </c>
      <c r="J914" s="13">
        <v>-0.1204968944099376</v>
      </c>
      <c r="K914" s="13">
        <v>0.11801242236024856</v>
      </c>
      <c r="L914" s="13">
        <v>-0.25465838509316763</v>
      </c>
      <c r="M914" s="13" t="s">
        <v>671</v>
      </c>
      <c r="N914" s="13">
        <v>-8.0745341614906763E-2</v>
      </c>
      <c r="O914" s="13">
        <v>-5.5900621118012306E-2</v>
      </c>
      <c r="P914" s="13" t="s">
        <v>671</v>
      </c>
      <c r="Q914" s="13">
        <v>-0.11801242236024834</v>
      </c>
      <c r="R914" s="13" t="s">
        <v>671</v>
      </c>
      <c r="S914" s="13">
        <v>3.1055900621118182E-2</v>
      </c>
      <c r="T914" s="13">
        <v>9.3167701863354324E-2</v>
      </c>
      <c r="U914" s="13">
        <v>-3.1055900621117849E-2</v>
      </c>
      <c r="V914" s="13">
        <v>3.1055900621118182E-2</v>
      </c>
      <c r="W914" s="154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30"/>
      <c r="B915" s="46" t="s">
        <v>272</v>
      </c>
      <c r="C915" s="47"/>
      <c r="D915" s="45">
        <v>0.52</v>
      </c>
      <c r="E915" s="45">
        <v>1.27</v>
      </c>
      <c r="F915" s="45">
        <v>383.03</v>
      </c>
      <c r="G915" s="45">
        <v>0.3</v>
      </c>
      <c r="H915" s="45" t="s">
        <v>273</v>
      </c>
      <c r="I915" s="45">
        <v>1.27</v>
      </c>
      <c r="J915" s="45">
        <v>1.31</v>
      </c>
      <c r="K915" s="45" t="s">
        <v>273</v>
      </c>
      <c r="L915" s="45" t="s">
        <v>273</v>
      </c>
      <c r="M915" s="45">
        <v>3.52</v>
      </c>
      <c r="N915" s="45">
        <v>0.22</v>
      </c>
      <c r="O915" s="45">
        <v>7.0000000000000007E-2</v>
      </c>
      <c r="P915" s="45">
        <v>3.52</v>
      </c>
      <c r="Q915" s="45">
        <v>0.45</v>
      </c>
      <c r="R915" s="45">
        <v>106.62</v>
      </c>
      <c r="S915" s="45">
        <v>0.45</v>
      </c>
      <c r="T915" s="45">
        <v>0.82</v>
      </c>
      <c r="U915" s="45">
        <v>7.0000000000000007E-2</v>
      </c>
      <c r="V915" s="45">
        <v>0.45</v>
      </c>
      <c r="W915" s="154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B916" s="31" t="s">
        <v>309</v>
      </c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BM916" s="55"/>
    </row>
    <row r="917" spans="1:65">
      <c r="BM917" s="55"/>
    </row>
    <row r="918" spans="1:65" ht="15">
      <c r="B918" s="8" t="s">
        <v>521</v>
      </c>
      <c r="BM918" s="28" t="s">
        <v>66</v>
      </c>
    </row>
    <row r="919" spans="1:65" ht="15">
      <c r="A919" s="25" t="s">
        <v>30</v>
      </c>
      <c r="B919" s="18" t="s">
        <v>110</v>
      </c>
      <c r="C919" s="15" t="s">
        <v>111</v>
      </c>
      <c r="D919" s="16" t="s">
        <v>230</v>
      </c>
      <c r="E919" s="17" t="s">
        <v>230</v>
      </c>
      <c r="F919" s="17" t="s">
        <v>230</v>
      </c>
      <c r="G919" s="17" t="s">
        <v>230</v>
      </c>
      <c r="H919" s="17" t="s">
        <v>230</v>
      </c>
      <c r="I919" s="17" t="s">
        <v>230</v>
      </c>
      <c r="J919" s="17" t="s">
        <v>230</v>
      </c>
      <c r="K919" s="17" t="s">
        <v>230</v>
      </c>
      <c r="L919" s="17" t="s">
        <v>230</v>
      </c>
      <c r="M919" s="17" t="s">
        <v>230</v>
      </c>
      <c r="N919" s="17" t="s">
        <v>230</v>
      </c>
      <c r="O919" s="17" t="s">
        <v>230</v>
      </c>
      <c r="P919" s="17" t="s">
        <v>230</v>
      </c>
      <c r="Q919" s="17" t="s">
        <v>230</v>
      </c>
      <c r="R919" s="17" t="s">
        <v>230</v>
      </c>
      <c r="S919" s="17" t="s">
        <v>230</v>
      </c>
      <c r="T919" s="17" t="s">
        <v>230</v>
      </c>
      <c r="U919" s="17" t="s">
        <v>230</v>
      </c>
      <c r="V919" s="17" t="s">
        <v>230</v>
      </c>
      <c r="W919" s="17" t="s">
        <v>230</v>
      </c>
      <c r="X919" s="154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</v>
      </c>
    </row>
    <row r="920" spans="1:65">
      <c r="A920" s="30"/>
      <c r="B920" s="19" t="s">
        <v>231</v>
      </c>
      <c r="C920" s="9" t="s">
        <v>231</v>
      </c>
      <c r="D920" s="152" t="s">
        <v>233</v>
      </c>
      <c r="E920" s="153" t="s">
        <v>234</v>
      </c>
      <c r="F920" s="153" t="s">
        <v>236</v>
      </c>
      <c r="G920" s="153" t="s">
        <v>237</v>
      </c>
      <c r="H920" s="153" t="s">
        <v>239</v>
      </c>
      <c r="I920" s="153" t="s">
        <v>240</v>
      </c>
      <c r="J920" s="153" t="s">
        <v>242</v>
      </c>
      <c r="K920" s="153" t="s">
        <v>243</v>
      </c>
      <c r="L920" s="153" t="s">
        <v>245</v>
      </c>
      <c r="M920" s="153" t="s">
        <v>246</v>
      </c>
      <c r="N920" s="153" t="s">
        <v>247</v>
      </c>
      <c r="O920" s="153" t="s">
        <v>248</v>
      </c>
      <c r="P920" s="153" t="s">
        <v>249</v>
      </c>
      <c r="Q920" s="153" t="s">
        <v>250</v>
      </c>
      <c r="R920" s="153" t="s">
        <v>251</v>
      </c>
      <c r="S920" s="153" t="s">
        <v>252</v>
      </c>
      <c r="T920" s="153" t="s">
        <v>255</v>
      </c>
      <c r="U920" s="153" t="s">
        <v>256</v>
      </c>
      <c r="V920" s="153" t="s">
        <v>257</v>
      </c>
      <c r="W920" s="153" t="s">
        <v>258</v>
      </c>
      <c r="X920" s="154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 t="s">
        <v>3</v>
      </c>
    </row>
    <row r="921" spans="1:65">
      <c r="A921" s="30"/>
      <c r="B921" s="19"/>
      <c r="C921" s="9"/>
      <c r="D921" s="10" t="s">
        <v>291</v>
      </c>
      <c r="E921" s="11" t="s">
        <v>292</v>
      </c>
      <c r="F921" s="11" t="s">
        <v>291</v>
      </c>
      <c r="G921" s="11" t="s">
        <v>292</v>
      </c>
      <c r="H921" s="11" t="s">
        <v>291</v>
      </c>
      <c r="I921" s="11" t="s">
        <v>292</v>
      </c>
      <c r="J921" s="11" t="s">
        <v>292</v>
      </c>
      <c r="K921" s="11" t="s">
        <v>114</v>
      </c>
      <c r="L921" s="11" t="s">
        <v>292</v>
      </c>
      <c r="M921" s="11" t="s">
        <v>291</v>
      </c>
      <c r="N921" s="11" t="s">
        <v>292</v>
      </c>
      <c r="O921" s="11" t="s">
        <v>292</v>
      </c>
      <c r="P921" s="11" t="s">
        <v>292</v>
      </c>
      <c r="Q921" s="11" t="s">
        <v>291</v>
      </c>
      <c r="R921" s="11" t="s">
        <v>292</v>
      </c>
      <c r="S921" s="11" t="s">
        <v>291</v>
      </c>
      <c r="T921" s="11" t="s">
        <v>292</v>
      </c>
      <c r="U921" s="11" t="s">
        <v>291</v>
      </c>
      <c r="V921" s="11" t="s">
        <v>291</v>
      </c>
      <c r="W921" s="11" t="s">
        <v>291</v>
      </c>
      <c r="X921" s="154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2</v>
      </c>
    </row>
    <row r="922" spans="1:65">
      <c r="A922" s="30"/>
      <c r="B922" s="19"/>
      <c r="C922" s="9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154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>
        <v>3</v>
      </c>
    </row>
    <row r="923" spans="1:65">
      <c r="A923" s="30"/>
      <c r="B923" s="18">
        <v>1</v>
      </c>
      <c r="C923" s="14">
        <v>1</v>
      </c>
      <c r="D923" s="22">
        <v>1.49</v>
      </c>
      <c r="E923" s="22">
        <v>1.4</v>
      </c>
      <c r="F923" s="22">
        <v>1.5</v>
      </c>
      <c r="G923" s="22">
        <v>1.4</v>
      </c>
      <c r="H923" s="22">
        <v>1.3</v>
      </c>
      <c r="I923" s="22">
        <v>1.42</v>
      </c>
      <c r="J923" s="22">
        <v>1.4</v>
      </c>
      <c r="K923" s="22">
        <v>1.37</v>
      </c>
      <c r="L923" s="22">
        <v>1.29</v>
      </c>
      <c r="M923" s="22">
        <v>1.4</v>
      </c>
      <c r="N923" s="22">
        <v>1.20392886628754</v>
      </c>
      <c r="O923" s="22">
        <v>1.4</v>
      </c>
      <c r="P923" s="22">
        <v>1.7</v>
      </c>
      <c r="Q923" s="22">
        <v>1.18</v>
      </c>
      <c r="R923" s="147">
        <v>1.35</v>
      </c>
      <c r="S923" s="22">
        <v>1.1000000000000001</v>
      </c>
      <c r="T923" s="22">
        <v>1.48</v>
      </c>
      <c r="U923" s="22">
        <v>1.41</v>
      </c>
      <c r="V923" s="22">
        <v>1.6</v>
      </c>
      <c r="W923" s="22">
        <v>1.33</v>
      </c>
      <c r="X923" s="154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</v>
      </c>
    </row>
    <row r="924" spans="1:65">
      <c r="A924" s="30"/>
      <c r="B924" s="19">
        <v>1</v>
      </c>
      <c r="C924" s="9">
        <v>2</v>
      </c>
      <c r="D924" s="11">
        <v>1.42</v>
      </c>
      <c r="E924" s="11">
        <v>1.4</v>
      </c>
      <c r="F924" s="11">
        <v>1.4</v>
      </c>
      <c r="G924" s="11">
        <v>1.4</v>
      </c>
      <c r="H924" s="11">
        <v>1.4</v>
      </c>
      <c r="I924" s="11">
        <v>1.37</v>
      </c>
      <c r="J924" s="11">
        <v>1.4</v>
      </c>
      <c r="K924" s="11">
        <v>1.25</v>
      </c>
      <c r="L924" s="11">
        <v>1.27</v>
      </c>
      <c r="M924" s="11">
        <v>1.5</v>
      </c>
      <c r="N924" s="11">
        <v>1.22411352184074</v>
      </c>
      <c r="O924" s="11">
        <v>1.4</v>
      </c>
      <c r="P924" s="11">
        <v>1.6</v>
      </c>
      <c r="Q924" s="150">
        <v>1.31</v>
      </c>
      <c r="R924" s="11">
        <v>1.39</v>
      </c>
      <c r="S924" s="11">
        <v>1.2</v>
      </c>
      <c r="T924" s="11">
        <v>1.32</v>
      </c>
      <c r="U924" s="11">
        <v>1.46</v>
      </c>
      <c r="V924" s="11">
        <v>1.6</v>
      </c>
      <c r="W924" s="11">
        <v>1.25</v>
      </c>
      <c r="X924" s="154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24</v>
      </c>
    </row>
    <row r="925" spans="1:65">
      <c r="A925" s="30"/>
      <c r="B925" s="19">
        <v>1</v>
      </c>
      <c r="C925" s="9">
        <v>3</v>
      </c>
      <c r="D925" s="11">
        <v>1.44</v>
      </c>
      <c r="E925" s="11">
        <v>1.4</v>
      </c>
      <c r="F925" s="11">
        <v>1.7</v>
      </c>
      <c r="G925" s="11">
        <v>1.5</v>
      </c>
      <c r="H925" s="11">
        <v>1.3</v>
      </c>
      <c r="I925" s="11">
        <v>1.39</v>
      </c>
      <c r="J925" s="11">
        <v>1.5</v>
      </c>
      <c r="K925" s="11">
        <v>1.37</v>
      </c>
      <c r="L925" s="11">
        <v>1.26</v>
      </c>
      <c r="M925" s="11">
        <v>1.5</v>
      </c>
      <c r="N925" s="11">
        <v>1.14890455252653</v>
      </c>
      <c r="O925" s="11">
        <v>1.4</v>
      </c>
      <c r="P925" s="149" t="s">
        <v>101</v>
      </c>
      <c r="Q925" s="11">
        <v>1.21</v>
      </c>
      <c r="R925" s="11">
        <v>1.4</v>
      </c>
      <c r="S925" s="11">
        <v>1.2</v>
      </c>
      <c r="T925" s="11">
        <v>1.62</v>
      </c>
      <c r="U925" s="11">
        <v>1.43</v>
      </c>
      <c r="V925" s="11">
        <v>1.6</v>
      </c>
      <c r="W925" s="11">
        <v>1.32</v>
      </c>
      <c r="X925" s="154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16</v>
      </c>
    </row>
    <row r="926" spans="1:65">
      <c r="A926" s="30"/>
      <c r="B926" s="19">
        <v>1</v>
      </c>
      <c r="C926" s="9">
        <v>4</v>
      </c>
      <c r="D926" s="11">
        <v>1.44</v>
      </c>
      <c r="E926" s="11">
        <v>1.4</v>
      </c>
      <c r="F926" s="11">
        <v>1.6</v>
      </c>
      <c r="G926" s="11">
        <v>1.5</v>
      </c>
      <c r="H926" s="11">
        <v>1.4</v>
      </c>
      <c r="I926" s="11">
        <v>1.4</v>
      </c>
      <c r="J926" s="11">
        <v>1.4</v>
      </c>
      <c r="K926" s="11">
        <v>1.33</v>
      </c>
      <c r="L926" s="11">
        <v>1.28</v>
      </c>
      <c r="M926" s="11">
        <v>1.4</v>
      </c>
      <c r="N926" s="11">
        <v>1.1787867364835201</v>
      </c>
      <c r="O926" s="11">
        <v>1.4</v>
      </c>
      <c r="P926" s="11">
        <v>1.6</v>
      </c>
      <c r="Q926" s="11">
        <v>1.2</v>
      </c>
      <c r="R926" s="11">
        <v>1.4</v>
      </c>
      <c r="S926" s="11">
        <v>1.2</v>
      </c>
      <c r="T926" s="11">
        <v>1.54</v>
      </c>
      <c r="U926" s="11">
        <v>1.46</v>
      </c>
      <c r="V926" s="11">
        <v>1.6</v>
      </c>
      <c r="W926" s="11">
        <v>1.32</v>
      </c>
      <c r="X926" s="154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1.3859809029886698</v>
      </c>
    </row>
    <row r="927" spans="1:65">
      <c r="A927" s="30"/>
      <c r="B927" s="19">
        <v>1</v>
      </c>
      <c r="C927" s="9">
        <v>5</v>
      </c>
      <c r="D927" s="11">
        <v>1.38</v>
      </c>
      <c r="E927" s="11">
        <v>1.4</v>
      </c>
      <c r="F927" s="11">
        <v>1.5</v>
      </c>
      <c r="G927" s="11">
        <v>1.4</v>
      </c>
      <c r="H927" s="11">
        <v>1.3</v>
      </c>
      <c r="I927" s="11">
        <v>1.35</v>
      </c>
      <c r="J927" s="11">
        <v>1.4</v>
      </c>
      <c r="K927" s="11">
        <v>1.23</v>
      </c>
      <c r="L927" s="11">
        <v>1.25</v>
      </c>
      <c r="M927" s="11">
        <v>1.5</v>
      </c>
      <c r="N927" s="11">
        <v>1.15081479312271</v>
      </c>
      <c r="O927" s="11">
        <v>1.4</v>
      </c>
      <c r="P927" s="11">
        <v>1.6</v>
      </c>
      <c r="Q927" s="11">
        <v>1.2</v>
      </c>
      <c r="R927" s="11">
        <v>1.38</v>
      </c>
      <c r="S927" s="11">
        <v>1.2</v>
      </c>
      <c r="T927" s="11">
        <v>1.34</v>
      </c>
      <c r="U927" s="11">
        <v>1.44</v>
      </c>
      <c r="V927" s="11">
        <v>1.6</v>
      </c>
      <c r="W927" s="11">
        <v>1.29</v>
      </c>
      <c r="X927" s="154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63</v>
      </c>
    </row>
    <row r="928" spans="1:65">
      <c r="A928" s="30"/>
      <c r="B928" s="19">
        <v>1</v>
      </c>
      <c r="C928" s="9">
        <v>6</v>
      </c>
      <c r="D928" s="11">
        <v>1.41</v>
      </c>
      <c r="E928" s="11">
        <v>1.4</v>
      </c>
      <c r="F928" s="11">
        <v>1.5</v>
      </c>
      <c r="G928" s="11">
        <v>1.4</v>
      </c>
      <c r="H928" s="11">
        <v>1.4</v>
      </c>
      <c r="I928" s="11">
        <v>1.37</v>
      </c>
      <c r="J928" s="11">
        <v>1.3</v>
      </c>
      <c r="K928" s="11">
        <v>1.33</v>
      </c>
      <c r="L928" s="11">
        <v>1.25</v>
      </c>
      <c r="M928" s="11">
        <v>1.5</v>
      </c>
      <c r="N928" s="11">
        <v>1.1891598883793399</v>
      </c>
      <c r="O928" s="11">
        <v>1.4</v>
      </c>
      <c r="P928" s="11">
        <v>1.5</v>
      </c>
      <c r="Q928" s="11">
        <v>1.25</v>
      </c>
      <c r="R928" s="11">
        <v>1.4</v>
      </c>
      <c r="S928" s="11">
        <v>1.1000000000000001</v>
      </c>
      <c r="T928" s="11">
        <v>1.56</v>
      </c>
      <c r="U928" s="11">
        <v>1.4</v>
      </c>
      <c r="V928" s="11">
        <v>1.5</v>
      </c>
      <c r="W928" s="11">
        <v>1.28</v>
      </c>
      <c r="X928" s="154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20" t="s">
        <v>268</v>
      </c>
      <c r="C929" s="12"/>
      <c r="D929" s="23">
        <v>1.4299999999999997</v>
      </c>
      <c r="E929" s="23">
        <v>1.4000000000000001</v>
      </c>
      <c r="F929" s="23">
        <v>1.5333333333333332</v>
      </c>
      <c r="G929" s="23">
        <v>1.4333333333333333</v>
      </c>
      <c r="H929" s="23">
        <v>1.3499999999999999</v>
      </c>
      <c r="I929" s="23">
        <v>1.3833333333333335</v>
      </c>
      <c r="J929" s="23">
        <v>1.4000000000000001</v>
      </c>
      <c r="K929" s="23">
        <v>1.3133333333333335</v>
      </c>
      <c r="L929" s="23">
        <v>1.2666666666666668</v>
      </c>
      <c r="M929" s="23">
        <v>1.4666666666666668</v>
      </c>
      <c r="N929" s="23">
        <v>1.1826180597733968</v>
      </c>
      <c r="O929" s="23">
        <v>1.4000000000000001</v>
      </c>
      <c r="P929" s="23">
        <v>1.6</v>
      </c>
      <c r="Q929" s="23">
        <v>1.2250000000000001</v>
      </c>
      <c r="R929" s="23">
        <v>1.3866666666666667</v>
      </c>
      <c r="S929" s="23">
        <v>1.1666666666666667</v>
      </c>
      <c r="T929" s="23">
        <v>1.4766666666666666</v>
      </c>
      <c r="U929" s="23">
        <v>1.4333333333333333</v>
      </c>
      <c r="V929" s="23">
        <v>1.5833333333333333</v>
      </c>
      <c r="W929" s="23">
        <v>1.2983333333333336</v>
      </c>
      <c r="X929" s="154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269</v>
      </c>
      <c r="C930" s="29"/>
      <c r="D930" s="11">
        <v>1.43</v>
      </c>
      <c r="E930" s="11">
        <v>1.4</v>
      </c>
      <c r="F930" s="11">
        <v>1.5</v>
      </c>
      <c r="G930" s="11">
        <v>1.4</v>
      </c>
      <c r="H930" s="11">
        <v>1.35</v>
      </c>
      <c r="I930" s="11">
        <v>1.38</v>
      </c>
      <c r="J930" s="11">
        <v>1.4</v>
      </c>
      <c r="K930" s="11">
        <v>1.33</v>
      </c>
      <c r="L930" s="11">
        <v>1.2650000000000001</v>
      </c>
      <c r="M930" s="11">
        <v>1.5</v>
      </c>
      <c r="N930" s="11">
        <v>1.18397331243143</v>
      </c>
      <c r="O930" s="11">
        <v>1.4</v>
      </c>
      <c r="P930" s="11">
        <v>1.6</v>
      </c>
      <c r="Q930" s="11">
        <v>1.2050000000000001</v>
      </c>
      <c r="R930" s="11">
        <v>1.395</v>
      </c>
      <c r="S930" s="11">
        <v>1.2</v>
      </c>
      <c r="T930" s="11">
        <v>1.51</v>
      </c>
      <c r="U930" s="11">
        <v>1.4350000000000001</v>
      </c>
      <c r="V930" s="11">
        <v>1.6</v>
      </c>
      <c r="W930" s="11">
        <v>1.3050000000000002</v>
      </c>
      <c r="X930" s="154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270</v>
      </c>
      <c r="C931" s="29"/>
      <c r="D931" s="24">
        <v>3.6878177829171577E-2</v>
      </c>
      <c r="E931" s="24">
        <v>2.4323767777952469E-16</v>
      </c>
      <c r="F931" s="24">
        <v>0.10327955589886448</v>
      </c>
      <c r="G931" s="24">
        <v>5.1639777949432274E-2</v>
      </c>
      <c r="H931" s="24">
        <v>5.4772255750516537E-2</v>
      </c>
      <c r="I931" s="24">
        <v>2.5033311140691367E-2</v>
      </c>
      <c r="J931" s="24">
        <v>6.3245553203367569E-2</v>
      </c>
      <c r="K931" s="24">
        <v>5.9888785817268607E-2</v>
      </c>
      <c r="L931" s="24">
        <v>1.6329931618554536E-2</v>
      </c>
      <c r="M931" s="24">
        <v>5.1639777949432274E-2</v>
      </c>
      <c r="N931" s="24">
        <v>2.9602522685291136E-2</v>
      </c>
      <c r="O931" s="24">
        <v>2.4323767777952469E-16</v>
      </c>
      <c r="P931" s="24">
        <v>7.0710678118654738E-2</v>
      </c>
      <c r="Q931" s="24">
        <v>4.7644516998286424E-2</v>
      </c>
      <c r="R931" s="24">
        <v>1.9663841605003434E-2</v>
      </c>
      <c r="S931" s="24">
        <v>5.1639777949432156E-2</v>
      </c>
      <c r="T931" s="24">
        <v>0.12225656083281039</v>
      </c>
      <c r="U931" s="24">
        <v>2.5033311140691475E-2</v>
      </c>
      <c r="V931" s="24">
        <v>4.0824829046386339E-2</v>
      </c>
      <c r="W931" s="24">
        <v>3.0605010483034774E-2</v>
      </c>
      <c r="X931" s="204"/>
      <c r="Y931" s="205"/>
      <c r="Z931" s="205"/>
      <c r="AA931" s="205"/>
      <c r="AB931" s="205"/>
      <c r="AC931" s="205"/>
      <c r="AD931" s="205"/>
      <c r="AE931" s="205"/>
      <c r="AF931" s="205"/>
      <c r="AG931" s="205"/>
      <c r="AH931" s="205"/>
      <c r="AI931" s="205"/>
      <c r="AJ931" s="205"/>
      <c r="AK931" s="205"/>
      <c r="AL931" s="205"/>
      <c r="AM931" s="205"/>
      <c r="AN931" s="205"/>
      <c r="AO931" s="205"/>
      <c r="AP931" s="205"/>
      <c r="AQ931" s="205"/>
      <c r="AR931" s="205"/>
      <c r="AS931" s="205"/>
      <c r="AT931" s="205"/>
      <c r="AU931" s="205"/>
      <c r="AV931" s="205"/>
      <c r="AW931" s="205"/>
      <c r="AX931" s="205"/>
      <c r="AY931" s="205"/>
      <c r="AZ931" s="205"/>
      <c r="BA931" s="205"/>
      <c r="BB931" s="205"/>
      <c r="BC931" s="205"/>
      <c r="BD931" s="205"/>
      <c r="BE931" s="205"/>
      <c r="BF931" s="205"/>
      <c r="BG931" s="205"/>
      <c r="BH931" s="205"/>
      <c r="BI931" s="205"/>
      <c r="BJ931" s="205"/>
      <c r="BK931" s="205"/>
      <c r="BL931" s="205"/>
      <c r="BM931" s="56"/>
    </row>
    <row r="932" spans="1:65">
      <c r="A932" s="30"/>
      <c r="B932" s="3" t="s">
        <v>86</v>
      </c>
      <c r="C932" s="29"/>
      <c r="D932" s="13">
        <v>2.5788935544875234E-2</v>
      </c>
      <c r="E932" s="13">
        <v>1.7374119841394619E-16</v>
      </c>
      <c r="F932" s="13">
        <v>6.7356232107955105E-2</v>
      </c>
      <c r="G932" s="13">
        <v>3.6027752057743445E-2</v>
      </c>
      <c r="H932" s="13">
        <v>4.0572041296678921E-2</v>
      </c>
      <c r="I932" s="13">
        <v>1.8096369499294961E-2</v>
      </c>
      <c r="J932" s="13">
        <v>4.5175395145262545E-2</v>
      </c>
      <c r="K932" s="13">
        <v>4.5600598338021776E-2</v>
      </c>
      <c r="L932" s="13">
        <v>1.2892051277806212E-2</v>
      </c>
      <c r="M932" s="13">
        <v>3.5208939510976547E-2</v>
      </c>
      <c r="N932" s="13">
        <v>2.5031346714731652E-2</v>
      </c>
      <c r="O932" s="13">
        <v>1.7374119841394619E-16</v>
      </c>
      <c r="P932" s="13">
        <v>4.4194173824159209E-2</v>
      </c>
      <c r="Q932" s="13">
        <v>3.8893483263907284E-2</v>
      </c>
      <c r="R932" s="13">
        <v>1.4180655003608246E-2</v>
      </c>
      <c r="S932" s="13">
        <v>4.4262666813798986E-2</v>
      </c>
      <c r="T932" s="13">
        <v>8.2792253385650383E-2</v>
      </c>
      <c r="U932" s="13">
        <v>1.7465100795831263E-2</v>
      </c>
      <c r="V932" s="13">
        <v>2.5784102555612427E-2</v>
      </c>
      <c r="W932" s="13">
        <v>2.3572536957408036E-2</v>
      </c>
      <c r="X932" s="154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30"/>
      <c r="B933" s="3" t="s">
        <v>271</v>
      </c>
      <c r="C933" s="29"/>
      <c r="D933" s="13">
        <v>3.1760247862296698E-2</v>
      </c>
      <c r="E933" s="13">
        <v>1.0114927977074029E-2</v>
      </c>
      <c r="F933" s="13">
        <v>0.10631634968917614</v>
      </c>
      <c r="G933" s="13">
        <v>3.4165283405099389E-2</v>
      </c>
      <c r="H933" s="13">
        <v>-2.5960605164964567E-2</v>
      </c>
      <c r="I933" s="13">
        <v>-1.9102497369387628E-3</v>
      </c>
      <c r="J933" s="13">
        <v>1.0114927977074029E-2</v>
      </c>
      <c r="K933" s="13">
        <v>-5.2415996135792509E-2</v>
      </c>
      <c r="L933" s="13">
        <v>-8.6086493735028302E-2</v>
      </c>
      <c r="M933" s="13">
        <v>5.8215638833124972E-2</v>
      </c>
      <c r="N933" s="13">
        <v>-0.14672845980543459</v>
      </c>
      <c r="O933" s="13">
        <v>1.0114927977074029E-2</v>
      </c>
      <c r="P933" s="13">
        <v>0.1544170605452273</v>
      </c>
      <c r="Q933" s="13">
        <v>-0.11614943802006028</v>
      </c>
      <c r="R933" s="13">
        <v>4.9478580586370668E-4</v>
      </c>
      <c r="S933" s="13">
        <v>-0.15823756001910505</v>
      </c>
      <c r="T933" s="13">
        <v>6.5430745461532602E-2</v>
      </c>
      <c r="U933" s="13">
        <v>3.4165283405099389E-2</v>
      </c>
      <c r="V933" s="13">
        <v>0.14239188283121451</v>
      </c>
      <c r="W933" s="13">
        <v>-6.3238656078403954E-2</v>
      </c>
      <c r="X933" s="154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30"/>
      <c r="B934" s="46" t="s">
        <v>272</v>
      </c>
      <c r="C934" s="47"/>
      <c r="D934" s="45">
        <v>0.35</v>
      </c>
      <c r="E934" s="45">
        <v>0</v>
      </c>
      <c r="F934" s="45">
        <v>1.54</v>
      </c>
      <c r="G934" s="45">
        <v>0.39</v>
      </c>
      <c r="H934" s="45">
        <v>0.57999999999999996</v>
      </c>
      <c r="I934" s="45">
        <v>0.19</v>
      </c>
      <c r="J934" s="45">
        <v>0</v>
      </c>
      <c r="K934" s="45">
        <v>1</v>
      </c>
      <c r="L934" s="45">
        <v>1.54</v>
      </c>
      <c r="M934" s="45">
        <v>0.77</v>
      </c>
      <c r="N934" s="45">
        <v>2.5099999999999998</v>
      </c>
      <c r="O934" s="45">
        <v>0</v>
      </c>
      <c r="P934" s="45">
        <v>0.19</v>
      </c>
      <c r="Q934" s="45">
        <v>2.02</v>
      </c>
      <c r="R934" s="45">
        <v>0.15</v>
      </c>
      <c r="S934" s="45">
        <v>2.7</v>
      </c>
      <c r="T934" s="45">
        <v>0.89</v>
      </c>
      <c r="U934" s="45">
        <v>0.39</v>
      </c>
      <c r="V934" s="45">
        <v>2.12</v>
      </c>
      <c r="W934" s="45">
        <v>1.18</v>
      </c>
      <c r="X934" s="154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B935" s="31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BM935" s="55"/>
    </row>
    <row r="936" spans="1:65" ht="15">
      <c r="B936" s="8" t="s">
        <v>522</v>
      </c>
      <c r="BM936" s="28" t="s">
        <v>66</v>
      </c>
    </row>
    <row r="937" spans="1:65" ht="15">
      <c r="A937" s="25" t="s">
        <v>62</v>
      </c>
      <c r="B937" s="18" t="s">
        <v>110</v>
      </c>
      <c r="C937" s="15" t="s">
        <v>111</v>
      </c>
      <c r="D937" s="16" t="s">
        <v>230</v>
      </c>
      <c r="E937" s="17" t="s">
        <v>230</v>
      </c>
      <c r="F937" s="17" t="s">
        <v>230</v>
      </c>
      <c r="G937" s="17" t="s">
        <v>230</v>
      </c>
      <c r="H937" s="17" t="s">
        <v>230</v>
      </c>
      <c r="I937" s="17" t="s">
        <v>230</v>
      </c>
      <c r="J937" s="17" t="s">
        <v>230</v>
      </c>
      <c r="K937" s="17" t="s">
        <v>230</v>
      </c>
      <c r="L937" s="17" t="s">
        <v>230</v>
      </c>
      <c r="M937" s="17" t="s">
        <v>230</v>
      </c>
      <c r="N937" s="17" t="s">
        <v>230</v>
      </c>
      <c r="O937" s="17" t="s">
        <v>230</v>
      </c>
      <c r="P937" s="17" t="s">
        <v>230</v>
      </c>
      <c r="Q937" s="17" t="s">
        <v>230</v>
      </c>
      <c r="R937" s="17" t="s">
        <v>230</v>
      </c>
      <c r="S937" s="17" t="s">
        <v>230</v>
      </c>
      <c r="T937" s="17" t="s">
        <v>230</v>
      </c>
      <c r="U937" s="17" t="s">
        <v>230</v>
      </c>
      <c r="V937" s="17" t="s">
        <v>230</v>
      </c>
      <c r="W937" s="17" t="s">
        <v>230</v>
      </c>
      <c r="X937" s="17" t="s">
        <v>230</v>
      </c>
      <c r="Y937" s="154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 t="s">
        <v>231</v>
      </c>
      <c r="C938" s="9" t="s">
        <v>231</v>
      </c>
      <c r="D938" s="152" t="s">
        <v>233</v>
      </c>
      <c r="E938" s="153" t="s">
        <v>234</v>
      </c>
      <c r="F938" s="153" t="s">
        <v>235</v>
      </c>
      <c r="G938" s="153" t="s">
        <v>236</v>
      </c>
      <c r="H938" s="153" t="s">
        <v>237</v>
      </c>
      <c r="I938" s="153" t="s">
        <v>239</v>
      </c>
      <c r="J938" s="153" t="s">
        <v>240</v>
      </c>
      <c r="K938" s="153" t="s">
        <v>242</v>
      </c>
      <c r="L938" s="153" t="s">
        <v>243</v>
      </c>
      <c r="M938" s="153" t="s">
        <v>245</v>
      </c>
      <c r="N938" s="153" t="s">
        <v>246</v>
      </c>
      <c r="O938" s="153" t="s">
        <v>247</v>
      </c>
      <c r="P938" s="153" t="s">
        <v>248</v>
      </c>
      <c r="Q938" s="153" t="s">
        <v>250</v>
      </c>
      <c r="R938" s="153" t="s">
        <v>251</v>
      </c>
      <c r="S938" s="153" t="s">
        <v>252</v>
      </c>
      <c r="T938" s="153" t="s">
        <v>254</v>
      </c>
      <c r="U938" s="153" t="s">
        <v>255</v>
      </c>
      <c r="V938" s="153" t="s">
        <v>256</v>
      </c>
      <c r="W938" s="153" t="s">
        <v>257</v>
      </c>
      <c r="X938" s="153" t="s">
        <v>258</v>
      </c>
      <c r="Y938" s="154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 t="s">
        <v>1</v>
      </c>
    </row>
    <row r="939" spans="1:65">
      <c r="A939" s="30"/>
      <c r="B939" s="19"/>
      <c r="C939" s="9"/>
      <c r="D939" s="10" t="s">
        <v>291</v>
      </c>
      <c r="E939" s="11" t="s">
        <v>114</v>
      </c>
      <c r="F939" s="11" t="s">
        <v>114</v>
      </c>
      <c r="G939" s="11" t="s">
        <v>291</v>
      </c>
      <c r="H939" s="11" t="s">
        <v>114</v>
      </c>
      <c r="I939" s="11" t="s">
        <v>291</v>
      </c>
      <c r="J939" s="11" t="s">
        <v>292</v>
      </c>
      <c r="K939" s="11" t="s">
        <v>114</v>
      </c>
      <c r="L939" s="11" t="s">
        <v>114</v>
      </c>
      <c r="M939" s="11" t="s">
        <v>114</v>
      </c>
      <c r="N939" s="11" t="s">
        <v>291</v>
      </c>
      <c r="O939" s="11" t="s">
        <v>114</v>
      </c>
      <c r="P939" s="11" t="s">
        <v>291</v>
      </c>
      <c r="Q939" s="11" t="s">
        <v>291</v>
      </c>
      <c r="R939" s="11" t="s">
        <v>114</v>
      </c>
      <c r="S939" s="11" t="s">
        <v>291</v>
      </c>
      <c r="T939" s="11" t="s">
        <v>114</v>
      </c>
      <c r="U939" s="11" t="s">
        <v>291</v>
      </c>
      <c r="V939" s="11" t="s">
        <v>291</v>
      </c>
      <c r="W939" s="11" t="s">
        <v>291</v>
      </c>
      <c r="X939" s="11" t="s">
        <v>291</v>
      </c>
      <c r="Y939" s="154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3</v>
      </c>
    </row>
    <row r="940" spans="1:65">
      <c r="A940" s="30"/>
      <c r="B940" s="19"/>
      <c r="C940" s="9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154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3</v>
      </c>
    </row>
    <row r="941" spans="1:65">
      <c r="A941" s="30"/>
      <c r="B941" s="18">
        <v>1</v>
      </c>
      <c r="C941" s="14">
        <v>1</v>
      </c>
      <c r="D941" s="220">
        <v>0.60699999999999998</v>
      </c>
      <c r="E941" s="220">
        <v>0.63</v>
      </c>
      <c r="F941" s="221">
        <v>0.42</v>
      </c>
      <c r="G941" s="220">
        <v>0.6</v>
      </c>
      <c r="H941" s="221">
        <v>0.62</v>
      </c>
      <c r="I941" s="220">
        <v>0.60699999999999998</v>
      </c>
      <c r="J941" s="220">
        <v>0.61859999999999993</v>
      </c>
      <c r="K941" s="220">
        <v>0.57999999999999996</v>
      </c>
      <c r="L941" s="220">
        <v>0.62760000000000005</v>
      </c>
      <c r="M941" s="220">
        <v>0.61320000000000008</v>
      </c>
      <c r="N941" s="221">
        <v>0.28499999999999998</v>
      </c>
      <c r="O941" s="221">
        <v>0.63813999999999993</v>
      </c>
      <c r="P941" s="220">
        <v>0.59</v>
      </c>
      <c r="Q941" s="220">
        <v>0.59699999999999998</v>
      </c>
      <c r="R941" s="220">
        <v>0.57600000000000007</v>
      </c>
      <c r="S941" s="220">
        <v>0.57399999999999995</v>
      </c>
      <c r="T941" s="220">
        <v>0.6</v>
      </c>
      <c r="U941" s="220">
        <v>0.59</v>
      </c>
      <c r="V941" s="220">
        <v>0.60399999999999998</v>
      </c>
      <c r="W941" s="220">
        <v>0.63</v>
      </c>
      <c r="X941" s="220">
        <v>0.59499999999999997</v>
      </c>
      <c r="Y941" s="204"/>
      <c r="Z941" s="205"/>
      <c r="AA941" s="205"/>
      <c r="AB941" s="205"/>
      <c r="AC941" s="205"/>
      <c r="AD941" s="205"/>
      <c r="AE941" s="205"/>
      <c r="AF941" s="205"/>
      <c r="AG941" s="205"/>
      <c r="AH941" s="205"/>
      <c r="AI941" s="205"/>
      <c r="AJ941" s="205"/>
      <c r="AK941" s="205"/>
      <c r="AL941" s="205"/>
      <c r="AM941" s="205"/>
      <c r="AN941" s="205"/>
      <c r="AO941" s="205"/>
      <c r="AP941" s="205"/>
      <c r="AQ941" s="205"/>
      <c r="AR941" s="205"/>
      <c r="AS941" s="205"/>
      <c r="AT941" s="205"/>
      <c r="AU941" s="205"/>
      <c r="AV941" s="205"/>
      <c r="AW941" s="205"/>
      <c r="AX941" s="205"/>
      <c r="AY941" s="205"/>
      <c r="AZ941" s="205"/>
      <c r="BA941" s="205"/>
      <c r="BB941" s="205"/>
      <c r="BC941" s="205"/>
      <c r="BD941" s="205"/>
      <c r="BE941" s="205"/>
      <c r="BF941" s="205"/>
      <c r="BG941" s="205"/>
      <c r="BH941" s="205"/>
      <c r="BI941" s="205"/>
      <c r="BJ941" s="205"/>
      <c r="BK941" s="205"/>
      <c r="BL941" s="205"/>
      <c r="BM941" s="222">
        <v>1</v>
      </c>
    </row>
    <row r="942" spans="1:65">
      <c r="A942" s="30"/>
      <c r="B942" s="19">
        <v>1</v>
      </c>
      <c r="C942" s="9">
        <v>2</v>
      </c>
      <c r="D942" s="24">
        <v>0.60699999999999998</v>
      </c>
      <c r="E942" s="24">
        <v>0.64</v>
      </c>
      <c r="F942" s="223">
        <v>0.42</v>
      </c>
      <c r="G942" s="24">
        <v>0.61</v>
      </c>
      <c r="H942" s="223">
        <v>0.66</v>
      </c>
      <c r="I942" s="24">
        <v>0.61399999999999999</v>
      </c>
      <c r="J942" s="24">
        <v>0.61080000000000001</v>
      </c>
      <c r="K942" s="24">
        <v>0.56000000000000005</v>
      </c>
      <c r="L942" s="24">
        <v>0.63100000000000001</v>
      </c>
      <c r="M942" s="24">
        <v>0.60570000000000002</v>
      </c>
      <c r="N942" s="223">
        <v>0.25</v>
      </c>
      <c r="O942" s="223">
        <v>0.64017999999999997</v>
      </c>
      <c r="P942" s="24">
        <v>0.59</v>
      </c>
      <c r="Q942" s="24">
        <v>0.59199999999999997</v>
      </c>
      <c r="R942" s="24">
        <v>0.58299999999999996</v>
      </c>
      <c r="S942" s="24">
        <v>0.58899999999999997</v>
      </c>
      <c r="T942" s="24">
        <v>0.61</v>
      </c>
      <c r="U942" s="24">
        <v>0.59</v>
      </c>
      <c r="V942" s="24">
        <v>0.60299999999999998</v>
      </c>
      <c r="W942" s="24">
        <v>0.61</v>
      </c>
      <c r="X942" s="224">
        <v>0.57399999999999995</v>
      </c>
      <c r="Y942" s="204"/>
      <c r="Z942" s="205"/>
      <c r="AA942" s="205"/>
      <c r="AB942" s="205"/>
      <c r="AC942" s="205"/>
      <c r="AD942" s="205"/>
      <c r="AE942" s="205"/>
      <c r="AF942" s="205"/>
      <c r="AG942" s="205"/>
      <c r="AH942" s="205"/>
      <c r="AI942" s="205"/>
      <c r="AJ942" s="205"/>
      <c r="AK942" s="205"/>
      <c r="AL942" s="205"/>
      <c r="AM942" s="205"/>
      <c r="AN942" s="205"/>
      <c r="AO942" s="205"/>
      <c r="AP942" s="205"/>
      <c r="AQ942" s="205"/>
      <c r="AR942" s="205"/>
      <c r="AS942" s="205"/>
      <c r="AT942" s="205"/>
      <c r="AU942" s="205"/>
      <c r="AV942" s="205"/>
      <c r="AW942" s="205"/>
      <c r="AX942" s="205"/>
      <c r="AY942" s="205"/>
      <c r="AZ942" s="205"/>
      <c r="BA942" s="205"/>
      <c r="BB942" s="205"/>
      <c r="BC942" s="205"/>
      <c r="BD942" s="205"/>
      <c r="BE942" s="205"/>
      <c r="BF942" s="205"/>
      <c r="BG942" s="205"/>
      <c r="BH942" s="205"/>
      <c r="BI942" s="205"/>
      <c r="BJ942" s="205"/>
      <c r="BK942" s="205"/>
      <c r="BL942" s="205"/>
      <c r="BM942" s="222">
        <v>25</v>
      </c>
    </row>
    <row r="943" spans="1:65">
      <c r="A943" s="30"/>
      <c r="B943" s="19">
        <v>1</v>
      </c>
      <c r="C943" s="9">
        <v>3</v>
      </c>
      <c r="D943" s="24">
        <v>0.61199999999999999</v>
      </c>
      <c r="E943" s="24">
        <v>0.62</v>
      </c>
      <c r="F943" s="223">
        <v>0.41499999999999998</v>
      </c>
      <c r="G943" s="24">
        <v>0.57999999999999996</v>
      </c>
      <c r="H943" s="223">
        <v>0.62</v>
      </c>
      <c r="I943" s="24">
        <v>0.60499999999999998</v>
      </c>
      <c r="J943" s="24">
        <v>0.5927</v>
      </c>
      <c r="K943" s="24">
        <v>0.56000000000000005</v>
      </c>
      <c r="L943" s="24">
        <v>0.6371</v>
      </c>
      <c r="M943" s="24">
        <v>0.60219999999999996</v>
      </c>
      <c r="N943" s="223">
        <v>0.30199999999999999</v>
      </c>
      <c r="O943" s="223">
        <v>0.63707999999999998</v>
      </c>
      <c r="P943" s="24">
        <v>0.6</v>
      </c>
      <c r="Q943" s="24">
        <v>0.59899999999999998</v>
      </c>
      <c r="R943" s="24">
        <v>0.57999999999999996</v>
      </c>
      <c r="S943" s="24">
        <v>0.59599999999999997</v>
      </c>
      <c r="T943" s="24">
        <v>0.59</v>
      </c>
      <c r="U943" s="24">
        <v>0.57999999999999996</v>
      </c>
      <c r="V943" s="24">
        <v>0.59699999999999998</v>
      </c>
      <c r="W943" s="24">
        <v>0.63</v>
      </c>
      <c r="X943" s="24">
        <v>0.59199999999999997</v>
      </c>
      <c r="Y943" s="204"/>
      <c r="Z943" s="205"/>
      <c r="AA943" s="205"/>
      <c r="AB943" s="205"/>
      <c r="AC943" s="205"/>
      <c r="AD943" s="205"/>
      <c r="AE943" s="205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5"/>
      <c r="AT943" s="205"/>
      <c r="AU943" s="205"/>
      <c r="AV943" s="205"/>
      <c r="AW943" s="205"/>
      <c r="AX943" s="205"/>
      <c r="AY943" s="205"/>
      <c r="AZ943" s="205"/>
      <c r="BA943" s="205"/>
      <c r="BB943" s="205"/>
      <c r="BC943" s="205"/>
      <c r="BD943" s="205"/>
      <c r="BE943" s="205"/>
      <c r="BF943" s="205"/>
      <c r="BG943" s="205"/>
      <c r="BH943" s="205"/>
      <c r="BI943" s="205"/>
      <c r="BJ943" s="205"/>
      <c r="BK943" s="205"/>
      <c r="BL943" s="205"/>
      <c r="BM943" s="222">
        <v>16</v>
      </c>
    </row>
    <row r="944" spans="1:65">
      <c r="A944" s="30"/>
      <c r="B944" s="19">
        <v>1</v>
      </c>
      <c r="C944" s="9">
        <v>4</v>
      </c>
      <c r="D944" s="24">
        <v>0.60899999999999999</v>
      </c>
      <c r="E944" s="24">
        <v>0.62</v>
      </c>
      <c r="F944" s="223">
        <v>0.41000000000000003</v>
      </c>
      <c r="G944" s="24">
        <v>0.61</v>
      </c>
      <c r="H944" s="223">
        <v>0.66</v>
      </c>
      <c r="I944" s="24">
        <v>0.60799999999999998</v>
      </c>
      <c r="J944" s="24">
        <v>0.60070000000000001</v>
      </c>
      <c r="K944" s="24">
        <v>0.56000000000000005</v>
      </c>
      <c r="L944" s="24">
        <v>0.63690000000000002</v>
      </c>
      <c r="M944" s="24">
        <v>0.59519999999999995</v>
      </c>
      <c r="N944" s="223">
        <v>0.26200000000000001</v>
      </c>
      <c r="O944" s="223">
        <v>0.63763999999999998</v>
      </c>
      <c r="P944" s="24">
        <v>0.59</v>
      </c>
      <c r="Q944" s="24">
        <v>0.58699999999999997</v>
      </c>
      <c r="R944" s="24">
        <v>0.58399999999999996</v>
      </c>
      <c r="S944" s="24">
        <v>0.57399999999999995</v>
      </c>
      <c r="T944" s="24">
        <v>0.56000000000000005</v>
      </c>
      <c r="U944" s="24">
        <v>0.59</v>
      </c>
      <c r="V944" s="24">
        <v>0.61799999999999999</v>
      </c>
      <c r="W944" s="24">
        <v>0.62</v>
      </c>
      <c r="X944" s="24">
        <v>0.59499999999999997</v>
      </c>
      <c r="Y944" s="204"/>
      <c r="Z944" s="205"/>
      <c r="AA944" s="205"/>
      <c r="AB944" s="205"/>
      <c r="AC944" s="205"/>
      <c r="AD944" s="205"/>
      <c r="AE944" s="205"/>
      <c r="AF944" s="205"/>
      <c r="AG944" s="205"/>
      <c r="AH944" s="205"/>
      <c r="AI944" s="205"/>
      <c r="AJ944" s="205"/>
      <c r="AK944" s="205"/>
      <c r="AL944" s="205"/>
      <c r="AM944" s="205"/>
      <c r="AN944" s="205"/>
      <c r="AO944" s="205"/>
      <c r="AP944" s="205"/>
      <c r="AQ944" s="205"/>
      <c r="AR944" s="205"/>
      <c r="AS944" s="205"/>
      <c r="AT944" s="205"/>
      <c r="AU944" s="205"/>
      <c r="AV944" s="205"/>
      <c r="AW944" s="205"/>
      <c r="AX944" s="205"/>
      <c r="AY944" s="205"/>
      <c r="AZ944" s="205"/>
      <c r="BA944" s="205"/>
      <c r="BB944" s="205"/>
      <c r="BC944" s="205"/>
      <c r="BD944" s="205"/>
      <c r="BE944" s="205"/>
      <c r="BF944" s="205"/>
      <c r="BG944" s="205"/>
      <c r="BH944" s="205"/>
      <c r="BI944" s="205"/>
      <c r="BJ944" s="205"/>
      <c r="BK944" s="205"/>
      <c r="BL944" s="205"/>
      <c r="BM944" s="222">
        <v>0.59981470588235286</v>
      </c>
    </row>
    <row r="945" spans="1:65">
      <c r="A945" s="30"/>
      <c r="B945" s="19">
        <v>1</v>
      </c>
      <c r="C945" s="9">
        <v>5</v>
      </c>
      <c r="D945" s="24">
        <v>0.59499999999999997</v>
      </c>
      <c r="E945" s="24">
        <v>0.63</v>
      </c>
      <c r="F945" s="223">
        <v>0.41000000000000003</v>
      </c>
      <c r="G945" s="24">
        <v>0.57999999999999996</v>
      </c>
      <c r="H945" s="223">
        <v>0.63</v>
      </c>
      <c r="I945" s="24">
        <v>0.60899999999999999</v>
      </c>
      <c r="J945" s="24">
        <v>0.59079999999999999</v>
      </c>
      <c r="K945" s="24">
        <v>0.56000000000000005</v>
      </c>
      <c r="L945" s="24">
        <v>0.63600000000000001</v>
      </c>
      <c r="M945" s="24">
        <v>0.60589999999999999</v>
      </c>
      <c r="N945" s="223">
        <v>0.40600000000000003</v>
      </c>
      <c r="O945" s="223">
        <v>0.64083000000000001</v>
      </c>
      <c r="P945" s="24">
        <v>0.59</v>
      </c>
      <c r="Q945" s="24">
        <v>0.60399999999999998</v>
      </c>
      <c r="R945" s="24">
        <v>0.58499999999999996</v>
      </c>
      <c r="S945" s="24">
        <v>0.61299999999999999</v>
      </c>
      <c r="T945" s="24">
        <v>0.59</v>
      </c>
      <c r="U945" s="24">
        <v>0.59</v>
      </c>
      <c r="V945" s="24">
        <v>0.60399999999999998</v>
      </c>
      <c r="W945" s="24">
        <v>0.62</v>
      </c>
      <c r="X945" s="24">
        <v>0.59299999999999997</v>
      </c>
      <c r="Y945" s="204"/>
      <c r="Z945" s="205"/>
      <c r="AA945" s="205"/>
      <c r="AB945" s="205"/>
      <c r="AC945" s="205"/>
      <c r="AD945" s="205"/>
      <c r="AE945" s="205"/>
      <c r="AF945" s="205"/>
      <c r="AG945" s="205"/>
      <c r="AH945" s="205"/>
      <c r="AI945" s="205"/>
      <c r="AJ945" s="205"/>
      <c r="AK945" s="205"/>
      <c r="AL945" s="205"/>
      <c r="AM945" s="205"/>
      <c r="AN945" s="205"/>
      <c r="AO945" s="205"/>
      <c r="AP945" s="205"/>
      <c r="AQ945" s="205"/>
      <c r="AR945" s="205"/>
      <c r="AS945" s="205"/>
      <c r="AT945" s="205"/>
      <c r="AU945" s="205"/>
      <c r="AV945" s="205"/>
      <c r="AW945" s="205"/>
      <c r="AX945" s="205"/>
      <c r="AY945" s="205"/>
      <c r="AZ945" s="205"/>
      <c r="BA945" s="205"/>
      <c r="BB945" s="205"/>
      <c r="BC945" s="205"/>
      <c r="BD945" s="205"/>
      <c r="BE945" s="205"/>
      <c r="BF945" s="205"/>
      <c r="BG945" s="205"/>
      <c r="BH945" s="205"/>
      <c r="BI945" s="205"/>
      <c r="BJ945" s="205"/>
      <c r="BK945" s="205"/>
      <c r="BL945" s="205"/>
      <c r="BM945" s="222">
        <v>64</v>
      </c>
    </row>
    <row r="946" spans="1:65">
      <c r="A946" s="30"/>
      <c r="B946" s="19">
        <v>1</v>
      </c>
      <c r="C946" s="9">
        <v>6</v>
      </c>
      <c r="D946" s="24">
        <v>0.60699999999999998</v>
      </c>
      <c r="E946" s="24">
        <v>0.64</v>
      </c>
      <c r="F946" s="223">
        <v>0.41000000000000003</v>
      </c>
      <c r="G946" s="24">
        <v>0.59</v>
      </c>
      <c r="H946" s="223">
        <v>0.63</v>
      </c>
      <c r="I946" s="24">
        <v>0.60599999999999998</v>
      </c>
      <c r="J946" s="24">
        <v>0.59789999999999999</v>
      </c>
      <c r="K946" s="24">
        <v>0.56000000000000005</v>
      </c>
      <c r="L946" s="24">
        <v>0.63049999999999995</v>
      </c>
      <c r="M946" s="24">
        <v>0.60109999999999997</v>
      </c>
      <c r="N946" s="223">
        <v>0.46100000000000002</v>
      </c>
      <c r="O946" s="223">
        <v>0.63795000000000002</v>
      </c>
      <c r="P946" s="24">
        <v>0.6</v>
      </c>
      <c r="Q946" s="24">
        <v>0.58399999999999996</v>
      </c>
      <c r="R946" s="24">
        <v>0.57499999999999996</v>
      </c>
      <c r="S946" s="24">
        <v>0.59699999999999998</v>
      </c>
      <c r="T946" s="24">
        <v>0.57999999999999996</v>
      </c>
      <c r="U946" s="24">
        <v>0.59</v>
      </c>
      <c r="V946" s="24">
        <v>0.60299999999999998</v>
      </c>
      <c r="W946" s="24">
        <v>0.63</v>
      </c>
      <c r="X946" s="24">
        <v>0.58599999999999997</v>
      </c>
      <c r="Y946" s="204"/>
      <c r="Z946" s="205"/>
      <c r="AA946" s="205"/>
      <c r="AB946" s="205"/>
      <c r="AC946" s="205"/>
      <c r="AD946" s="205"/>
      <c r="AE946" s="205"/>
      <c r="AF946" s="205"/>
      <c r="AG946" s="205"/>
      <c r="AH946" s="205"/>
      <c r="AI946" s="205"/>
      <c r="AJ946" s="205"/>
      <c r="AK946" s="205"/>
      <c r="AL946" s="205"/>
      <c r="AM946" s="205"/>
      <c r="AN946" s="205"/>
      <c r="AO946" s="205"/>
      <c r="AP946" s="205"/>
      <c r="AQ946" s="205"/>
      <c r="AR946" s="205"/>
      <c r="AS946" s="205"/>
      <c r="AT946" s="205"/>
      <c r="AU946" s="205"/>
      <c r="AV946" s="205"/>
      <c r="AW946" s="205"/>
      <c r="AX946" s="205"/>
      <c r="AY946" s="205"/>
      <c r="AZ946" s="205"/>
      <c r="BA946" s="205"/>
      <c r="BB946" s="205"/>
      <c r="BC946" s="205"/>
      <c r="BD946" s="205"/>
      <c r="BE946" s="205"/>
      <c r="BF946" s="205"/>
      <c r="BG946" s="205"/>
      <c r="BH946" s="205"/>
      <c r="BI946" s="205"/>
      <c r="BJ946" s="205"/>
      <c r="BK946" s="205"/>
      <c r="BL946" s="205"/>
      <c r="BM946" s="56"/>
    </row>
    <row r="947" spans="1:65">
      <c r="A947" s="30"/>
      <c r="B947" s="20" t="s">
        <v>268</v>
      </c>
      <c r="C947" s="12"/>
      <c r="D947" s="225">
        <v>0.60616666666666674</v>
      </c>
      <c r="E947" s="225">
        <v>0.63</v>
      </c>
      <c r="F947" s="225">
        <v>0.41416666666666674</v>
      </c>
      <c r="G947" s="225">
        <v>0.59499999999999997</v>
      </c>
      <c r="H947" s="225">
        <v>0.6366666666666666</v>
      </c>
      <c r="I947" s="225">
        <v>0.60816666666666663</v>
      </c>
      <c r="J947" s="225">
        <v>0.60191666666666677</v>
      </c>
      <c r="K947" s="225">
        <v>0.56333333333333335</v>
      </c>
      <c r="L947" s="225">
        <v>0.63318333333333332</v>
      </c>
      <c r="M947" s="225">
        <v>0.60388333333333322</v>
      </c>
      <c r="N947" s="225">
        <v>0.32766666666666666</v>
      </c>
      <c r="O947" s="225">
        <v>0.63863666666666674</v>
      </c>
      <c r="P947" s="225">
        <v>0.59333333333333327</v>
      </c>
      <c r="Q947" s="225">
        <v>0.59383333333333332</v>
      </c>
      <c r="R947" s="225">
        <v>0.5804999999999999</v>
      </c>
      <c r="S947" s="225">
        <v>0.59049999999999991</v>
      </c>
      <c r="T947" s="225">
        <v>0.58833333333333326</v>
      </c>
      <c r="U947" s="225">
        <v>0.58833333333333326</v>
      </c>
      <c r="V947" s="225">
        <v>0.60483333333333322</v>
      </c>
      <c r="W947" s="225">
        <v>0.62333333333333341</v>
      </c>
      <c r="X947" s="225">
        <v>0.58916666666666662</v>
      </c>
      <c r="Y947" s="204"/>
      <c r="Z947" s="205"/>
      <c r="AA947" s="205"/>
      <c r="AB947" s="205"/>
      <c r="AC947" s="205"/>
      <c r="AD947" s="205"/>
      <c r="AE947" s="205"/>
      <c r="AF947" s="205"/>
      <c r="AG947" s="205"/>
      <c r="AH947" s="205"/>
      <c r="AI947" s="205"/>
      <c r="AJ947" s="205"/>
      <c r="AK947" s="205"/>
      <c r="AL947" s="205"/>
      <c r="AM947" s="205"/>
      <c r="AN947" s="205"/>
      <c r="AO947" s="205"/>
      <c r="AP947" s="205"/>
      <c r="AQ947" s="205"/>
      <c r="AR947" s="205"/>
      <c r="AS947" s="205"/>
      <c r="AT947" s="205"/>
      <c r="AU947" s="205"/>
      <c r="AV947" s="205"/>
      <c r="AW947" s="205"/>
      <c r="AX947" s="205"/>
      <c r="AY947" s="205"/>
      <c r="AZ947" s="205"/>
      <c r="BA947" s="205"/>
      <c r="BB947" s="205"/>
      <c r="BC947" s="205"/>
      <c r="BD947" s="205"/>
      <c r="BE947" s="205"/>
      <c r="BF947" s="205"/>
      <c r="BG947" s="205"/>
      <c r="BH947" s="205"/>
      <c r="BI947" s="205"/>
      <c r="BJ947" s="205"/>
      <c r="BK947" s="205"/>
      <c r="BL947" s="205"/>
      <c r="BM947" s="56"/>
    </row>
    <row r="948" spans="1:65">
      <c r="A948" s="30"/>
      <c r="B948" s="3" t="s">
        <v>269</v>
      </c>
      <c r="C948" s="29"/>
      <c r="D948" s="24">
        <v>0.60699999999999998</v>
      </c>
      <c r="E948" s="24">
        <v>0.63</v>
      </c>
      <c r="F948" s="24">
        <v>0.41249999999999998</v>
      </c>
      <c r="G948" s="24">
        <v>0.59499999999999997</v>
      </c>
      <c r="H948" s="24">
        <v>0.63</v>
      </c>
      <c r="I948" s="24">
        <v>0.60749999999999993</v>
      </c>
      <c r="J948" s="24">
        <v>0.59929999999999994</v>
      </c>
      <c r="K948" s="24">
        <v>0.56000000000000005</v>
      </c>
      <c r="L948" s="24">
        <v>0.63349999999999995</v>
      </c>
      <c r="M948" s="24">
        <v>0.60394999999999999</v>
      </c>
      <c r="N948" s="24">
        <v>0.29349999999999998</v>
      </c>
      <c r="O948" s="24">
        <v>0.63804499999999997</v>
      </c>
      <c r="P948" s="24">
        <v>0.59</v>
      </c>
      <c r="Q948" s="24">
        <v>0.59450000000000003</v>
      </c>
      <c r="R948" s="24">
        <v>0.58149999999999991</v>
      </c>
      <c r="S948" s="24">
        <v>0.59250000000000003</v>
      </c>
      <c r="T948" s="24">
        <v>0.59</v>
      </c>
      <c r="U948" s="24">
        <v>0.59</v>
      </c>
      <c r="V948" s="24">
        <v>0.60349999999999993</v>
      </c>
      <c r="W948" s="24">
        <v>0.625</v>
      </c>
      <c r="X948" s="24">
        <v>0.59250000000000003</v>
      </c>
      <c r="Y948" s="204"/>
      <c r="Z948" s="205"/>
      <c r="AA948" s="205"/>
      <c r="AB948" s="205"/>
      <c r="AC948" s="205"/>
      <c r="AD948" s="205"/>
      <c r="AE948" s="205"/>
      <c r="AF948" s="205"/>
      <c r="AG948" s="205"/>
      <c r="AH948" s="205"/>
      <c r="AI948" s="205"/>
      <c r="AJ948" s="205"/>
      <c r="AK948" s="205"/>
      <c r="AL948" s="205"/>
      <c r="AM948" s="205"/>
      <c r="AN948" s="205"/>
      <c r="AO948" s="205"/>
      <c r="AP948" s="205"/>
      <c r="AQ948" s="205"/>
      <c r="AR948" s="205"/>
      <c r="AS948" s="205"/>
      <c r="AT948" s="205"/>
      <c r="AU948" s="205"/>
      <c r="AV948" s="205"/>
      <c r="AW948" s="205"/>
      <c r="AX948" s="205"/>
      <c r="AY948" s="205"/>
      <c r="AZ948" s="205"/>
      <c r="BA948" s="205"/>
      <c r="BB948" s="205"/>
      <c r="BC948" s="205"/>
      <c r="BD948" s="205"/>
      <c r="BE948" s="205"/>
      <c r="BF948" s="205"/>
      <c r="BG948" s="205"/>
      <c r="BH948" s="205"/>
      <c r="BI948" s="205"/>
      <c r="BJ948" s="205"/>
      <c r="BK948" s="205"/>
      <c r="BL948" s="205"/>
      <c r="BM948" s="56"/>
    </row>
    <row r="949" spans="1:65">
      <c r="A949" s="30"/>
      <c r="B949" s="3" t="s">
        <v>270</v>
      </c>
      <c r="C949" s="29"/>
      <c r="D949" s="24">
        <v>5.8109092805400707E-3</v>
      </c>
      <c r="E949" s="24">
        <v>8.9442719099991665E-3</v>
      </c>
      <c r="F949" s="24">
        <v>4.9159604012508516E-3</v>
      </c>
      <c r="G949" s="24">
        <v>1.3784048752090234E-2</v>
      </c>
      <c r="H949" s="24">
        <v>1.861898672502527E-2</v>
      </c>
      <c r="I949" s="24">
        <v>3.1885210782848345E-3</v>
      </c>
      <c r="J949" s="24">
        <v>1.0801743686399258E-2</v>
      </c>
      <c r="K949" s="24">
        <v>8.1649658092772231E-3</v>
      </c>
      <c r="L949" s="24">
        <v>4.005704266002004E-3</v>
      </c>
      <c r="M949" s="24">
        <v>6.0024717131084591E-3</v>
      </c>
      <c r="N949" s="24">
        <v>8.5717365024052625E-2</v>
      </c>
      <c r="O949" s="24">
        <v>1.5051467259595281E-3</v>
      </c>
      <c r="P949" s="24">
        <v>5.1639777949432268E-3</v>
      </c>
      <c r="Q949" s="24">
        <v>7.5740786018278659E-3</v>
      </c>
      <c r="R949" s="24">
        <v>4.2308391602612159E-3</v>
      </c>
      <c r="S949" s="24">
        <v>1.5003332963045259E-2</v>
      </c>
      <c r="T949" s="24">
        <v>1.7224014243685064E-2</v>
      </c>
      <c r="U949" s="24">
        <v>4.0824829046386341E-3</v>
      </c>
      <c r="V949" s="24">
        <v>6.9689788826388871E-3</v>
      </c>
      <c r="W949" s="24">
        <v>8.1649658092772665E-3</v>
      </c>
      <c r="X949" s="24">
        <v>8.1342895612749599E-3</v>
      </c>
      <c r="Y949" s="204"/>
      <c r="Z949" s="205"/>
      <c r="AA949" s="205"/>
      <c r="AB949" s="205"/>
      <c r="AC949" s="205"/>
      <c r="AD949" s="205"/>
      <c r="AE949" s="205"/>
      <c r="AF949" s="205"/>
      <c r="AG949" s="205"/>
      <c r="AH949" s="205"/>
      <c r="AI949" s="205"/>
      <c r="AJ949" s="205"/>
      <c r="AK949" s="205"/>
      <c r="AL949" s="205"/>
      <c r="AM949" s="205"/>
      <c r="AN949" s="205"/>
      <c r="AO949" s="205"/>
      <c r="AP949" s="205"/>
      <c r="AQ949" s="205"/>
      <c r="AR949" s="205"/>
      <c r="AS949" s="205"/>
      <c r="AT949" s="205"/>
      <c r="AU949" s="205"/>
      <c r="AV949" s="205"/>
      <c r="AW949" s="205"/>
      <c r="AX949" s="205"/>
      <c r="AY949" s="205"/>
      <c r="AZ949" s="205"/>
      <c r="BA949" s="205"/>
      <c r="BB949" s="205"/>
      <c r="BC949" s="205"/>
      <c r="BD949" s="205"/>
      <c r="BE949" s="205"/>
      <c r="BF949" s="205"/>
      <c r="BG949" s="205"/>
      <c r="BH949" s="205"/>
      <c r="BI949" s="205"/>
      <c r="BJ949" s="205"/>
      <c r="BK949" s="205"/>
      <c r="BL949" s="205"/>
      <c r="BM949" s="56"/>
    </row>
    <row r="950" spans="1:65">
      <c r="A950" s="30"/>
      <c r="B950" s="3" t="s">
        <v>86</v>
      </c>
      <c r="C950" s="29"/>
      <c r="D950" s="13">
        <v>9.5863227064174918E-3</v>
      </c>
      <c r="E950" s="13">
        <v>1.4197256999998676E-2</v>
      </c>
      <c r="F950" s="13">
        <v>1.1869522095575494E-2</v>
      </c>
      <c r="G950" s="13">
        <v>2.3166468490907956E-2</v>
      </c>
      <c r="H950" s="13">
        <v>2.9244481767055401E-2</v>
      </c>
      <c r="I950" s="13">
        <v>5.2428409070180895E-3</v>
      </c>
      <c r="J950" s="13">
        <v>1.7945579985711071E-2</v>
      </c>
      <c r="K950" s="13">
        <v>1.4494022146645958E-2</v>
      </c>
      <c r="L950" s="13">
        <v>6.3262945423947841E-3</v>
      </c>
      <c r="M950" s="13">
        <v>9.939787011467657E-3</v>
      </c>
      <c r="N950" s="13">
        <v>0.26159928288113721</v>
      </c>
      <c r="O950" s="13">
        <v>2.3568122604290306E-3</v>
      </c>
      <c r="P950" s="13">
        <v>8.7033333622638671E-3</v>
      </c>
      <c r="Q950" s="13">
        <v>1.2754552795668592E-2</v>
      </c>
      <c r="R950" s="13">
        <v>7.288267287271691E-3</v>
      </c>
      <c r="S950" s="13">
        <v>2.540784583072864E-2</v>
      </c>
      <c r="T950" s="13">
        <v>2.927594489011626E-2</v>
      </c>
      <c r="U950" s="13">
        <v>6.9390644271478206E-3</v>
      </c>
      <c r="V950" s="13">
        <v>1.1522147505051896E-2</v>
      </c>
      <c r="W950" s="13">
        <v>1.3098875629856576E-2</v>
      </c>
      <c r="X950" s="13">
        <v>1.380643207005651E-2</v>
      </c>
      <c r="Y950" s="154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30"/>
      <c r="B951" s="3" t="s">
        <v>271</v>
      </c>
      <c r="C951" s="29"/>
      <c r="D951" s="13">
        <v>1.0589871708746923E-2</v>
      </c>
      <c r="E951" s="13">
        <v>5.0324364877388783E-2</v>
      </c>
      <c r="F951" s="13">
        <v>-0.30950898234912394</v>
      </c>
      <c r="G951" s="13">
        <v>-8.0269887269106555E-3</v>
      </c>
      <c r="H951" s="13">
        <v>6.1438908421064697E-2</v>
      </c>
      <c r="I951" s="13">
        <v>1.3924234771849564E-2</v>
      </c>
      <c r="J951" s="13">
        <v>3.5043501996534498E-3</v>
      </c>
      <c r="K951" s="13">
        <v>-6.0821070559371915E-2</v>
      </c>
      <c r="L951" s="13">
        <v>5.5631559419494048E-2</v>
      </c>
      <c r="M951" s="13">
        <v>6.7831405450375915E-3</v>
      </c>
      <c r="N951" s="13">
        <v>-0.4537201848283211</v>
      </c>
      <c r="O951" s="13">
        <v>6.4723256038221155E-2</v>
      </c>
      <c r="P951" s="13">
        <v>-1.0805624612829745E-2</v>
      </c>
      <c r="Q951" s="13">
        <v>-9.9720338470539183E-3</v>
      </c>
      <c r="R951" s="13">
        <v>-3.2201120934406191E-2</v>
      </c>
      <c r="S951" s="13">
        <v>-1.5529305618892097E-2</v>
      </c>
      <c r="T951" s="13">
        <v>-1.9141532270586792E-2</v>
      </c>
      <c r="U951" s="13">
        <v>-1.9141532270586792E-2</v>
      </c>
      <c r="V951" s="13">
        <v>8.3669630000113848E-3</v>
      </c>
      <c r="W951" s="13">
        <v>3.9209821333712869E-2</v>
      </c>
      <c r="X951" s="13">
        <v>-1.7752214327627303E-2</v>
      </c>
      <c r="Y951" s="154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30"/>
      <c r="B952" s="46" t="s">
        <v>272</v>
      </c>
      <c r="C952" s="47"/>
      <c r="D952" s="45">
        <v>0.67</v>
      </c>
      <c r="E952" s="45">
        <v>2.11</v>
      </c>
      <c r="F952" s="45">
        <v>10.92</v>
      </c>
      <c r="G952" s="45">
        <v>0</v>
      </c>
      <c r="H952" s="45">
        <v>2.52</v>
      </c>
      <c r="I952" s="45">
        <v>0.8</v>
      </c>
      <c r="J952" s="45">
        <v>0.42</v>
      </c>
      <c r="K952" s="45">
        <v>1.91</v>
      </c>
      <c r="L952" s="45">
        <v>2.31</v>
      </c>
      <c r="M952" s="45">
        <v>0.54</v>
      </c>
      <c r="N952" s="45">
        <v>16.14</v>
      </c>
      <c r="O952" s="45">
        <v>2.64</v>
      </c>
      <c r="P952" s="45">
        <v>0.1</v>
      </c>
      <c r="Q952" s="45">
        <v>7.0000000000000007E-2</v>
      </c>
      <c r="R952" s="45">
        <v>0.88</v>
      </c>
      <c r="S952" s="45">
        <v>0.27</v>
      </c>
      <c r="T952" s="45">
        <v>0.4</v>
      </c>
      <c r="U952" s="45">
        <v>0.4</v>
      </c>
      <c r="V952" s="45">
        <v>0.59</v>
      </c>
      <c r="W952" s="45">
        <v>1.71</v>
      </c>
      <c r="X952" s="45">
        <v>0.35</v>
      </c>
      <c r="Y952" s="154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B953" s="31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BM953" s="55"/>
    </row>
    <row r="954" spans="1:65" ht="15">
      <c r="B954" s="8" t="s">
        <v>523</v>
      </c>
      <c r="BM954" s="28" t="s">
        <v>66</v>
      </c>
    </row>
    <row r="955" spans="1:65" ht="15">
      <c r="A955" s="25" t="s">
        <v>63</v>
      </c>
      <c r="B955" s="18" t="s">
        <v>110</v>
      </c>
      <c r="C955" s="15" t="s">
        <v>111</v>
      </c>
      <c r="D955" s="16" t="s">
        <v>230</v>
      </c>
      <c r="E955" s="17" t="s">
        <v>230</v>
      </c>
      <c r="F955" s="17" t="s">
        <v>230</v>
      </c>
      <c r="G955" s="17" t="s">
        <v>230</v>
      </c>
      <c r="H955" s="17" t="s">
        <v>230</v>
      </c>
      <c r="I955" s="17" t="s">
        <v>230</v>
      </c>
      <c r="J955" s="17" t="s">
        <v>230</v>
      </c>
      <c r="K955" s="17" t="s">
        <v>230</v>
      </c>
      <c r="L955" s="17" t="s">
        <v>230</v>
      </c>
      <c r="M955" s="17" t="s">
        <v>230</v>
      </c>
      <c r="N955" s="17" t="s">
        <v>230</v>
      </c>
      <c r="O955" s="17" t="s">
        <v>230</v>
      </c>
      <c r="P955" s="17" t="s">
        <v>230</v>
      </c>
      <c r="Q955" s="17" t="s">
        <v>230</v>
      </c>
      <c r="R955" s="17" t="s">
        <v>230</v>
      </c>
      <c r="S955" s="17" t="s">
        <v>230</v>
      </c>
      <c r="T955" s="17" t="s">
        <v>230</v>
      </c>
      <c r="U955" s="17" t="s">
        <v>230</v>
      </c>
      <c r="V955" s="17" t="s">
        <v>230</v>
      </c>
      <c r="W955" s="17" t="s">
        <v>230</v>
      </c>
      <c r="X955" s="17" t="s">
        <v>230</v>
      </c>
      <c r="Y955" s="154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</v>
      </c>
    </row>
    <row r="956" spans="1:65">
      <c r="A956" s="30"/>
      <c r="B956" s="19" t="s">
        <v>231</v>
      </c>
      <c r="C956" s="9" t="s">
        <v>231</v>
      </c>
      <c r="D956" s="152" t="s">
        <v>233</v>
      </c>
      <c r="E956" s="153" t="s">
        <v>234</v>
      </c>
      <c r="F956" s="153" t="s">
        <v>236</v>
      </c>
      <c r="G956" s="153" t="s">
        <v>237</v>
      </c>
      <c r="H956" s="153" t="s">
        <v>239</v>
      </c>
      <c r="I956" s="153" t="s">
        <v>240</v>
      </c>
      <c r="J956" s="153" t="s">
        <v>242</v>
      </c>
      <c r="K956" s="153" t="s">
        <v>243</v>
      </c>
      <c r="L956" s="153" t="s">
        <v>245</v>
      </c>
      <c r="M956" s="153" t="s">
        <v>246</v>
      </c>
      <c r="N956" s="153" t="s">
        <v>247</v>
      </c>
      <c r="O956" s="153" t="s">
        <v>248</v>
      </c>
      <c r="P956" s="153" t="s">
        <v>249</v>
      </c>
      <c r="Q956" s="153" t="s">
        <v>250</v>
      </c>
      <c r="R956" s="153" t="s">
        <v>251</v>
      </c>
      <c r="S956" s="153" t="s">
        <v>252</v>
      </c>
      <c r="T956" s="153" t="s">
        <v>254</v>
      </c>
      <c r="U956" s="153" t="s">
        <v>255</v>
      </c>
      <c r="V956" s="153" t="s">
        <v>256</v>
      </c>
      <c r="W956" s="153" t="s">
        <v>257</v>
      </c>
      <c r="X956" s="153" t="s">
        <v>258</v>
      </c>
      <c r="Y956" s="154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 t="s">
        <v>3</v>
      </c>
    </row>
    <row r="957" spans="1:65">
      <c r="A957" s="30"/>
      <c r="B957" s="19"/>
      <c r="C957" s="9"/>
      <c r="D957" s="10" t="s">
        <v>291</v>
      </c>
      <c r="E957" s="11" t="s">
        <v>292</v>
      </c>
      <c r="F957" s="11" t="s">
        <v>291</v>
      </c>
      <c r="G957" s="11" t="s">
        <v>292</v>
      </c>
      <c r="H957" s="11" t="s">
        <v>291</v>
      </c>
      <c r="I957" s="11" t="s">
        <v>292</v>
      </c>
      <c r="J957" s="11" t="s">
        <v>292</v>
      </c>
      <c r="K957" s="11" t="s">
        <v>114</v>
      </c>
      <c r="L957" s="11" t="s">
        <v>292</v>
      </c>
      <c r="M957" s="11" t="s">
        <v>291</v>
      </c>
      <c r="N957" s="11" t="s">
        <v>292</v>
      </c>
      <c r="O957" s="11" t="s">
        <v>292</v>
      </c>
      <c r="P957" s="11" t="s">
        <v>292</v>
      </c>
      <c r="Q957" s="11" t="s">
        <v>291</v>
      </c>
      <c r="R957" s="11" t="s">
        <v>292</v>
      </c>
      <c r="S957" s="11" t="s">
        <v>291</v>
      </c>
      <c r="T957" s="11" t="s">
        <v>114</v>
      </c>
      <c r="U957" s="11" t="s">
        <v>292</v>
      </c>
      <c r="V957" s="11" t="s">
        <v>291</v>
      </c>
      <c r="W957" s="11" t="s">
        <v>291</v>
      </c>
      <c r="X957" s="11" t="s">
        <v>291</v>
      </c>
      <c r="Y957" s="154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2</v>
      </c>
    </row>
    <row r="958" spans="1:65">
      <c r="A958" s="30"/>
      <c r="B958" s="19"/>
      <c r="C958" s="9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154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3</v>
      </c>
    </row>
    <row r="959" spans="1:65">
      <c r="A959" s="30"/>
      <c r="B959" s="18">
        <v>1</v>
      </c>
      <c r="C959" s="14">
        <v>1</v>
      </c>
      <c r="D959" s="22">
        <v>0.38</v>
      </c>
      <c r="E959" s="148">
        <v>0.3</v>
      </c>
      <c r="F959" s="22">
        <v>0.31</v>
      </c>
      <c r="G959" s="148">
        <v>0.3</v>
      </c>
      <c r="H959" s="148">
        <v>0.4</v>
      </c>
      <c r="I959" s="22">
        <v>0.35</v>
      </c>
      <c r="J959" s="22">
        <v>0.33</v>
      </c>
      <c r="K959" s="22">
        <v>0.34</v>
      </c>
      <c r="L959" s="22">
        <v>0.33</v>
      </c>
      <c r="M959" s="22">
        <v>0.33</v>
      </c>
      <c r="N959" s="22">
        <v>0.36679827833232198</v>
      </c>
      <c r="O959" s="22">
        <v>0.32</v>
      </c>
      <c r="P959" s="148">
        <v>0.2</v>
      </c>
      <c r="Q959" s="148">
        <v>0.27</v>
      </c>
      <c r="R959" s="22">
        <v>0.34</v>
      </c>
      <c r="S959" s="22">
        <v>0.28000000000000003</v>
      </c>
      <c r="T959" s="148" t="s">
        <v>103</v>
      </c>
      <c r="U959" s="148">
        <v>0.13</v>
      </c>
      <c r="V959" s="22">
        <v>0.33</v>
      </c>
      <c r="W959" s="22">
        <v>0.33</v>
      </c>
      <c r="X959" s="22">
        <v>0.33</v>
      </c>
      <c r="Y959" s="154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</v>
      </c>
    </row>
    <row r="960" spans="1:65">
      <c r="A960" s="30"/>
      <c r="B960" s="19">
        <v>1</v>
      </c>
      <c r="C960" s="9">
        <v>2</v>
      </c>
      <c r="D960" s="11">
        <v>0.34</v>
      </c>
      <c r="E960" s="149">
        <v>0.3</v>
      </c>
      <c r="F960" s="11">
        <v>0.32</v>
      </c>
      <c r="G960" s="149">
        <v>0.3</v>
      </c>
      <c r="H960" s="149">
        <v>0.4</v>
      </c>
      <c r="I960" s="11">
        <v>0.35</v>
      </c>
      <c r="J960" s="150">
        <v>0.42</v>
      </c>
      <c r="K960" s="11">
        <v>0.36</v>
      </c>
      <c r="L960" s="11">
        <v>0.34</v>
      </c>
      <c r="M960" s="11">
        <v>0.34</v>
      </c>
      <c r="N960" s="11">
        <v>0.34228743819600099</v>
      </c>
      <c r="O960" s="11">
        <v>0.34</v>
      </c>
      <c r="P960" s="149">
        <v>0.2</v>
      </c>
      <c r="Q960" s="149">
        <v>0.3</v>
      </c>
      <c r="R960" s="11">
        <v>0.34</v>
      </c>
      <c r="S960" s="11">
        <v>0.3</v>
      </c>
      <c r="T960" s="149" t="s">
        <v>103</v>
      </c>
      <c r="U960" s="149">
        <v>0.21</v>
      </c>
      <c r="V960" s="11">
        <v>0.34</v>
      </c>
      <c r="W960" s="11">
        <v>0.33</v>
      </c>
      <c r="X960" s="11">
        <v>0.31</v>
      </c>
      <c r="Y960" s="154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26</v>
      </c>
    </row>
    <row r="961" spans="1:65">
      <c r="A961" s="30"/>
      <c r="B961" s="19">
        <v>1</v>
      </c>
      <c r="C961" s="9">
        <v>3</v>
      </c>
      <c r="D961" s="11">
        <v>0.38</v>
      </c>
      <c r="E961" s="149">
        <v>0.4</v>
      </c>
      <c r="F961" s="11">
        <v>0.31</v>
      </c>
      <c r="G961" s="149">
        <v>0.3</v>
      </c>
      <c r="H961" s="149">
        <v>0.4</v>
      </c>
      <c r="I961" s="11">
        <v>0.35</v>
      </c>
      <c r="J961" s="11">
        <v>0.32</v>
      </c>
      <c r="K961" s="11">
        <v>0.35</v>
      </c>
      <c r="L961" s="11">
        <v>0.33</v>
      </c>
      <c r="M961" s="11">
        <v>0.35</v>
      </c>
      <c r="N961" s="11">
        <v>0.356973681647899</v>
      </c>
      <c r="O961" s="11">
        <v>0.33</v>
      </c>
      <c r="P961" s="149">
        <v>0.2</v>
      </c>
      <c r="Q961" s="149">
        <v>0.28999999999999998</v>
      </c>
      <c r="R961" s="150">
        <v>0.38</v>
      </c>
      <c r="S961" s="11">
        <v>0.31</v>
      </c>
      <c r="T961" s="149" t="s">
        <v>103</v>
      </c>
      <c r="U961" s="149">
        <v>0.17</v>
      </c>
      <c r="V961" s="11">
        <v>0.34</v>
      </c>
      <c r="W961" s="11">
        <v>0.32</v>
      </c>
      <c r="X961" s="11">
        <v>0.32</v>
      </c>
      <c r="Y961" s="154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16</v>
      </c>
    </row>
    <row r="962" spans="1:65">
      <c r="A962" s="30"/>
      <c r="B962" s="19">
        <v>1</v>
      </c>
      <c r="C962" s="9">
        <v>4</v>
      </c>
      <c r="D962" s="11">
        <v>0.36</v>
      </c>
      <c r="E962" s="149">
        <v>0.3</v>
      </c>
      <c r="F962" s="11">
        <v>0.32</v>
      </c>
      <c r="G962" s="149">
        <v>0.4</v>
      </c>
      <c r="H962" s="149">
        <v>0.4</v>
      </c>
      <c r="I962" s="11">
        <v>0.35</v>
      </c>
      <c r="J962" s="11">
        <v>0.35</v>
      </c>
      <c r="K962" s="11">
        <v>0.31</v>
      </c>
      <c r="L962" s="11">
        <v>0.31</v>
      </c>
      <c r="M962" s="11">
        <v>0.33</v>
      </c>
      <c r="N962" s="11">
        <v>0.34871810292039201</v>
      </c>
      <c r="O962" s="11">
        <v>0.32</v>
      </c>
      <c r="P962" s="149">
        <v>0.2</v>
      </c>
      <c r="Q962" s="149">
        <v>0.28000000000000003</v>
      </c>
      <c r="R962" s="11">
        <v>0.34</v>
      </c>
      <c r="S962" s="11">
        <v>0.31</v>
      </c>
      <c r="T962" s="149" t="s">
        <v>103</v>
      </c>
      <c r="U962" s="149">
        <v>0.26</v>
      </c>
      <c r="V962" s="11">
        <v>0.35</v>
      </c>
      <c r="W962" s="11">
        <v>0.33</v>
      </c>
      <c r="X962" s="11">
        <v>0.32</v>
      </c>
      <c r="Y962" s="154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0.33345617223106372</v>
      </c>
    </row>
    <row r="963" spans="1:65">
      <c r="A963" s="30"/>
      <c r="B963" s="19">
        <v>1</v>
      </c>
      <c r="C963" s="9">
        <v>5</v>
      </c>
      <c r="D963" s="11">
        <v>0.34</v>
      </c>
      <c r="E963" s="149">
        <v>0.3</v>
      </c>
      <c r="F963" s="11">
        <v>0.3</v>
      </c>
      <c r="G963" s="149">
        <v>0.3</v>
      </c>
      <c r="H963" s="149">
        <v>0.4</v>
      </c>
      <c r="I963" s="150">
        <v>0.32</v>
      </c>
      <c r="J963" s="11">
        <v>0.31</v>
      </c>
      <c r="K963" s="11">
        <v>0.34</v>
      </c>
      <c r="L963" s="11">
        <v>0.33</v>
      </c>
      <c r="M963" s="11">
        <v>0.34</v>
      </c>
      <c r="N963" s="11">
        <v>0.33345079158670798</v>
      </c>
      <c r="O963" s="11">
        <v>0.34</v>
      </c>
      <c r="P963" s="149">
        <v>0.2</v>
      </c>
      <c r="Q963" s="149">
        <v>0.28000000000000003</v>
      </c>
      <c r="R963" s="11">
        <v>0.35</v>
      </c>
      <c r="S963" s="11">
        <v>0.31</v>
      </c>
      <c r="T963" s="149" t="s">
        <v>103</v>
      </c>
      <c r="U963" s="149">
        <v>0.23</v>
      </c>
      <c r="V963" s="11">
        <v>0.34</v>
      </c>
      <c r="W963" s="11">
        <v>0.34</v>
      </c>
      <c r="X963" s="11">
        <v>0.32</v>
      </c>
      <c r="Y963" s="154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>
        <v>65</v>
      </c>
    </row>
    <row r="964" spans="1:65">
      <c r="A964" s="30"/>
      <c r="B964" s="19">
        <v>1</v>
      </c>
      <c r="C964" s="9">
        <v>6</v>
      </c>
      <c r="D964" s="11">
        <v>0.36</v>
      </c>
      <c r="E964" s="149">
        <v>0.3</v>
      </c>
      <c r="F964" s="11">
        <v>0.31</v>
      </c>
      <c r="G964" s="149">
        <v>0.3</v>
      </c>
      <c r="H964" s="149">
        <v>0.4</v>
      </c>
      <c r="I964" s="11">
        <v>0.35</v>
      </c>
      <c r="J964" s="11">
        <v>0.34</v>
      </c>
      <c r="K964" s="11">
        <v>0.31</v>
      </c>
      <c r="L964" s="11">
        <v>0.33</v>
      </c>
      <c r="M964" s="11">
        <v>0.35</v>
      </c>
      <c r="N964" s="11">
        <v>0.35809017472603299</v>
      </c>
      <c r="O964" s="11">
        <v>0.33</v>
      </c>
      <c r="P964" s="149">
        <v>0.2</v>
      </c>
      <c r="Q964" s="149">
        <v>0.28999999999999998</v>
      </c>
      <c r="R964" s="11">
        <v>0.35</v>
      </c>
      <c r="S964" s="11">
        <v>0.28999999999999998</v>
      </c>
      <c r="T964" s="149" t="s">
        <v>103</v>
      </c>
      <c r="U964" s="149">
        <v>0.21</v>
      </c>
      <c r="V964" s="150">
        <v>0.31</v>
      </c>
      <c r="W964" s="11">
        <v>0.32</v>
      </c>
      <c r="X964" s="11">
        <v>0.32</v>
      </c>
      <c r="Y964" s="154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20" t="s">
        <v>268</v>
      </c>
      <c r="C965" s="12"/>
      <c r="D965" s="23">
        <v>0.36000000000000004</v>
      </c>
      <c r="E965" s="23">
        <v>0.31666666666666671</v>
      </c>
      <c r="F965" s="23">
        <v>0.3116666666666667</v>
      </c>
      <c r="G965" s="23">
        <v>0.31666666666666665</v>
      </c>
      <c r="H965" s="23">
        <v>0.39999999999999997</v>
      </c>
      <c r="I965" s="23">
        <v>0.34499999999999997</v>
      </c>
      <c r="J965" s="23">
        <v>0.34499999999999997</v>
      </c>
      <c r="K965" s="23">
        <v>0.33499999999999996</v>
      </c>
      <c r="L965" s="23">
        <v>0.32833333333333337</v>
      </c>
      <c r="M965" s="23">
        <v>0.34</v>
      </c>
      <c r="N965" s="23">
        <v>0.3510530779015591</v>
      </c>
      <c r="O965" s="23">
        <v>0.33</v>
      </c>
      <c r="P965" s="23">
        <v>0.19999999999999998</v>
      </c>
      <c r="Q965" s="23">
        <v>0.28500000000000003</v>
      </c>
      <c r="R965" s="23">
        <v>0.35000000000000003</v>
      </c>
      <c r="S965" s="23">
        <v>0.30000000000000004</v>
      </c>
      <c r="T965" s="23" t="s">
        <v>671</v>
      </c>
      <c r="U965" s="23">
        <v>0.20166666666666666</v>
      </c>
      <c r="V965" s="23">
        <v>0.33499999999999996</v>
      </c>
      <c r="W965" s="23">
        <v>0.32833333333333337</v>
      </c>
      <c r="X965" s="23">
        <v>0.32</v>
      </c>
      <c r="Y965" s="154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269</v>
      </c>
      <c r="C966" s="29"/>
      <c r="D966" s="11">
        <v>0.36</v>
      </c>
      <c r="E966" s="11">
        <v>0.3</v>
      </c>
      <c r="F966" s="11">
        <v>0.31</v>
      </c>
      <c r="G966" s="11">
        <v>0.3</v>
      </c>
      <c r="H966" s="11">
        <v>0.4</v>
      </c>
      <c r="I966" s="11">
        <v>0.35</v>
      </c>
      <c r="J966" s="11">
        <v>0.33500000000000002</v>
      </c>
      <c r="K966" s="11">
        <v>0.34</v>
      </c>
      <c r="L966" s="11">
        <v>0.33</v>
      </c>
      <c r="M966" s="11">
        <v>0.34</v>
      </c>
      <c r="N966" s="11">
        <v>0.35284589228414553</v>
      </c>
      <c r="O966" s="11">
        <v>0.33</v>
      </c>
      <c r="P966" s="11">
        <v>0.2</v>
      </c>
      <c r="Q966" s="11">
        <v>0.28500000000000003</v>
      </c>
      <c r="R966" s="11">
        <v>0.34499999999999997</v>
      </c>
      <c r="S966" s="11">
        <v>0.30499999999999999</v>
      </c>
      <c r="T966" s="11" t="s">
        <v>671</v>
      </c>
      <c r="U966" s="11">
        <v>0.21</v>
      </c>
      <c r="V966" s="11">
        <v>0.34</v>
      </c>
      <c r="W966" s="11">
        <v>0.33</v>
      </c>
      <c r="X966" s="11">
        <v>0.32</v>
      </c>
      <c r="Y966" s="154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270</v>
      </c>
      <c r="C967" s="29"/>
      <c r="D967" s="24">
        <v>1.7888543819998309E-2</v>
      </c>
      <c r="E967" s="24">
        <v>4.0824829046386228E-2</v>
      </c>
      <c r="F967" s="24">
        <v>7.5277265270908165E-3</v>
      </c>
      <c r="G967" s="24">
        <v>4.0824829046386228E-2</v>
      </c>
      <c r="H967" s="24">
        <v>6.0809419444881171E-17</v>
      </c>
      <c r="I967" s="24">
        <v>1.2247448713915879E-2</v>
      </c>
      <c r="J967" s="24">
        <v>3.9370039370059146E-2</v>
      </c>
      <c r="K967" s="24">
        <v>2.0736441353327716E-2</v>
      </c>
      <c r="L967" s="24">
        <v>9.8319208025017587E-3</v>
      </c>
      <c r="M967" s="24">
        <v>8.9442719099991422E-3</v>
      </c>
      <c r="N967" s="24">
        <v>1.2038393980622317E-2</v>
      </c>
      <c r="O967" s="24">
        <v>8.9442719099991665E-3</v>
      </c>
      <c r="P967" s="24">
        <v>3.0404709722440586E-17</v>
      </c>
      <c r="Q967" s="24">
        <v>1.0488088481701498E-2</v>
      </c>
      <c r="R967" s="24">
        <v>1.5491933384829661E-2</v>
      </c>
      <c r="S967" s="24">
        <v>1.2649110640673511E-2</v>
      </c>
      <c r="T967" s="24" t="s">
        <v>671</v>
      </c>
      <c r="U967" s="24">
        <v>4.5789372857319953E-2</v>
      </c>
      <c r="V967" s="24">
        <v>1.3784048752090222E-2</v>
      </c>
      <c r="W967" s="24">
        <v>7.5277265270908165E-3</v>
      </c>
      <c r="X967" s="24">
        <v>6.324555320336764E-3</v>
      </c>
      <c r="Y967" s="204"/>
      <c r="Z967" s="205"/>
      <c r="AA967" s="205"/>
      <c r="AB967" s="205"/>
      <c r="AC967" s="205"/>
      <c r="AD967" s="205"/>
      <c r="AE967" s="205"/>
      <c r="AF967" s="205"/>
      <c r="AG967" s="205"/>
      <c r="AH967" s="205"/>
      <c r="AI967" s="205"/>
      <c r="AJ967" s="205"/>
      <c r="AK967" s="205"/>
      <c r="AL967" s="205"/>
      <c r="AM967" s="205"/>
      <c r="AN967" s="205"/>
      <c r="AO967" s="205"/>
      <c r="AP967" s="205"/>
      <c r="AQ967" s="205"/>
      <c r="AR967" s="205"/>
      <c r="AS967" s="205"/>
      <c r="AT967" s="205"/>
      <c r="AU967" s="205"/>
      <c r="AV967" s="205"/>
      <c r="AW967" s="205"/>
      <c r="AX967" s="205"/>
      <c r="AY967" s="205"/>
      <c r="AZ967" s="205"/>
      <c r="BA967" s="205"/>
      <c r="BB967" s="205"/>
      <c r="BC967" s="205"/>
      <c r="BD967" s="205"/>
      <c r="BE967" s="205"/>
      <c r="BF967" s="205"/>
      <c r="BG967" s="205"/>
      <c r="BH967" s="205"/>
      <c r="BI967" s="205"/>
      <c r="BJ967" s="205"/>
      <c r="BK967" s="205"/>
      <c r="BL967" s="205"/>
      <c r="BM967" s="56"/>
    </row>
    <row r="968" spans="1:65">
      <c r="A968" s="30"/>
      <c r="B968" s="3" t="s">
        <v>86</v>
      </c>
      <c r="C968" s="29"/>
      <c r="D968" s="13">
        <v>4.9690399499995298E-2</v>
      </c>
      <c r="E968" s="13">
        <v>0.12892051277806177</v>
      </c>
      <c r="F968" s="13">
        <v>2.4153133242002616E-2</v>
      </c>
      <c r="G968" s="13">
        <v>0.12892051277806177</v>
      </c>
      <c r="H968" s="13">
        <v>1.5202354861220294E-16</v>
      </c>
      <c r="I968" s="13">
        <v>3.5499851344683711E-2</v>
      </c>
      <c r="J968" s="13">
        <v>0.11411605614509898</v>
      </c>
      <c r="K968" s="13">
        <v>6.1899824935306623E-2</v>
      </c>
      <c r="L968" s="13">
        <v>2.9944936454320073E-2</v>
      </c>
      <c r="M968" s="13">
        <v>2.630668208823277E-2</v>
      </c>
      <c r="N968" s="13">
        <v>3.4292233107832415E-2</v>
      </c>
      <c r="O968" s="13">
        <v>2.7103854272724746E-2</v>
      </c>
      <c r="P968" s="13">
        <v>1.5202354861220294E-16</v>
      </c>
      <c r="Q968" s="13">
        <v>3.6800310462110512E-2</v>
      </c>
      <c r="R968" s="13">
        <v>4.4262666813799027E-2</v>
      </c>
      <c r="S968" s="13">
        <v>4.2163702135578365E-2</v>
      </c>
      <c r="T968" s="13" t="s">
        <v>671</v>
      </c>
      <c r="U968" s="13">
        <v>0.22705474144125598</v>
      </c>
      <c r="V968" s="13">
        <v>4.1146414185343948E-2</v>
      </c>
      <c r="W968" s="13">
        <v>2.2927085869312129E-2</v>
      </c>
      <c r="X968" s="13">
        <v>1.9764235376052389E-2</v>
      </c>
      <c r="Y968" s="154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3" t="s">
        <v>271</v>
      </c>
      <c r="C969" s="29"/>
      <c r="D969" s="13">
        <v>7.9602148586241039E-2</v>
      </c>
      <c r="E969" s="13">
        <v>-5.0349961891732353E-2</v>
      </c>
      <c r="F969" s="13">
        <v>-6.5344436177652399E-2</v>
      </c>
      <c r="G969" s="13">
        <v>-5.0349961891732575E-2</v>
      </c>
      <c r="H969" s="13">
        <v>0.19955794287360096</v>
      </c>
      <c r="I969" s="13">
        <v>3.4618725728480904E-2</v>
      </c>
      <c r="J969" s="13">
        <v>3.4618725728480904E-2</v>
      </c>
      <c r="K969" s="13">
        <v>4.629777156640813E-3</v>
      </c>
      <c r="L969" s="13">
        <v>-1.5362855224585692E-2</v>
      </c>
      <c r="M969" s="13">
        <v>1.9624251442560858E-2</v>
      </c>
      <c r="N969" s="13">
        <v>5.2771269917600616E-2</v>
      </c>
      <c r="O969" s="13">
        <v>-1.0364697129279121E-2</v>
      </c>
      <c r="P969" s="13">
        <v>-0.40022102856319952</v>
      </c>
      <c r="Q969" s="13">
        <v>-0.1453149657025592</v>
      </c>
      <c r="R969" s="13">
        <v>4.9613200014400949E-2</v>
      </c>
      <c r="S969" s="13">
        <v>-0.10033154284479906</v>
      </c>
      <c r="T969" s="13" t="s">
        <v>671</v>
      </c>
      <c r="U969" s="13">
        <v>-0.39522287046789284</v>
      </c>
      <c r="V969" s="13">
        <v>4.629777156640813E-3</v>
      </c>
      <c r="W969" s="13">
        <v>-1.5362855224585692E-2</v>
      </c>
      <c r="X969" s="13">
        <v>-4.0353645701119101E-2</v>
      </c>
      <c r="Y969" s="154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30"/>
      <c r="B970" s="46" t="s">
        <v>272</v>
      </c>
      <c r="C970" s="47"/>
      <c r="D970" s="45">
        <v>1.1200000000000001</v>
      </c>
      <c r="E970" s="45" t="s">
        <v>273</v>
      </c>
      <c r="F970" s="45">
        <v>1.05</v>
      </c>
      <c r="G970" s="45" t="s">
        <v>273</v>
      </c>
      <c r="H970" s="45" t="s">
        <v>273</v>
      </c>
      <c r="I970" s="45">
        <v>0.45</v>
      </c>
      <c r="J970" s="45">
        <v>0.45</v>
      </c>
      <c r="K970" s="45">
        <v>0</v>
      </c>
      <c r="L970" s="45">
        <v>0.3</v>
      </c>
      <c r="M970" s="45">
        <v>0.22</v>
      </c>
      <c r="N970" s="45">
        <v>0.72</v>
      </c>
      <c r="O970" s="45">
        <v>0.22</v>
      </c>
      <c r="P970" s="45" t="s">
        <v>273</v>
      </c>
      <c r="Q970" s="45">
        <v>2.25</v>
      </c>
      <c r="R970" s="45">
        <v>0.67</v>
      </c>
      <c r="S970" s="45">
        <v>1.57</v>
      </c>
      <c r="T970" s="45">
        <v>97.33</v>
      </c>
      <c r="U970" s="45">
        <v>5.99</v>
      </c>
      <c r="V970" s="45">
        <v>0</v>
      </c>
      <c r="W970" s="45">
        <v>0.3</v>
      </c>
      <c r="X970" s="45">
        <v>0.67</v>
      </c>
      <c r="Y970" s="154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1" t="s">
        <v>310</v>
      </c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BM971" s="55"/>
    </row>
    <row r="972" spans="1:65">
      <c r="BM972" s="55"/>
    </row>
    <row r="973" spans="1:65" ht="15">
      <c r="B973" s="8" t="s">
        <v>524</v>
      </c>
      <c r="BM973" s="28" t="s">
        <v>66</v>
      </c>
    </row>
    <row r="974" spans="1:65" ht="15">
      <c r="A974" s="25" t="s">
        <v>64</v>
      </c>
      <c r="B974" s="18" t="s">
        <v>110</v>
      </c>
      <c r="C974" s="15" t="s">
        <v>111</v>
      </c>
      <c r="D974" s="16" t="s">
        <v>230</v>
      </c>
      <c r="E974" s="17" t="s">
        <v>230</v>
      </c>
      <c r="F974" s="17" t="s">
        <v>230</v>
      </c>
      <c r="G974" s="17" t="s">
        <v>230</v>
      </c>
      <c r="H974" s="17" t="s">
        <v>230</v>
      </c>
      <c r="I974" s="17" t="s">
        <v>230</v>
      </c>
      <c r="J974" s="17" t="s">
        <v>230</v>
      </c>
      <c r="K974" s="17" t="s">
        <v>230</v>
      </c>
      <c r="L974" s="17" t="s">
        <v>230</v>
      </c>
      <c r="M974" s="17" t="s">
        <v>230</v>
      </c>
      <c r="N974" s="154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 t="s">
        <v>231</v>
      </c>
      <c r="C975" s="9" t="s">
        <v>231</v>
      </c>
      <c r="D975" s="152" t="s">
        <v>234</v>
      </c>
      <c r="E975" s="153" t="s">
        <v>237</v>
      </c>
      <c r="F975" s="153" t="s">
        <v>240</v>
      </c>
      <c r="G975" s="153" t="s">
        <v>242</v>
      </c>
      <c r="H975" s="153" t="s">
        <v>246</v>
      </c>
      <c r="I975" s="153" t="s">
        <v>247</v>
      </c>
      <c r="J975" s="153" t="s">
        <v>248</v>
      </c>
      <c r="K975" s="153" t="s">
        <v>249</v>
      </c>
      <c r="L975" s="153" t="s">
        <v>252</v>
      </c>
      <c r="M975" s="153" t="s">
        <v>255</v>
      </c>
      <c r="N975" s="154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 t="s">
        <v>3</v>
      </c>
    </row>
    <row r="976" spans="1:65">
      <c r="A976" s="30"/>
      <c r="B976" s="19"/>
      <c r="C976" s="9"/>
      <c r="D976" s="10" t="s">
        <v>292</v>
      </c>
      <c r="E976" s="11" t="s">
        <v>292</v>
      </c>
      <c r="F976" s="11" t="s">
        <v>292</v>
      </c>
      <c r="G976" s="11" t="s">
        <v>292</v>
      </c>
      <c r="H976" s="11" t="s">
        <v>291</v>
      </c>
      <c r="I976" s="11" t="s">
        <v>292</v>
      </c>
      <c r="J976" s="11" t="s">
        <v>292</v>
      </c>
      <c r="K976" s="11" t="s">
        <v>292</v>
      </c>
      <c r="L976" s="11" t="s">
        <v>291</v>
      </c>
      <c r="M976" s="11" t="s">
        <v>292</v>
      </c>
      <c r="N976" s="154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2</v>
      </c>
    </row>
    <row r="977" spans="1:65">
      <c r="A977" s="30"/>
      <c r="B977" s="19"/>
      <c r="C977" s="9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154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3</v>
      </c>
    </row>
    <row r="978" spans="1:65">
      <c r="A978" s="30"/>
      <c r="B978" s="18">
        <v>1</v>
      </c>
      <c r="C978" s="14">
        <v>1</v>
      </c>
      <c r="D978" s="22">
        <v>0.32</v>
      </c>
      <c r="E978" s="22">
        <v>0.35</v>
      </c>
      <c r="F978" s="22">
        <v>0.34</v>
      </c>
      <c r="G978" s="22">
        <v>0.38</v>
      </c>
      <c r="H978" s="148">
        <v>0.3</v>
      </c>
      <c r="I978" s="22">
        <v>0.3064218338972417</v>
      </c>
      <c r="J978" s="22">
        <v>0.34</v>
      </c>
      <c r="K978" s="148">
        <v>0.3</v>
      </c>
      <c r="L978" s="148">
        <v>0.3</v>
      </c>
      <c r="M978" s="22">
        <v>0.36</v>
      </c>
      <c r="N978" s="154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1</v>
      </c>
    </row>
    <row r="979" spans="1:65">
      <c r="A979" s="30"/>
      <c r="B979" s="19">
        <v>1</v>
      </c>
      <c r="C979" s="9">
        <v>2</v>
      </c>
      <c r="D979" s="11">
        <v>0.32</v>
      </c>
      <c r="E979" s="11">
        <v>0.36</v>
      </c>
      <c r="F979" s="11">
        <v>0.33</v>
      </c>
      <c r="G979" s="11">
        <v>0.33</v>
      </c>
      <c r="H979" s="149">
        <v>0.3</v>
      </c>
      <c r="I979" s="11">
        <v>0.30853146161214617</v>
      </c>
      <c r="J979" s="11">
        <v>0.32</v>
      </c>
      <c r="K979" s="149">
        <v>0.3</v>
      </c>
      <c r="L979" s="149">
        <v>0.3</v>
      </c>
      <c r="M979" s="11">
        <v>0.35</v>
      </c>
      <c r="N979" s="154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27</v>
      </c>
    </row>
    <row r="980" spans="1:65">
      <c r="A980" s="30"/>
      <c r="B980" s="19">
        <v>1</v>
      </c>
      <c r="C980" s="9">
        <v>3</v>
      </c>
      <c r="D980" s="11">
        <v>0.32</v>
      </c>
      <c r="E980" s="11">
        <v>0.35</v>
      </c>
      <c r="F980" s="11">
        <v>0.34</v>
      </c>
      <c r="G980" s="11">
        <v>0.34</v>
      </c>
      <c r="H980" s="149">
        <v>0.3</v>
      </c>
      <c r="I980" s="11">
        <v>0.30755395169832794</v>
      </c>
      <c r="J980" s="11">
        <v>0.34</v>
      </c>
      <c r="K980" s="149" t="s">
        <v>104</v>
      </c>
      <c r="L980" s="149">
        <v>0.3</v>
      </c>
      <c r="M980" s="11">
        <v>0.37</v>
      </c>
      <c r="N980" s="154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16</v>
      </c>
    </row>
    <row r="981" spans="1:65">
      <c r="A981" s="30"/>
      <c r="B981" s="19">
        <v>1</v>
      </c>
      <c r="C981" s="9">
        <v>4</v>
      </c>
      <c r="D981" s="11">
        <v>0.34</v>
      </c>
      <c r="E981" s="150">
        <v>0.38</v>
      </c>
      <c r="F981" s="11">
        <v>0.33</v>
      </c>
      <c r="G981" s="11">
        <v>0.37</v>
      </c>
      <c r="H981" s="149">
        <v>0.3</v>
      </c>
      <c r="I981" s="11">
        <v>0.29220998895051598</v>
      </c>
      <c r="J981" s="11">
        <v>0.34</v>
      </c>
      <c r="K981" s="149">
        <v>0.3</v>
      </c>
      <c r="L981" s="149">
        <v>0.3</v>
      </c>
      <c r="M981" s="11">
        <v>0.37</v>
      </c>
      <c r="N981" s="154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0.33839943907015446</v>
      </c>
    </row>
    <row r="982" spans="1:65">
      <c r="A982" s="30"/>
      <c r="B982" s="19">
        <v>1</v>
      </c>
      <c r="C982" s="9">
        <v>5</v>
      </c>
      <c r="D982" s="11">
        <v>0.34</v>
      </c>
      <c r="E982" s="11">
        <v>0.35</v>
      </c>
      <c r="F982" s="11">
        <v>0.33</v>
      </c>
      <c r="G982" s="11">
        <v>0.35</v>
      </c>
      <c r="H982" s="149">
        <v>0.3</v>
      </c>
      <c r="I982" s="11">
        <v>0.31255075625644502</v>
      </c>
      <c r="J982" s="11">
        <v>0.34</v>
      </c>
      <c r="K982" s="149">
        <v>0.3</v>
      </c>
      <c r="L982" s="149">
        <v>0.3</v>
      </c>
      <c r="M982" s="11">
        <v>0.37</v>
      </c>
      <c r="N982" s="154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66</v>
      </c>
    </row>
    <row r="983" spans="1:65">
      <c r="A983" s="30"/>
      <c r="B983" s="19">
        <v>1</v>
      </c>
      <c r="C983" s="9">
        <v>6</v>
      </c>
      <c r="D983" s="11">
        <v>0.34</v>
      </c>
      <c r="E983" s="11">
        <v>0.34</v>
      </c>
      <c r="F983" s="11">
        <v>0.33</v>
      </c>
      <c r="G983" s="11">
        <v>0.33</v>
      </c>
      <c r="H983" s="149">
        <v>0.3</v>
      </c>
      <c r="I983" s="11">
        <v>0.30550844853181175</v>
      </c>
      <c r="J983" s="11">
        <v>0.34</v>
      </c>
      <c r="K983" s="149">
        <v>0.3</v>
      </c>
      <c r="L983" s="149">
        <v>0.3</v>
      </c>
      <c r="M983" s="11">
        <v>0.36</v>
      </c>
      <c r="N983" s="154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20" t="s">
        <v>268</v>
      </c>
      <c r="C984" s="12"/>
      <c r="D984" s="23">
        <v>0.33</v>
      </c>
      <c r="E984" s="23">
        <v>0.35499999999999998</v>
      </c>
      <c r="F984" s="23">
        <v>0.33333333333333331</v>
      </c>
      <c r="G984" s="23">
        <v>0.35000000000000003</v>
      </c>
      <c r="H984" s="23">
        <v>0.3</v>
      </c>
      <c r="I984" s="23">
        <v>0.3054627401577481</v>
      </c>
      <c r="J984" s="23">
        <v>0.33666666666666667</v>
      </c>
      <c r="K984" s="23">
        <v>0.3</v>
      </c>
      <c r="L984" s="23">
        <v>0.3</v>
      </c>
      <c r="M984" s="23">
        <v>0.36333333333333334</v>
      </c>
      <c r="N984" s="154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269</v>
      </c>
      <c r="C985" s="29"/>
      <c r="D985" s="11">
        <v>0.33</v>
      </c>
      <c r="E985" s="11">
        <v>0.35</v>
      </c>
      <c r="F985" s="11">
        <v>0.33</v>
      </c>
      <c r="G985" s="11">
        <v>0.34499999999999997</v>
      </c>
      <c r="H985" s="11">
        <v>0.3</v>
      </c>
      <c r="I985" s="11">
        <v>0.30698789279778482</v>
      </c>
      <c r="J985" s="11">
        <v>0.34</v>
      </c>
      <c r="K985" s="11">
        <v>0.3</v>
      </c>
      <c r="L985" s="11">
        <v>0.3</v>
      </c>
      <c r="M985" s="11">
        <v>0.36499999999999999</v>
      </c>
      <c r="N985" s="154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3" t="s">
        <v>270</v>
      </c>
      <c r="C986" s="29"/>
      <c r="D986" s="24">
        <v>1.0954451150103331E-2</v>
      </c>
      <c r="E986" s="24">
        <v>1.3784048752090222E-2</v>
      </c>
      <c r="F986" s="24">
        <v>5.1639777949432268E-3</v>
      </c>
      <c r="G986" s="24">
        <v>2.0976176963403023E-2</v>
      </c>
      <c r="H986" s="24">
        <v>0</v>
      </c>
      <c r="I986" s="24">
        <v>6.936678656315455E-3</v>
      </c>
      <c r="J986" s="24">
        <v>8.1649658092772682E-3</v>
      </c>
      <c r="K986" s="24">
        <v>0</v>
      </c>
      <c r="L986" s="24">
        <v>0</v>
      </c>
      <c r="M986" s="24">
        <v>8.1649658092772682E-3</v>
      </c>
      <c r="N986" s="204"/>
      <c r="O986" s="205"/>
      <c r="P986" s="205"/>
      <c r="Q986" s="205"/>
      <c r="R986" s="205"/>
      <c r="S986" s="205"/>
      <c r="T986" s="205"/>
      <c r="U986" s="205"/>
      <c r="V986" s="205"/>
      <c r="W986" s="205"/>
      <c r="X986" s="205"/>
      <c r="Y986" s="205"/>
      <c r="Z986" s="205"/>
      <c r="AA986" s="205"/>
      <c r="AB986" s="205"/>
      <c r="AC986" s="205"/>
      <c r="AD986" s="205"/>
      <c r="AE986" s="205"/>
      <c r="AF986" s="205"/>
      <c r="AG986" s="205"/>
      <c r="AH986" s="205"/>
      <c r="AI986" s="205"/>
      <c r="AJ986" s="205"/>
      <c r="AK986" s="205"/>
      <c r="AL986" s="205"/>
      <c r="AM986" s="205"/>
      <c r="AN986" s="205"/>
      <c r="AO986" s="205"/>
      <c r="AP986" s="205"/>
      <c r="AQ986" s="205"/>
      <c r="AR986" s="205"/>
      <c r="AS986" s="205"/>
      <c r="AT986" s="205"/>
      <c r="AU986" s="205"/>
      <c r="AV986" s="205"/>
      <c r="AW986" s="205"/>
      <c r="AX986" s="205"/>
      <c r="AY986" s="205"/>
      <c r="AZ986" s="205"/>
      <c r="BA986" s="205"/>
      <c r="BB986" s="205"/>
      <c r="BC986" s="205"/>
      <c r="BD986" s="205"/>
      <c r="BE986" s="205"/>
      <c r="BF986" s="205"/>
      <c r="BG986" s="205"/>
      <c r="BH986" s="205"/>
      <c r="BI986" s="205"/>
      <c r="BJ986" s="205"/>
      <c r="BK986" s="205"/>
      <c r="BL986" s="205"/>
      <c r="BM986" s="56"/>
    </row>
    <row r="987" spans="1:65">
      <c r="A987" s="30"/>
      <c r="B987" s="3" t="s">
        <v>86</v>
      </c>
      <c r="C987" s="29"/>
      <c r="D987" s="13">
        <v>3.3195306515464637E-2</v>
      </c>
      <c r="E987" s="13">
        <v>3.8828306343916118E-2</v>
      </c>
      <c r="F987" s="13">
        <v>1.5491933384829681E-2</v>
      </c>
      <c r="G987" s="13">
        <v>5.9931934181151489E-2</v>
      </c>
      <c r="H987" s="13">
        <v>0</v>
      </c>
      <c r="I987" s="13">
        <v>2.2708755420491521E-2</v>
      </c>
      <c r="J987" s="13">
        <v>2.425237369092258E-2</v>
      </c>
      <c r="K987" s="13">
        <v>0</v>
      </c>
      <c r="L987" s="13">
        <v>0</v>
      </c>
      <c r="M987" s="13">
        <v>2.2472382961313583E-2</v>
      </c>
      <c r="N987" s="154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3" t="s">
        <v>271</v>
      </c>
      <c r="C988" s="29"/>
      <c r="D988" s="13">
        <v>-2.4821078584628342E-2</v>
      </c>
      <c r="E988" s="13">
        <v>4.9056112431687726E-2</v>
      </c>
      <c r="F988" s="13">
        <v>-1.4970786449119644E-2</v>
      </c>
      <c r="G988" s="13">
        <v>3.4280674228424513E-2</v>
      </c>
      <c r="H988" s="13">
        <v>-0.11347370780420762</v>
      </c>
      <c r="I988" s="13">
        <v>-9.7330831879949287E-2</v>
      </c>
      <c r="J988" s="13">
        <v>-5.1204943136107239E-3</v>
      </c>
      <c r="K988" s="13">
        <v>-0.11347370780420762</v>
      </c>
      <c r="L988" s="13">
        <v>-0.11347370780420762</v>
      </c>
      <c r="M988" s="13">
        <v>7.3681842770459749E-2</v>
      </c>
      <c r="N988" s="154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30"/>
      <c r="B989" s="46" t="s">
        <v>272</v>
      </c>
      <c r="C989" s="47"/>
      <c r="D989" s="45">
        <v>0.34</v>
      </c>
      <c r="E989" s="45">
        <v>0.93</v>
      </c>
      <c r="F989" s="45">
        <v>0.17</v>
      </c>
      <c r="G989" s="45">
        <v>0.67</v>
      </c>
      <c r="H989" s="45" t="s">
        <v>273</v>
      </c>
      <c r="I989" s="45">
        <v>1.58</v>
      </c>
      <c r="J989" s="45">
        <v>0</v>
      </c>
      <c r="K989" s="45" t="s">
        <v>273</v>
      </c>
      <c r="L989" s="45" t="s">
        <v>273</v>
      </c>
      <c r="M989" s="45">
        <v>1.35</v>
      </c>
      <c r="N989" s="154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1" t="s">
        <v>302</v>
      </c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BM990" s="55"/>
    </row>
    <row r="991" spans="1:65">
      <c r="BM991" s="55"/>
    </row>
    <row r="992" spans="1:65" ht="15">
      <c r="B992" s="8" t="s">
        <v>525</v>
      </c>
      <c r="BM992" s="28" t="s">
        <v>66</v>
      </c>
    </row>
    <row r="993" spans="1:65" ht="15">
      <c r="A993" s="25" t="s">
        <v>32</v>
      </c>
      <c r="B993" s="18" t="s">
        <v>110</v>
      </c>
      <c r="C993" s="15" t="s">
        <v>111</v>
      </c>
      <c r="D993" s="16" t="s">
        <v>230</v>
      </c>
      <c r="E993" s="17" t="s">
        <v>230</v>
      </c>
      <c r="F993" s="17" t="s">
        <v>230</v>
      </c>
      <c r="G993" s="17" t="s">
        <v>230</v>
      </c>
      <c r="H993" s="17" t="s">
        <v>230</v>
      </c>
      <c r="I993" s="17" t="s">
        <v>230</v>
      </c>
      <c r="J993" s="17" t="s">
        <v>230</v>
      </c>
      <c r="K993" s="17" t="s">
        <v>230</v>
      </c>
      <c r="L993" s="17" t="s">
        <v>230</v>
      </c>
      <c r="M993" s="17" t="s">
        <v>230</v>
      </c>
      <c r="N993" s="17" t="s">
        <v>230</v>
      </c>
      <c r="O993" s="17" t="s">
        <v>230</v>
      </c>
      <c r="P993" s="17" t="s">
        <v>230</v>
      </c>
      <c r="Q993" s="17" t="s">
        <v>230</v>
      </c>
      <c r="R993" s="17" t="s">
        <v>230</v>
      </c>
      <c r="S993" s="17" t="s">
        <v>230</v>
      </c>
      <c r="T993" s="17" t="s">
        <v>230</v>
      </c>
      <c r="U993" s="17" t="s">
        <v>230</v>
      </c>
      <c r="V993" s="17" t="s">
        <v>230</v>
      </c>
      <c r="W993" s="17" t="s">
        <v>230</v>
      </c>
      <c r="X993" s="17" t="s">
        <v>230</v>
      </c>
      <c r="Y993" s="154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</v>
      </c>
    </row>
    <row r="994" spans="1:65">
      <c r="A994" s="30"/>
      <c r="B994" s="19" t="s">
        <v>231</v>
      </c>
      <c r="C994" s="9" t="s">
        <v>231</v>
      </c>
      <c r="D994" s="152" t="s">
        <v>233</v>
      </c>
      <c r="E994" s="153" t="s">
        <v>234</v>
      </c>
      <c r="F994" s="153" t="s">
        <v>236</v>
      </c>
      <c r="G994" s="153" t="s">
        <v>237</v>
      </c>
      <c r="H994" s="153" t="s">
        <v>239</v>
      </c>
      <c r="I994" s="153" t="s">
        <v>240</v>
      </c>
      <c r="J994" s="153" t="s">
        <v>242</v>
      </c>
      <c r="K994" s="153" t="s">
        <v>243</v>
      </c>
      <c r="L994" s="153" t="s">
        <v>245</v>
      </c>
      <c r="M994" s="153" t="s">
        <v>246</v>
      </c>
      <c r="N994" s="153" t="s">
        <v>247</v>
      </c>
      <c r="O994" s="153" t="s">
        <v>248</v>
      </c>
      <c r="P994" s="153" t="s">
        <v>249</v>
      </c>
      <c r="Q994" s="153" t="s">
        <v>250</v>
      </c>
      <c r="R994" s="153" t="s">
        <v>251</v>
      </c>
      <c r="S994" s="153" t="s">
        <v>252</v>
      </c>
      <c r="T994" s="153" t="s">
        <v>254</v>
      </c>
      <c r="U994" s="153" t="s">
        <v>255</v>
      </c>
      <c r="V994" s="153" t="s">
        <v>256</v>
      </c>
      <c r="W994" s="153" t="s">
        <v>257</v>
      </c>
      <c r="X994" s="153" t="s">
        <v>258</v>
      </c>
      <c r="Y994" s="154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 t="s">
        <v>3</v>
      </c>
    </row>
    <row r="995" spans="1:65">
      <c r="A995" s="30"/>
      <c r="B995" s="19"/>
      <c r="C995" s="9"/>
      <c r="D995" s="10" t="s">
        <v>291</v>
      </c>
      <c r="E995" s="11" t="s">
        <v>292</v>
      </c>
      <c r="F995" s="11" t="s">
        <v>291</v>
      </c>
      <c r="G995" s="11" t="s">
        <v>292</v>
      </c>
      <c r="H995" s="11" t="s">
        <v>291</v>
      </c>
      <c r="I995" s="11" t="s">
        <v>292</v>
      </c>
      <c r="J995" s="11" t="s">
        <v>292</v>
      </c>
      <c r="K995" s="11" t="s">
        <v>114</v>
      </c>
      <c r="L995" s="11" t="s">
        <v>292</v>
      </c>
      <c r="M995" s="11" t="s">
        <v>291</v>
      </c>
      <c r="N995" s="11" t="s">
        <v>292</v>
      </c>
      <c r="O995" s="11" t="s">
        <v>292</v>
      </c>
      <c r="P995" s="11" t="s">
        <v>292</v>
      </c>
      <c r="Q995" s="11" t="s">
        <v>291</v>
      </c>
      <c r="R995" s="11" t="s">
        <v>292</v>
      </c>
      <c r="S995" s="11" t="s">
        <v>291</v>
      </c>
      <c r="T995" s="11" t="s">
        <v>114</v>
      </c>
      <c r="U995" s="11" t="s">
        <v>292</v>
      </c>
      <c r="V995" s="11" t="s">
        <v>291</v>
      </c>
      <c r="W995" s="11" t="s">
        <v>291</v>
      </c>
      <c r="X995" s="11" t="s">
        <v>291</v>
      </c>
      <c r="Y995" s="154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2</v>
      </c>
    </row>
    <row r="996" spans="1:65">
      <c r="A996" s="30"/>
      <c r="B996" s="19"/>
      <c r="C996" s="9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154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3</v>
      </c>
    </row>
    <row r="997" spans="1:65">
      <c r="A997" s="30"/>
      <c r="B997" s="18">
        <v>1</v>
      </c>
      <c r="C997" s="14">
        <v>1</v>
      </c>
      <c r="D997" s="22">
        <v>0.4</v>
      </c>
      <c r="E997" s="22">
        <v>0.4</v>
      </c>
      <c r="F997" s="22">
        <v>0.4</v>
      </c>
      <c r="G997" s="22">
        <v>0.45</v>
      </c>
      <c r="H997" s="148">
        <v>0.4</v>
      </c>
      <c r="I997" s="22">
        <v>0.46</v>
      </c>
      <c r="J997" s="22">
        <v>0.42</v>
      </c>
      <c r="K997" s="22">
        <v>0.4</v>
      </c>
      <c r="L997" s="22">
        <v>0.4</v>
      </c>
      <c r="M997" s="22">
        <v>0.4</v>
      </c>
      <c r="N997" s="22">
        <v>0.48191206885330101</v>
      </c>
      <c r="O997" s="22">
        <v>0.42</v>
      </c>
      <c r="P997" s="22">
        <v>0.5</v>
      </c>
      <c r="Q997" s="22">
        <v>0.4</v>
      </c>
      <c r="R997" s="22">
        <v>0.4</v>
      </c>
      <c r="S997" s="147">
        <v>0.3</v>
      </c>
      <c r="T997" s="148" t="s">
        <v>95</v>
      </c>
      <c r="U997" s="22">
        <v>0.4</v>
      </c>
      <c r="V997" s="22">
        <v>0.4</v>
      </c>
      <c r="W997" s="22">
        <v>0.4</v>
      </c>
      <c r="X997" s="22">
        <v>0.4</v>
      </c>
      <c r="Y997" s="154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1</v>
      </c>
    </row>
    <row r="998" spans="1:65">
      <c r="A998" s="30"/>
      <c r="B998" s="19">
        <v>1</v>
      </c>
      <c r="C998" s="9">
        <v>2</v>
      </c>
      <c r="D998" s="11">
        <v>0.4</v>
      </c>
      <c r="E998" s="11">
        <v>0.4</v>
      </c>
      <c r="F998" s="11">
        <v>0.5</v>
      </c>
      <c r="G998" s="11">
        <v>0.47</v>
      </c>
      <c r="H998" s="149">
        <v>0.5</v>
      </c>
      <c r="I998" s="11">
        <v>0.43</v>
      </c>
      <c r="J998" s="11">
        <v>0.47</v>
      </c>
      <c r="K998" s="11">
        <v>0.39</v>
      </c>
      <c r="L998" s="11">
        <v>0.41</v>
      </c>
      <c r="M998" s="11">
        <v>0.4</v>
      </c>
      <c r="N998" s="11">
        <v>0.47242305789807199</v>
      </c>
      <c r="O998" s="11">
        <v>0.43</v>
      </c>
      <c r="P998" s="11">
        <v>0.4</v>
      </c>
      <c r="Q998" s="11">
        <v>0.4</v>
      </c>
      <c r="R998" s="11">
        <v>0.41</v>
      </c>
      <c r="S998" s="11">
        <v>0.4</v>
      </c>
      <c r="T998" s="149">
        <v>15</v>
      </c>
      <c r="U998" s="11">
        <v>0.4</v>
      </c>
      <c r="V998" s="11">
        <v>0.4</v>
      </c>
      <c r="W998" s="11">
        <v>0.4</v>
      </c>
      <c r="X998" s="11">
        <v>0.4</v>
      </c>
      <c r="Y998" s="154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28</v>
      </c>
    </row>
    <row r="999" spans="1:65">
      <c r="A999" s="30"/>
      <c r="B999" s="19">
        <v>1</v>
      </c>
      <c r="C999" s="9">
        <v>3</v>
      </c>
      <c r="D999" s="11">
        <v>0.4</v>
      </c>
      <c r="E999" s="11">
        <v>0.4</v>
      </c>
      <c r="F999" s="11">
        <v>0.5</v>
      </c>
      <c r="G999" s="11">
        <v>0.43</v>
      </c>
      <c r="H999" s="149">
        <v>0.5</v>
      </c>
      <c r="I999" s="11">
        <v>0.42</v>
      </c>
      <c r="J999" s="11">
        <v>0.4</v>
      </c>
      <c r="K999" s="11">
        <v>0.38</v>
      </c>
      <c r="L999" s="11">
        <v>0.39</v>
      </c>
      <c r="M999" s="11">
        <v>0.5</v>
      </c>
      <c r="N999" s="11">
        <v>0.47165327734009999</v>
      </c>
      <c r="O999" s="11">
        <v>0.42</v>
      </c>
      <c r="P999" s="11">
        <v>0.4</v>
      </c>
      <c r="Q999" s="11">
        <v>0.4</v>
      </c>
      <c r="R999" s="11">
        <v>0.39</v>
      </c>
      <c r="S999" s="11">
        <v>0.4</v>
      </c>
      <c r="T999" s="149" t="s">
        <v>95</v>
      </c>
      <c r="U999" s="11">
        <v>0.5</v>
      </c>
      <c r="V999" s="11">
        <v>0.4</v>
      </c>
      <c r="W999" s="11">
        <v>0.4</v>
      </c>
      <c r="X999" s="11">
        <v>0.4</v>
      </c>
      <c r="Y999" s="154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>
        <v>16</v>
      </c>
    </row>
    <row r="1000" spans="1:65">
      <c r="A1000" s="30"/>
      <c r="B1000" s="19">
        <v>1</v>
      </c>
      <c r="C1000" s="9">
        <v>4</v>
      </c>
      <c r="D1000" s="11">
        <v>0.4</v>
      </c>
      <c r="E1000" s="11">
        <v>0.4</v>
      </c>
      <c r="F1000" s="11">
        <v>0.5</v>
      </c>
      <c r="G1000" s="11">
        <v>0.47</v>
      </c>
      <c r="H1000" s="149">
        <v>0.5</v>
      </c>
      <c r="I1000" s="11">
        <v>0.43</v>
      </c>
      <c r="J1000" s="11">
        <v>0.43</v>
      </c>
      <c r="K1000" s="11">
        <v>0.4</v>
      </c>
      <c r="L1000" s="11">
        <v>0.39</v>
      </c>
      <c r="M1000" s="11">
        <v>0.4</v>
      </c>
      <c r="N1000" s="11">
        <v>0.46191185413673003</v>
      </c>
      <c r="O1000" s="11">
        <v>0.44</v>
      </c>
      <c r="P1000" s="11">
        <v>0.4</v>
      </c>
      <c r="Q1000" s="11">
        <v>0.4</v>
      </c>
      <c r="R1000" s="11">
        <v>0.39</v>
      </c>
      <c r="S1000" s="11">
        <v>0.4</v>
      </c>
      <c r="T1000" s="149" t="s">
        <v>95</v>
      </c>
      <c r="U1000" s="11">
        <v>0.5</v>
      </c>
      <c r="V1000" s="11">
        <v>0.4</v>
      </c>
      <c r="W1000" s="11">
        <v>0.4</v>
      </c>
      <c r="X1000" s="11">
        <v>0.4</v>
      </c>
      <c r="Y1000" s="154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0.4163308242281602</v>
      </c>
    </row>
    <row r="1001" spans="1:65">
      <c r="A1001" s="30"/>
      <c r="B1001" s="19">
        <v>1</v>
      </c>
      <c r="C1001" s="9">
        <v>5</v>
      </c>
      <c r="D1001" s="11">
        <v>0.4</v>
      </c>
      <c r="E1001" s="11">
        <v>0.4</v>
      </c>
      <c r="F1001" s="11">
        <v>0.4</v>
      </c>
      <c r="G1001" s="11">
        <v>0.43</v>
      </c>
      <c r="H1001" s="149">
        <v>0.5</v>
      </c>
      <c r="I1001" s="11">
        <v>0.41</v>
      </c>
      <c r="J1001" s="11">
        <v>0.42</v>
      </c>
      <c r="K1001" s="11">
        <v>0.37</v>
      </c>
      <c r="L1001" s="11">
        <v>0.38</v>
      </c>
      <c r="M1001" s="11">
        <v>0.4</v>
      </c>
      <c r="N1001" s="11">
        <v>0.47549552422889602</v>
      </c>
      <c r="O1001" s="11">
        <v>0.43</v>
      </c>
      <c r="P1001" s="11">
        <v>0.4</v>
      </c>
      <c r="Q1001" s="11">
        <v>0.4</v>
      </c>
      <c r="R1001" s="11">
        <v>0.4</v>
      </c>
      <c r="S1001" s="11">
        <v>0.4</v>
      </c>
      <c r="T1001" s="149" t="s">
        <v>95</v>
      </c>
      <c r="U1001" s="11">
        <v>0.5</v>
      </c>
      <c r="V1001" s="11">
        <v>0.4</v>
      </c>
      <c r="W1001" s="11">
        <v>0.4</v>
      </c>
      <c r="X1001" s="11">
        <v>0.4</v>
      </c>
      <c r="Y1001" s="154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67</v>
      </c>
    </row>
    <row r="1002" spans="1:65">
      <c r="A1002" s="30"/>
      <c r="B1002" s="19">
        <v>1</v>
      </c>
      <c r="C1002" s="9">
        <v>6</v>
      </c>
      <c r="D1002" s="11">
        <v>0.4</v>
      </c>
      <c r="E1002" s="11">
        <v>0.4</v>
      </c>
      <c r="F1002" s="11">
        <v>0.4</v>
      </c>
      <c r="G1002" s="11">
        <v>0.45</v>
      </c>
      <c r="H1002" s="149">
        <v>0.5</v>
      </c>
      <c r="I1002" s="11">
        <v>0.43</v>
      </c>
      <c r="J1002" s="11">
        <v>0.39</v>
      </c>
      <c r="K1002" s="11">
        <v>0.38</v>
      </c>
      <c r="L1002" s="11">
        <v>0.39</v>
      </c>
      <c r="M1002" s="11">
        <v>0.4</v>
      </c>
      <c r="N1002" s="11">
        <v>0.45831817955315102</v>
      </c>
      <c r="O1002" s="11">
        <v>0.42</v>
      </c>
      <c r="P1002" s="11">
        <v>0.4</v>
      </c>
      <c r="Q1002" s="11">
        <v>0.4</v>
      </c>
      <c r="R1002" s="11">
        <v>0.4</v>
      </c>
      <c r="S1002" s="150">
        <v>0.3</v>
      </c>
      <c r="T1002" s="149" t="s">
        <v>95</v>
      </c>
      <c r="U1002" s="11">
        <v>0.4</v>
      </c>
      <c r="V1002" s="11">
        <v>0.4</v>
      </c>
      <c r="W1002" s="11">
        <v>0.4</v>
      </c>
      <c r="X1002" s="11">
        <v>0.4</v>
      </c>
      <c r="Y1002" s="154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20" t="s">
        <v>268</v>
      </c>
      <c r="C1003" s="12"/>
      <c r="D1003" s="23">
        <v>0.39999999999999997</v>
      </c>
      <c r="E1003" s="23">
        <v>0.39999999999999997</v>
      </c>
      <c r="F1003" s="23">
        <v>0.44999999999999996</v>
      </c>
      <c r="G1003" s="23">
        <v>0.45</v>
      </c>
      <c r="H1003" s="23">
        <v>0.48333333333333334</v>
      </c>
      <c r="I1003" s="23">
        <v>0.43</v>
      </c>
      <c r="J1003" s="23">
        <v>0.42166666666666669</v>
      </c>
      <c r="K1003" s="23">
        <v>0.38666666666666666</v>
      </c>
      <c r="L1003" s="23">
        <v>0.39333333333333337</v>
      </c>
      <c r="M1003" s="23">
        <v>0.41666666666666669</v>
      </c>
      <c r="N1003" s="23">
        <v>0.47028566033504166</v>
      </c>
      <c r="O1003" s="23">
        <v>0.42666666666666669</v>
      </c>
      <c r="P1003" s="23">
        <v>0.41666666666666669</v>
      </c>
      <c r="Q1003" s="23">
        <v>0.39999999999999997</v>
      </c>
      <c r="R1003" s="23">
        <v>0.39833333333333337</v>
      </c>
      <c r="S1003" s="23">
        <v>0.36666666666666664</v>
      </c>
      <c r="T1003" s="23">
        <v>15</v>
      </c>
      <c r="U1003" s="23">
        <v>0.44999999999999996</v>
      </c>
      <c r="V1003" s="23">
        <v>0.39999999999999997</v>
      </c>
      <c r="W1003" s="23">
        <v>0.39999999999999997</v>
      </c>
      <c r="X1003" s="23">
        <v>0.39999999999999997</v>
      </c>
      <c r="Y1003" s="154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269</v>
      </c>
      <c r="C1004" s="29"/>
      <c r="D1004" s="11">
        <v>0.4</v>
      </c>
      <c r="E1004" s="11">
        <v>0.4</v>
      </c>
      <c r="F1004" s="11">
        <v>0.45</v>
      </c>
      <c r="G1004" s="11">
        <v>0.45</v>
      </c>
      <c r="H1004" s="11">
        <v>0.5</v>
      </c>
      <c r="I1004" s="11">
        <v>0.43</v>
      </c>
      <c r="J1004" s="11">
        <v>0.42</v>
      </c>
      <c r="K1004" s="11">
        <v>0.38500000000000001</v>
      </c>
      <c r="L1004" s="11">
        <v>0.39</v>
      </c>
      <c r="M1004" s="11">
        <v>0.4</v>
      </c>
      <c r="N1004" s="11">
        <v>0.47203816761908601</v>
      </c>
      <c r="O1004" s="11">
        <v>0.42499999999999999</v>
      </c>
      <c r="P1004" s="11">
        <v>0.4</v>
      </c>
      <c r="Q1004" s="11">
        <v>0.4</v>
      </c>
      <c r="R1004" s="11">
        <v>0.4</v>
      </c>
      <c r="S1004" s="11">
        <v>0.4</v>
      </c>
      <c r="T1004" s="11">
        <v>15</v>
      </c>
      <c r="U1004" s="11">
        <v>0.45</v>
      </c>
      <c r="V1004" s="11">
        <v>0.4</v>
      </c>
      <c r="W1004" s="11">
        <v>0.4</v>
      </c>
      <c r="X1004" s="11">
        <v>0.4</v>
      </c>
      <c r="Y1004" s="154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270</v>
      </c>
      <c r="C1005" s="29"/>
      <c r="D1005" s="24">
        <v>6.0809419444881171E-17</v>
      </c>
      <c r="E1005" s="24">
        <v>6.0809419444881171E-17</v>
      </c>
      <c r="F1005" s="24">
        <v>5.4772255750517244E-2</v>
      </c>
      <c r="G1005" s="24">
        <v>1.7888543819998309E-2</v>
      </c>
      <c r="H1005" s="24">
        <v>4.0824829046386291E-2</v>
      </c>
      <c r="I1005" s="24">
        <v>1.6733200530681523E-2</v>
      </c>
      <c r="J1005" s="24">
        <v>2.786873995477129E-2</v>
      </c>
      <c r="K1005" s="24">
        <v>1.2110601416389978E-2</v>
      </c>
      <c r="L1005" s="24">
        <v>1.0327955589886436E-2</v>
      </c>
      <c r="M1005" s="24">
        <v>4.0824829046386291E-2</v>
      </c>
      <c r="N1005" s="24">
        <v>8.7418090570855842E-3</v>
      </c>
      <c r="O1005" s="24">
        <v>8.1649658092772665E-3</v>
      </c>
      <c r="P1005" s="24">
        <v>4.0824829046386291E-2</v>
      </c>
      <c r="Q1005" s="24">
        <v>6.0809419444881171E-17</v>
      </c>
      <c r="R1005" s="24">
        <v>7.5277265270907992E-3</v>
      </c>
      <c r="S1005" s="24">
        <v>5.1639777949432607E-2</v>
      </c>
      <c r="T1005" s="24" t="s">
        <v>671</v>
      </c>
      <c r="U1005" s="24">
        <v>5.4772255750517244E-2</v>
      </c>
      <c r="V1005" s="24">
        <v>6.0809419444881171E-17</v>
      </c>
      <c r="W1005" s="24">
        <v>6.0809419444881171E-17</v>
      </c>
      <c r="X1005" s="24">
        <v>6.0809419444881171E-17</v>
      </c>
      <c r="Y1005" s="204"/>
      <c r="Z1005" s="205"/>
      <c r="AA1005" s="205"/>
      <c r="AB1005" s="205"/>
      <c r="AC1005" s="205"/>
      <c r="AD1005" s="205"/>
      <c r="AE1005" s="205"/>
      <c r="AF1005" s="205"/>
      <c r="AG1005" s="205"/>
      <c r="AH1005" s="205"/>
      <c r="AI1005" s="205"/>
      <c r="AJ1005" s="205"/>
      <c r="AK1005" s="205"/>
      <c r="AL1005" s="205"/>
      <c r="AM1005" s="205"/>
      <c r="AN1005" s="205"/>
      <c r="AO1005" s="205"/>
      <c r="AP1005" s="205"/>
      <c r="AQ1005" s="205"/>
      <c r="AR1005" s="205"/>
      <c r="AS1005" s="205"/>
      <c r="AT1005" s="205"/>
      <c r="AU1005" s="205"/>
      <c r="AV1005" s="205"/>
      <c r="AW1005" s="205"/>
      <c r="AX1005" s="205"/>
      <c r="AY1005" s="205"/>
      <c r="AZ1005" s="205"/>
      <c r="BA1005" s="205"/>
      <c r="BB1005" s="205"/>
      <c r="BC1005" s="205"/>
      <c r="BD1005" s="205"/>
      <c r="BE1005" s="205"/>
      <c r="BF1005" s="205"/>
      <c r="BG1005" s="205"/>
      <c r="BH1005" s="205"/>
      <c r="BI1005" s="205"/>
      <c r="BJ1005" s="205"/>
      <c r="BK1005" s="205"/>
      <c r="BL1005" s="205"/>
      <c r="BM1005" s="56"/>
    </row>
    <row r="1006" spans="1:65">
      <c r="A1006" s="30"/>
      <c r="B1006" s="3" t="s">
        <v>86</v>
      </c>
      <c r="C1006" s="29"/>
      <c r="D1006" s="13">
        <v>1.5202354861220294E-16</v>
      </c>
      <c r="E1006" s="13">
        <v>1.5202354861220294E-16</v>
      </c>
      <c r="F1006" s="13">
        <v>0.12171612389003833</v>
      </c>
      <c r="G1006" s="13">
        <v>3.9752319599996241E-2</v>
      </c>
      <c r="H1006" s="13">
        <v>8.4465163544247504E-2</v>
      </c>
      <c r="I1006" s="13">
        <v>3.8914419838794241E-2</v>
      </c>
      <c r="J1006" s="13">
        <v>6.609187341052479E-2</v>
      </c>
      <c r="K1006" s="13">
        <v>3.132052090445684E-2</v>
      </c>
      <c r="L1006" s="13">
        <v>2.6257514211575683E-2</v>
      </c>
      <c r="M1006" s="13">
        <v>9.7979589711327086E-2</v>
      </c>
      <c r="N1006" s="13">
        <v>1.8588295996220108E-2</v>
      </c>
      <c r="O1006" s="13">
        <v>1.9136638615493591E-2</v>
      </c>
      <c r="P1006" s="13">
        <v>9.7979589711327086E-2</v>
      </c>
      <c r="Q1006" s="13">
        <v>1.5202354861220294E-16</v>
      </c>
      <c r="R1006" s="13">
        <v>1.8898058227006187E-2</v>
      </c>
      <c r="S1006" s="13">
        <v>0.14083575804390711</v>
      </c>
      <c r="T1006" s="13" t="s">
        <v>671</v>
      </c>
      <c r="U1006" s="13">
        <v>0.12171612389003833</v>
      </c>
      <c r="V1006" s="13">
        <v>1.5202354861220294E-16</v>
      </c>
      <c r="W1006" s="13">
        <v>1.5202354861220294E-16</v>
      </c>
      <c r="X1006" s="13">
        <v>1.5202354861220294E-16</v>
      </c>
      <c r="Y1006" s="154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30"/>
      <c r="B1007" s="3" t="s">
        <v>271</v>
      </c>
      <c r="C1007" s="29"/>
      <c r="D1007" s="13">
        <v>-3.9225594834194966E-2</v>
      </c>
      <c r="E1007" s="13">
        <v>-3.9225594834194966E-2</v>
      </c>
      <c r="F1007" s="13">
        <v>8.0871205811530622E-2</v>
      </c>
      <c r="G1007" s="13">
        <v>8.0871205811530844E-2</v>
      </c>
      <c r="H1007" s="13">
        <v>0.1609357395753479</v>
      </c>
      <c r="I1007" s="13">
        <v>3.2832485553240476E-2</v>
      </c>
      <c r="J1007" s="13">
        <v>1.2816352112286378E-2</v>
      </c>
      <c r="K1007" s="13">
        <v>-7.1251408339721656E-2</v>
      </c>
      <c r="L1007" s="13">
        <v>-5.52385015869582E-2</v>
      </c>
      <c r="M1007" s="13">
        <v>8.0667204771378564E-4</v>
      </c>
      <c r="N1007" s="13">
        <v>0.12959606391601874</v>
      </c>
      <c r="O1007" s="13">
        <v>2.482603217685897E-2</v>
      </c>
      <c r="P1007" s="13">
        <v>8.0667204771378564E-4</v>
      </c>
      <c r="Q1007" s="13">
        <v>-3.9225594834194966E-2</v>
      </c>
      <c r="R1007" s="13">
        <v>-4.3228821522385608E-2</v>
      </c>
      <c r="S1007" s="13">
        <v>-0.11929012859801202</v>
      </c>
      <c r="T1007" s="13">
        <v>35.029040193717691</v>
      </c>
      <c r="U1007" s="13">
        <v>8.0871205811530622E-2</v>
      </c>
      <c r="V1007" s="13">
        <v>-3.9225594834194966E-2</v>
      </c>
      <c r="W1007" s="13">
        <v>-3.9225594834194966E-2</v>
      </c>
      <c r="X1007" s="13">
        <v>-3.9225594834194966E-2</v>
      </c>
      <c r="Y1007" s="154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46" t="s">
        <v>272</v>
      </c>
      <c r="C1008" s="47"/>
      <c r="D1008" s="45">
        <v>0.67</v>
      </c>
      <c r="E1008" s="45">
        <v>0.67</v>
      </c>
      <c r="F1008" s="45">
        <v>1.35</v>
      </c>
      <c r="G1008" s="45">
        <v>1.35</v>
      </c>
      <c r="H1008" s="45">
        <v>2.7</v>
      </c>
      <c r="I1008" s="45">
        <v>0.54</v>
      </c>
      <c r="J1008" s="45">
        <v>0.2</v>
      </c>
      <c r="K1008" s="45">
        <v>1.21</v>
      </c>
      <c r="L1008" s="45">
        <v>0.94</v>
      </c>
      <c r="M1008" s="45">
        <v>0</v>
      </c>
      <c r="N1008" s="45">
        <v>2.17</v>
      </c>
      <c r="O1008" s="45">
        <v>0.4</v>
      </c>
      <c r="P1008" s="45">
        <v>0</v>
      </c>
      <c r="Q1008" s="45">
        <v>0.67</v>
      </c>
      <c r="R1008" s="45">
        <v>0.74</v>
      </c>
      <c r="S1008" s="45">
        <v>2.02</v>
      </c>
      <c r="T1008" s="45">
        <v>252.87</v>
      </c>
      <c r="U1008" s="45">
        <v>1.35</v>
      </c>
      <c r="V1008" s="45">
        <v>0.67</v>
      </c>
      <c r="W1008" s="45">
        <v>0.67</v>
      </c>
      <c r="X1008" s="45">
        <v>0.67</v>
      </c>
      <c r="Y1008" s="154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B1009" s="31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20"/>
      <c r="V1009" s="20"/>
      <c r="W1009" s="20"/>
      <c r="X1009" s="20"/>
      <c r="BM1009" s="55"/>
    </row>
    <row r="1010" spans="1:65" ht="15">
      <c r="B1010" s="8" t="s">
        <v>526</v>
      </c>
      <c r="BM1010" s="28" t="s">
        <v>66</v>
      </c>
    </row>
    <row r="1011" spans="1:65" ht="15">
      <c r="A1011" s="25" t="s">
        <v>65</v>
      </c>
      <c r="B1011" s="18" t="s">
        <v>110</v>
      </c>
      <c r="C1011" s="15" t="s">
        <v>111</v>
      </c>
      <c r="D1011" s="16" t="s">
        <v>230</v>
      </c>
      <c r="E1011" s="17" t="s">
        <v>230</v>
      </c>
      <c r="F1011" s="17" t="s">
        <v>230</v>
      </c>
      <c r="G1011" s="17" t="s">
        <v>230</v>
      </c>
      <c r="H1011" s="17" t="s">
        <v>230</v>
      </c>
      <c r="I1011" s="17" t="s">
        <v>230</v>
      </c>
      <c r="J1011" s="17" t="s">
        <v>230</v>
      </c>
      <c r="K1011" s="17" t="s">
        <v>230</v>
      </c>
      <c r="L1011" s="17" t="s">
        <v>230</v>
      </c>
      <c r="M1011" s="17" t="s">
        <v>230</v>
      </c>
      <c r="N1011" s="17" t="s">
        <v>230</v>
      </c>
      <c r="O1011" s="17" t="s">
        <v>230</v>
      </c>
      <c r="P1011" s="17" t="s">
        <v>230</v>
      </c>
      <c r="Q1011" s="17" t="s">
        <v>230</v>
      </c>
      <c r="R1011" s="17" t="s">
        <v>230</v>
      </c>
      <c r="S1011" s="17" t="s">
        <v>230</v>
      </c>
      <c r="T1011" s="17" t="s">
        <v>230</v>
      </c>
      <c r="U1011" s="17" t="s">
        <v>230</v>
      </c>
      <c r="V1011" s="17" t="s">
        <v>230</v>
      </c>
      <c r="W1011" s="17" t="s">
        <v>230</v>
      </c>
      <c r="X1011" s="17" t="s">
        <v>230</v>
      </c>
      <c r="Y1011" s="17" t="s">
        <v>230</v>
      </c>
      <c r="Z1011" s="154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9" t="s">
        <v>231</v>
      </c>
      <c r="C1012" s="9" t="s">
        <v>231</v>
      </c>
      <c r="D1012" s="152" t="s">
        <v>233</v>
      </c>
      <c r="E1012" s="153" t="s">
        <v>234</v>
      </c>
      <c r="F1012" s="153" t="s">
        <v>235</v>
      </c>
      <c r="G1012" s="153" t="s">
        <v>236</v>
      </c>
      <c r="H1012" s="153" t="s">
        <v>237</v>
      </c>
      <c r="I1012" s="153" t="s">
        <v>239</v>
      </c>
      <c r="J1012" s="153" t="s">
        <v>240</v>
      </c>
      <c r="K1012" s="153" t="s">
        <v>242</v>
      </c>
      <c r="L1012" s="153" t="s">
        <v>243</v>
      </c>
      <c r="M1012" s="153" t="s">
        <v>244</v>
      </c>
      <c r="N1012" s="153" t="s">
        <v>245</v>
      </c>
      <c r="O1012" s="153" t="s">
        <v>246</v>
      </c>
      <c r="P1012" s="153" t="s">
        <v>247</v>
      </c>
      <c r="Q1012" s="153" t="s">
        <v>248</v>
      </c>
      <c r="R1012" s="153" t="s">
        <v>250</v>
      </c>
      <c r="S1012" s="153" t="s">
        <v>251</v>
      </c>
      <c r="T1012" s="153" t="s">
        <v>252</v>
      </c>
      <c r="U1012" s="153" t="s">
        <v>254</v>
      </c>
      <c r="V1012" s="153" t="s">
        <v>255</v>
      </c>
      <c r="W1012" s="153" t="s">
        <v>256</v>
      </c>
      <c r="X1012" s="153" t="s">
        <v>257</v>
      </c>
      <c r="Y1012" s="153" t="s">
        <v>258</v>
      </c>
      <c r="Z1012" s="154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 t="s">
        <v>3</v>
      </c>
    </row>
    <row r="1013" spans="1:65">
      <c r="A1013" s="30"/>
      <c r="B1013" s="19"/>
      <c r="C1013" s="9"/>
      <c r="D1013" s="10" t="s">
        <v>291</v>
      </c>
      <c r="E1013" s="11" t="s">
        <v>114</v>
      </c>
      <c r="F1013" s="11" t="s">
        <v>114</v>
      </c>
      <c r="G1013" s="11" t="s">
        <v>291</v>
      </c>
      <c r="H1013" s="11" t="s">
        <v>114</v>
      </c>
      <c r="I1013" s="11" t="s">
        <v>291</v>
      </c>
      <c r="J1013" s="11" t="s">
        <v>292</v>
      </c>
      <c r="K1013" s="11" t="s">
        <v>114</v>
      </c>
      <c r="L1013" s="11" t="s">
        <v>114</v>
      </c>
      <c r="M1013" s="11" t="s">
        <v>114</v>
      </c>
      <c r="N1013" s="11" t="s">
        <v>114</v>
      </c>
      <c r="O1013" s="11" t="s">
        <v>291</v>
      </c>
      <c r="P1013" s="11" t="s">
        <v>114</v>
      </c>
      <c r="Q1013" s="11" t="s">
        <v>291</v>
      </c>
      <c r="R1013" s="11" t="s">
        <v>291</v>
      </c>
      <c r="S1013" s="11" t="s">
        <v>114</v>
      </c>
      <c r="T1013" s="11" t="s">
        <v>291</v>
      </c>
      <c r="U1013" s="11" t="s">
        <v>114</v>
      </c>
      <c r="V1013" s="11" t="s">
        <v>292</v>
      </c>
      <c r="W1013" s="11" t="s">
        <v>291</v>
      </c>
      <c r="X1013" s="11" t="s">
        <v>291</v>
      </c>
      <c r="Y1013" s="11" t="s">
        <v>291</v>
      </c>
      <c r="Z1013" s="154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0</v>
      </c>
    </row>
    <row r="1014" spans="1:65">
      <c r="A1014" s="30"/>
      <c r="B1014" s="19"/>
      <c r="C1014" s="9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154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0</v>
      </c>
    </row>
    <row r="1015" spans="1:65">
      <c r="A1015" s="30"/>
      <c r="B1015" s="18">
        <v>1</v>
      </c>
      <c r="C1015" s="14">
        <v>1</v>
      </c>
      <c r="D1015" s="206">
        <v>256</v>
      </c>
      <c r="E1015" s="206">
        <v>260</v>
      </c>
      <c r="F1015" s="207">
        <v>214.60999999999999</v>
      </c>
      <c r="G1015" s="206">
        <v>258</v>
      </c>
      <c r="H1015" s="207">
        <v>287</v>
      </c>
      <c r="I1015" s="206">
        <v>285</v>
      </c>
      <c r="J1015" s="206">
        <v>257</v>
      </c>
      <c r="K1015" s="206">
        <v>266</v>
      </c>
      <c r="L1015" s="206">
        <v>270</v>
      </c>
      <c r="M1015" s="206">
        <v>260</v>
      </c>
      <c r="N1015" s="206">
        <v>265</v>
      </c>
      <c r="O1015" s="207">
        <v>166</v>
      </c>
      <c r="P1015" s="206">
        <v>263.72480000000002</v>
      </c>
      <c r="Q1015" s="206">
        <v>245</v>
      </c>
      <c r="R1015" s="206">
        <v>245</v>
      </c>
      <c r="S1015" s="206">
        <v>250</v>
      </c>
      <c r="T1015" s="206">
        <v>255.00000000000003</v>
      </c>
      <c r="U1015" s="206">
        <v>259</v>
      </c>
      <c r="V1015" s="206">
        <v>252</v>
      </c>
      <c r="W1015" s="206">
        <v>245</v>
      </c>
      <c r="X1015" s="206">
        <v>267</v>
      </c>
      <c r="Y1015" s="206">
        <v>252</v>
      </c>
      <c r="Z1015" s="208"/>
      <c r="AA1015" s="209"/>
      <c r="AB1015" s="209"/>
      <c r="AC1015" s="209"/>
      <c r="AD1015" s="209"/>
      <c r="AE1015" s="209"/>
      <c r="AF1015" s="209"/>
      <c r="AG1015" s="209"/>
      <c r="AH1015" s="209"/>
      <c r="AI1015" s="209"/>
      <c r="AJ1015" s="209"/>
      <c r="AK1015" s="209"/>
      <c r="AL1015" s="209"/>
      <c r="AM1015" s="209"/>
      <c r="AN1015" s="209"/>
      <c r="AO1015" s="209"/>
      <c r="AP1015" s="209"/>
      <c r="AQ1015" s="209"/>
      <c r="AR1015" s="209"/>
      <c r="AS1015" s="209"/>
      <c r="AT1015" s="209"/>
      <c r="AU1015" s="209"/>
      <c r="AV1015" s="209"/>
      <c r="AW1015" s="209"/>
      <c r="AX1015" s="209"/>
      <c r="AY1015" s="209"/>
      <c r="AZ1015" s="209"/>
      <c r="BA1015" s="209"/>
      <c r="BB1015" s="209"/>
      <c r="BC1015" s="209"/>
      <c r="BD1015" s="209"/>
      <c r="BE1015" s="209"/>
      <c r="BF1015" s="209"/>
      <c r="BG1015" s="209"/>
      <c r="BH1015" s="209"/>
      <c r="BI1015" s="209"/>
      <c r="BJ1015" s="209"/>
      <c r="BK1015" s="209"/>
      <c r="BL1015" s="209"/>
      <c r="BM1015" s="210">
        <v>1</v>
      </c>
    </row>
    <row r="1016" spans="1:65">
      <c r="A1016" s="30"/>
      <c r="B1016" s="19">
        <v>1</v>
      </c>
      <c r="C1016" s="9">
        <v>2</v>
      </c>
      <c r="D1016" s="211">
        <v>252</v>
      </c>
      <c r="E1016" s="211">
        <v>265</v>
      </c>
      <c r="F1016" s="212">
        <v>213.816</v>
      </c>
      <c r="G1016" s="211">
        <v>257</v>
      </c>
      <c r="H1016" s="212">
        <v>296</v>
      </c>
      <c r="I1016" s="211">
        <v>283</v>
      </c>
      <c r="J1016" s="211">
        <v>261</v>
      </c>
      <c r="K1016" s="211">
        <v>268</v>
      </c>
      <c r="L1016" s="211">
        <v>262</v>
      </c>
      <c r="M1016" s="211">
        <v>248</v>
      </c>
      <c r="N1016" s="211">
        <v>262</v>
      </c>
      <c r="O1016" s="212">
        <v>151</v>
      </c>
      <c r="P1016" s="211">
        <v>262.38979999999998</v>
      </c>
      <c r="Q1016" s="211">
        <v>244</v>
      </c>
      <c r="R1016" s="211">
        <v>255.00000000000003</v>
      </c>
      <c r="S1016" s="211">
        <v>257</v>
      </c>
      <c r="T1016" s="211">
        <v>261</v>
      </c>
      <c r="U1016" s="211">
        <v>260</v>
      </c>
      <c r="V1016" s="211">
        <v>250.99999999999997</v>
      </c>
      <c r="W1016" s="211">
        <v>240</v>
      </c>
      <c r="X1016" s="211">
        <v>261</v>
      </c>
      <c r="Y1016" s="211">
        <v>244</v>
      </c>
      <c r="Z1016" s="208"/>
      <c r="AA1016" s="209"/>
      <c r="AB1016" s="209"/>
      <c r="AC1016" s="209"/>
      <c r="AD1016" s="209"/>
      <c r="AE1016" s="209"/>
      <c r="AF1016" s="209"/>
      <c r="AG1016" s="209"/>
      <c r="AH1016" s="209"/>
      <c r="AI1016" s="209"/>
      <c r="AJ1016" s="209"/>
      <c r="AK1016" s="209"/>
      <c r="AL1016" s="209"/>
      <c r="AM1016" s="209"/>
      <c r="AN1016" s="209"/>
      <c r="AO1016" s="209"/>
      <c r="AP1016" s="209"/>
      <c r="AQ1016" s="209"/>
      <c r="AR1016" s="209"/>
      <c r="AS1016" s="209"/>
      <c r="AT1016" s="209"/>
      <c r="AU1016" s="209"/>
      <c r="AV1016" s="209"/>
      <c r="AW1016" s="209"/>
      <c r="AX1016" s="209"/>
      <c r="AY1016" s="209"/>
      <c r="AZ1016" s="209"/>
      <c r="BA1016" s="209"/>
      <c r="BB1016" s="209"/>
      <c r="BC1016" s="209"/>
      <c r="BD1016" s="209"/>
      <c r="BE1016" s="209"/>
      <c r="BF1016" s="209"/>
      <c r="BG1016" s="209"/>
      <c r="BH1016" s="209"/>
      <c r="BI1016" s="209"/>
      <c r="BJ1016" s="209"/>
      <c r="BK1016" s="209"/>
      <c r="BL1016" s="209"/>
      <c r="BM1016" s="210">
        <v>29</v>
      </c>
    </row>
    <row r="1017" spans="1:65">
      <c r="A1017" s="30"/>
      <c r="B1017" s="19">
        <v>1</v>
      </c>
      <c r="C1017" s="9">
        <v>3</v>
      </c>
      <c r="D1017" s="211">
        <v>260</v>
      </c>
      <c r="E1017" s="211">
        <v>260</v>
      </c>
      <c r="F1017" s="212">
        <v>212.28399999999999</v>
      </c>
      <c r="G1017" s="211">
        <v>239</v>
      </c>
      <c r="H1017" s="212">
        <v>278</v>
      </c>
      <c r="I1017" s="211">
        <v>272</v>
      </c>
      <c r="J1017" s="211">
        <v>250</v>
      </c>
      <c r="K1017" s="211">
        <v>269</v>
      </c>
      <c r="L1017" s="211">
        <v>260</v>
      </c>
      <c r="M1017" s="211">
        <v>248.99999999999997</v>
      </c>
      <c r="N1017" s="211">
        <v>260</v>
      </c>
      <c r="O1017" s="212">
        <v>177</v>
      </c>
      <c r="P1017" s="211">
        <v>264.73050000000001</v>
      </c>
      <c r="Q1017" s="211">
        <v>241</v>
      </c>
      <c r="R1017" s="211">
        <v>256</v>
      </c>
      <c r="S1017" s="211">
        <v>258</v>
      </c>
      <c r="T1017" s="211">
        <v>262</v>
      </c>
      <c r="U1017" s="211">
        <v>258</v>
      </c>
      <c r="V1017" s="211">
        <v>256</v>
      </c>
      <c r="W1017" s="211">
        <v>238</v>
      </c>
      <c r="X1017" s="211">
        <v>265</v>
      </c>
      <c r="Y1017" s="211">
        <v>248.99999999999997</v>
      </c>
      <c r="Z1017" s="208"/>
      <c r="AA1017" s="209"/>
      <c r="AB1017" s="209"/>
      <c r="AC1017" s="209"/>
      <c r="AD1017" s="209"/>
      <c r="AE1017" s="209"/>
      <c r="AF1017" s="209"/>
      <c r="AG1017" s="209"/>
      <c r="AH1017" s="209"/>
      <c r="AI1017" s="209"/>
      <c r="AJ1017" s="209"/>
      <c r="AK1017" s="209"/>
      <c r="AL1017" s="209"/>
      <c r="AM1017" s="209"/>
      <c r="AN1017" s="209"/>
      <c r="AO1017" s="209"/>
      <c r="AP1017" s="209"/>
      <c r="AQ1017" s="209"/>
      <c r="AR1017" s="209"/>
      <c r="AS1017" s="209"/>
      <c r="AT1017" s="209"/>
      <c r="AU1017" s="209"/>
      <c r="AV1017" s="209"/>
      <c r="AW1017" s="209"/>
      <c r="AX1017" s="209"/>
      <c r="AY1017" s="209"/>
      <c r="AZ1017" s="209"/>
      <c r="BA1017" s="209"/>
      <c r="BB1017" s="209"/>
      <c r="BC1017" s="209"/>
      <c r="BD1017" s="209"/>
      <c r="BE1017" s="209"/>
      <c r="BF1017" s="209"/>
      <c r="BG1017" s="209"/>
      <c r="BH1017" s="209"/>
      <c r="BI1017" s="209"/>
      <c r="BJ1017" s="209"/>
      <c r="BK1017" s="209"/>
      <c r="BL1017" s="209"/>
      <c r="BM1017" s="210">
        <v>16</v>
      </c>
    </row>
    <row r="1018" spans="1:65">
      <c r="A1018" s="30"/>
      <c r="B1018" s="19">
        <v>1</v>
      </c>
      <c r="C1018" s="9">
        <v>4</v>
      </c>
      <c r="D1018" s="211">
        <v>256</v>
      </c>
      <c r="E1018" s="211">
        <v>250</v>
      </c>
      <c r="F1018" s="212">
        <v>207.88400000000001</v>
      </c>
      <c r="G1018" s="211">
        <v>241</v>
      </c>
      <c r="H1018" s="212">
        <v>294</v>
      </c>
      <c r="I1018" s="211">
        <v>277</v>
      </c>
      <c r="J1018" s="211">
        <v>257</v>
      </c>
      <c r="K1018" s="211">
        <v>272</v>
      </c>
      <c r="L1018" s="211">
        <v>282</v>
      </c>
      <c r="M1018" s="211">
        <v>255.00000000000003</v>
      </c>
      <c r="N1018" s="211">
        <v>258</v>
      </c>
      <c r="O1018" s="212">
        <v>159</v>
      </c>
      <c r="P1018" s="211">
        <v>262.56779999999998</v>
      </c>
      <c r="Q1018" s="211">
        <v>250</v>
      </c>
      <c r="R1018" s="211">
        <v>250</v>
      </c>
      <c r="S1018" s="211">
        <v>258</v>
      </c>
      <c r="T1018" s="213">
        <v>274</v>
      </c>
      <c r="U1018" s="213">
        <v>243</v>
      </c>
      <c r="V1018" s="211">
        <v>258</v>
      </c>
      <c r="W1018" s="211">
        <v>250.99999999999997</v>
      </c>
      <c r="X1018" s="211">
        <v>262</v>
      </c>
      <c r="Y1018" s="211">
        <v>255.00000000000003</v>
      </c>
      <c r="Z1018" s="208"/>
      <c r="AA1018" s="209"/>
      <c r="AB1018" s="209"/>
      <c r="AC1018" s="209"/>
      <c r="AD1018" s="209"/>
      <c r="AE1018" s="209"/>
      <c r="AF1018" s="209"/>
      <c r="AG1018" s="209"/>
      <c r="AH1018" s="209"/>
      <c r="AI1018" s="209"/>
      <c r="AJ1018" s="209"/>
      <c r="AK1018" s="209"/>
      <c r="AL1018" s="209"/>
      <c r="AM1018" s="209"/>
      <c r="AN1018" s="209"/>
      <c r="AO1018" s="209"/>
      <c r="AP1018" s="209"/>
      <c r="AQ1018" s="209"/>
      <c r="AR1018" s="209"/>
      <c r="AS1018" s="209"/>
      <c r="AT1018" s="209"/>
      <c r="AU1018" s="209"/>
      <c r="AV1018" s="209"/>
      <c r="AW1018" s="209"/>
      <c r="AX1018" s="209"/>
      <c r="AY1018" s="209"/>
      <c r="AZ1018" s="209"/>
      <c r="BA1018" s="209"/>
      <c r="BB1018" s="209"/>
      <c r="BC1018" s="209"/>
      <c r="BD1018" s="209"/>
      <c r="BE1018" s="209"/>
      <c r="BF1018" s="209"/>
      <c r="BG1018" s="209"/>
      <c r="BH1018" s="209"/>
      <c r="BI1018" s="209"/>
      <c r="BJ1018" s="209"/>
      <c r="BK1018" s="209"/>
      <c r="BL1018" s="209"/>
      <c r="BM1018" s="210">
        <v>257.97806578947376</v>
      </c>
    </row>
    <row r="1019" spans="1:65">
      <c r="A1019" s="30"/>
      <c r="B1019" s="19">
        <v>1</v>
      </c>
      <c r="C1019" s="9">
        <v>5</v>
      </c>
      <c r="D1019" s="211">
        <v>252</v>
      </c>
      <c r="E1019" s="211">
        <v>265</v>
      </c>
      <c r="F1019" s="212">
        <v>209.84300000000002</v>
      </c>
      <c r="G1019" s="211">
        <v>254</v>
      </c>
      <c r="H1019" s="212">
        <v>290</v>
      </c>
      <c r="I1019" s="211">
        <v>278</v>
      </c>
      <c r="J1019" s="211">
        <v>252</v>
      </c>
      <c r="K1019" s="211">
        <v>267</v>
      </c>
      <c r="L1019" s="211">
        <v>273</v>
      </c>
      <c r="M1019" s="211">
        <v>250</v>
      </c>
      <c r="N1019" s="211">
        <v>261</v>
      </c>
      <c r="O1019" s="212">
        <v>211</v>
      </c>
      <c r="P1019" s="211">
        <v>259.71089999999998</v>
      </c>
      <c r="Q1019" s="211">
        <v>246.00000000000003</v>
      </c>
      <c r="R1019" s="211">
        <v>258</v>
      </c>
      <c r="S1019" s="211">
        <v>259</v>
      </c>
      <c r="T1019" s="211">
        <v>265</v>
      </c>
      <c r="U1019" s="211">
        <v>259</v>
      </c>
      <c r="V1019" s="211">
        <v>260</v>
      </c>
      <c r="W1019" s="211">
        <v>244</v>
      </c>
      <c r="X1019" s="211">
        <v>263</v>
      </c>
      <c r="Y1019" s="211">
        <v>250</v>
      </c>
      <c r="Z1019" s="208"/>
      <c r="AA1019" s="209"/>
      <c r="AB1019" s="209"/>
      <c r="AC1019" s="209"/>
      <c r="AD1019" s="209"/>
      <c r="AE1019" s="209"/>
      <c r="AF1019" s="209"/>
      <c r="AG1019" s="209"/>
      <c r="AH1019" s="209"/>
      <c r="AI1019" s="209"/>
      <c r="AJ1019" s="209"/>
      <c r="AK1019" s="209"/>
      <c r="AL1019" s="209"/>
      <c r="AM1019" s="209"/>
      <c r="AN1019" s="209"/>
      <c r="AO1019" s="209"/>
      <c r="AP1019" s="209"/>
      <c r="AQ1019" s="209"/>
      <c r="AR1019" s="209"/>
      <c r="AS1019" s="209"/>
      <c r="AT1019" s="209"/>
      <c r="AU1019" s="209"/>
      <c r="AV1019" s="209"/>
      <c r="AW1019" s="209"/>
      <c r="AX1019" s="209"/>
      <c r="AY1019" s="209"/>
      <c r="AZ1019" s="209"/>
      <c r="BA1019" s="209"/>
      <c r="BB1019" s="209"/>
      <c r="BC1019" s="209"/>
      <c r="BD1019" s="209"/>
      <c r="BE1019" s="209"/>
      <c r="BF1019" s="209"/>
      <c r="BG1019" s="209"/>
      <c r="BH1019" s="209"/>
      <c r="BI1019" s="209"/>
      <c r="BJ1019" s="209"/>
      <c r="BK1019" s="209"/>
      <c r="BL1019" s="209"/>
      <c r="BM1019" s="210">
        <v>68</v>
      </c>
    </row>
    <row r="1020" spans="1:65">
      <c r="A1020" s="30"/>
      <c r="B1020" s="19">
        <v>1</v>
      </c>
      <c r="C1020" s="9">
        <v>6</v>
      </c>
      <c r="D1020" s="211">
        <v>255.00000000000003</v>
      </c>
      <c r="E1020" s="211">
        <v>275</v>
      </c>
      <c r="F1020" s="212">
        <v>210.95799999999997</v>
      </c>
      <c r="G1020" s="211">
        <v>256</v>
      </c>
      <c r="H1020" s="212">
        <v>280</v>
      </c>
      <c r="I1020" s="211">
        <v>275</v>
      </c>
      <c r="J1020" s="211">
        <v>254</v>
      </c>
      <c r="K1020" s="211">
        <v>264</v>
      </c>
      <c r="L1020" s="211">
        <v>276</v>
      </c>
      <c r="M1020" s="211">
        <v>258</v>
      </c>
      <c r="N1020" s="211">
        <v>258</v>
      </c>
      <c r="O1020" s="212">
        <v>231</v>
      </c>
      <c r="P1020" s="211">
        <v>261.77569999999997</v>
      </c>
      <c r="Q1020" s="211">
        <v>248</v>
      </c>
      <c r="R1020" s="211">
        <v>250</v>
      </c>
      <c r="S1020" s="211">
        <v>253.00000000000003</v>
      </c>
      <c r="T1020" s="211">
        <v>261</v>
      </c>
      <c r="U1020" s="211">
        <v>253.00000000000003</v>
      </c>
      <c r="V1020" s="211">
        <v>255.00000000000003</v>
      </c>
      <c r="W1020" s="211">
        <v>241</v>
      </c>
      <c r="X1020" s="211">
        <v>266</v>
      </c>
      <c r="Y1020" s="211">
        <v>250</v>
      </c>
      <c r="Z1020" s="208"/>
      <c r="AA1020" s="209"/>
      <c r="AB1020" s="209"/>
      <c r="AC1020" s="209"/>
      <c r="AD1020" s="209"/>
      <c r="AE1020" s="209"/>
      <c r="AF1020" s="209"/>
      <c r="AG1020" s="209"/>
      <c r="AH1020" s="209"/>
      <c r="AI1020" s="209"/>
      <c r="AJ1020" s="209"/>
      <c r="AK1020" s="209"/>
      <c r="AL1020" s="209"/>
      <c r="AM1020" s="209"/>
      <c r="AN1020" s="209"/>
      <c r="AO1020" s="209"/>
      <c r="AP1020" s="209"/>
      <c r="AQ1020" s="209"/>
      <c r="AR1020" s="209"/>
      <c r="AS1020" s="209"/>
      <c r="AT1020" s="209"/>
      <c r="AU1020" s="209"/>
      <c r="AV1020" s="209"/>
      <c r="AW1020" s="209"/>
      <c r="AX1020" s="209"/>
      <c r="AY1020" s="209"/>
      <c r="AZ1020" s="209"/>
      <c r="BA1020" s="209"/>
      <c r="BB1020" s="209"/>
      <c r="BC1020" s="209"/>
      <c r="BD1020" s="209"/>
      <c r="BE1020" s="209"/>
      <c r="BF1020" s="209"/>
      <c r="BG1020" s="209"/>
      <c r="BH1020" s="209"/>
      <c r="BI1020" s="209"/>
      <c r="BJ1020" s="209"/>
      <c r="BK1020" s="209"/>
      <c r="BL1020" s="209"/>
      <c r="BM1020" s="214"/>
    </row>
    <row r="1021" spans="1:65">
      <c r="A1021" s="30"/>
      <c r="B1021" s="20" t="s">
        <v>268</v>
      </c>
      <c r="C1021" s="12"/>
      <c r="D1021" s="215">
        <v>255.16666666666666</v>
      </c>
      <c r="E1021" s="215">
        <v>262.5</v>
      </c>
      <c r="F1021" s="215">
        <v>211.56583333333333</v>
      </c>
      <c r="G1021" s="215">
        <v>250.83333333333334</v>
      </c>
      <c r="H1021" s="215">
        <v>287.5</v>
      </c>
      <c r="I1021" s="215">
        <v>278.33333333333331</v>
      </c>
      <c r="J1021" s="215">
        <v>255.16666666666666</v>
      </c>
      <c r="K1021" s="215">
        <v>267.66666666666669</v>
      </c>
      <c r="L1021" s="215">
        <v>270.5</v>
      </c>
      <c r="M1021" s="215">
        <v>253.33333333333334</v>
      </c>
      <c r="N1021" s="215">
        <v>260.66666666666669</v>
      </c>
      <c r="O1021" s="215">
        <v>182.5</v>
      </c>
      <c r="P1021" s="215">
        <v>262.48325</v>
      </c>
      <c r="Q1021" s="215">
        <v>245.66666666666666</v>
      </c>
      <c r="R1021" s="215">
        <v>252.33333333333334</v>
      </c>
      <c r="S1021" s="215">
        <v>255.83333333333334</v>
      </c>
      <c r="T1021" s="215">
        <v>263</v>
      </c>
      <c r="U1021" s="215">
        <v>255.33333333333334</v>
      </c>
      <c r="V1021" s="215">
        <v>255.33333333333334</v>
      </c>
      <c r="W1021" s="215">
        <v>243.16666666666666</v>
      </c>
      <c r="X1021" s="215">
        <v>264</v>
      </c>
      <c r="Y1021" s="215">
        <v>250</v>
      </c>
      <c r="Z1021" s="208"/>
      <c r="AA1021" s="209"/>
      <c r="AB1021" s="209"/>
      <c r="AC1021" s="209"/>
      <c r="AD1021" s="209"/>
      <c r="AE1021" s="209"/>
      <c r="AF1021" s="209"/>
      <c r="AG1021" s="209"/>
      <c r="AH1021" s="209"/>
      <c r="AI1021" s="209"/>
      <c r="AJ1021" s="209"/>
      <c r="AK1021" s="209"/>
      <c r="AL1021" s="209"/>
      <c r="AM1021" s="209"/>
      <c r="AN1021" s="209"/>
      <c r="AO1021" s="209"/>
      <c r="AP1021" s="209"/>
      <c r="AQ1021" s="209"/>
      <c r="AR1021" s="209"/>
      <c r="AS1021" s="209"/>
      <c r="AT1021" s="209"/>
      <c r="AU1021" s="209"/>
      <c r="AV1021" s="209"/>
      <c r="AW1021" s="209"/>
      <c r="AX1021" s="209"/>
      <c r="AY1021" s="209"/>
      <c r="AZ1021" s="209"/>
      <c r="BA1021" s="209"/>
      <c r="BB1021" s="209"/>
      <c r="BC1021" s="209"/>
      <c r="BD1021" s="209"/>
      <c r="BE1021" s="209"/>
      <c r="BF1021" s="209"/>
      <c r="BG1021" s="209"/>
      <c r="BH1021" s="209"/>
      <c r="BI1021" s="209"/>
      <c r="BJ1021" s="209"/>
      <c r="BK1021" s="209"/>
      <c r="BL1021" s="209"/>
      <c r="BM1021" s="214"/>
    </row>
    <row r="1022" spans="1:65">
      <c r="A1022" s="30"/>
      <c r="B1022" s="3" t="s">
        <v>269</v>
      </c>
      <c r="C1022" s="29"/>
      <c r="D1022" s="211">
        <v>255.5</v>
      </c>
      <c r="E1022" s="211">
        <v>262.5</v>
      </c>
      <c r="F1022" s="211">
        <v>211.62099999999998</v>
      </c>
      <c r="G1022" s="211">
        <v>255</v>
      </c>
      <c r="H1022" s="211">
        <v>288.5</v>
      </c>
      <c r="I1022" s="211">
        <v>277.5</v>
      </c>
      <c r="J1022" s="211">
        <v>255.5</v>
      </c>
      <c r="K1022" s="211">
        <v>267.5</v>
      </c>
      <c r="L1022" s="211">
        <v>271.5</v>
      </c>
      <c r="M1022" s="211">
        <v>252.5</v>
      </c>
      <c r="N1022" s="211">
        <v>260.5</v>
      </c>
      <c r="O1022" s="211">
        <v>171.5</v>
      </c>
      <c r="P1022" s="211">
        <v>262.47879999999998</v>
      </c>
      <c r="Q1022" s="211">
        <v>245.5</v>
      </c>
      <c r="R1022" s="211">
        <v>252.5</v>
      </c>
      <c r="S1022" s="211">
        <v>257.5</v>
      </c>
      <c r="T1022" s="211">
        <v>261.5</v>
      </c>
      <c r="U1022" s="211">
        <v>258.5</v>
      </c>
      <c r="V1022" s="211">
        <v>255.5</v>
      </c>
      <c r="W1022" s="211">
        <v>242.5</v>
      </c>
      <c r="X1022" s="211">
        <v>264</v>
      </c>
      <c r="Y1022" s="211">
        <v>250</v>
      </c>
      <c r="Z1022" s="208"/>
      <c r="AA1022" s="209"/>
      <c r="AB1022" s="209"/>
      <c r="AC1022" s="209"/>
      <c r="AD1022" s="209"/>
      <c r="AE1022" s="209"/>
      <c r="AF1022" s="209"/>
      <c r="AG1022" s="209"/>
      <c r="AH1022" s="209"/>
      <c r="AI1022" s="209"/>
      <c r="AJ1022" s="209"/>
      <c r="AK1022" s="209"/>
      <c r="AL1022" s="209"/>
      <c r="AM1022" s="209"/>
      <c r="AN1022" s="209"/>
      <c r="AO1022" s="209"/>
      <c r="AP1022" s="209"/>
      <c r="AQ1022" s="209"/>
      <c r="AR1022" s="209"/>
      <c r="AS1022" s="209"/>
      <c r="AT1022" s="209"/>
      <c r="AU1022" s="209"/>
      <c r="AV1022" s="209"/>
      <c r="AW1022" s="209"/>
      <c r="AX1022" s="209"/>
      <c r="AY1022" s="209"/>
      <c r="AZ1022" s="209"/>
      <c r="BA1022" s="209"/>
      <c r="BB1022" s="209"/>
      <c r="BC1022" s="209"/>
      <c r="BD1022" s="209"/>
      <c r="BE1022" s="209"/>
      <c r="BF1022" s="209"/>
      <c r="BG1022" s="209"/>
      <c r="BH1022" s="209"/>
      <c r="BI1022" s="209"/>
      <c r="BJ1022" s="209"/>
      <c r="BK1022" s="209"/>
      <c r="BL1022" s="209"/>
      <c r="BM1022" s="214"/>
    </row>
    <row r="1023" spans="1:65">
      <c r="A1023" s="30"/>
      <c r="B1023" s="3" t="s">
        <v>270</v>
      </c>
      <c r="C1023" s="29"/>
      <c r="D1023" s="211">
        <v>2.9944392908634274</v>
      </c>
      <c r="E1023" s="211">
        <v>8.2158383625774913</v>
      </c>
      <c r="F1023" s="211">
        <v>2.5195029999320546</v>
      </c>
      <c r="G1023" s="211">
        <v>8.5186070848858062</v>
      </c>
      <c r="H1023" s="211">
        <v>7.3143694191638966</v>
      </c>
      <c r="I1023" s="211">
        <v>4.8853522561496696</v>
      </c>
      <c r="J1023" s="211">
        <v>3.9707262140150967</v>
      </c>
      <c r="K1023" s="211">
        <v>2.7325202042558927</v>
      </c>
      <c r="L1023" s="211">
        <v>8.3845095265018337</v>
      </c>
      <c r="M1023" s="211">
        <v>5.0464508980734895</v>
      </c>
      <c r="N1023" s="211">
        <v>2.6583202716502519</v>
      </c>
      <c r="O1023" s="211">
        <v>31.659121908227334</v>
      </c>
      <c r="P1023" s="211">
        <v>1.7201169782895707</v>
      </c>
      <c r="Q1023" s="211">
        <v>3.1411250638372663</v>
      </c>
      <c r="R1023" s="211">
        <v>4.8442405665559898</v>
      </c>
      <c r="S1023" s="211">
        <v>3.5449494589721064</v>
      </c>
      <c r="T1023" s="211">
        <v>6.2928530890209018</v>
      </c>
      <c r="U1023" s="211">
        <v>6.5319726474218056</v>
      </c>
      <c r="V1023" s="211">
        <v>3.4448028487370235</v>
      </c>
      <c r="W1023" s="211">
        <v>4.6224091842530104</v>
      </c>
      <c r="X1023" s="211">
        <v>2.3664319132398464</v>
      </c>
      <c r="Y1023" s="211">
        <v>3.6331804249169992</v>
      </c>
      <c r="Z1023" s="208"/>
      <c r="AA1023" s="209"/>
      <c r="AB1023" s="209"/>
      <c r="AC1023" s="209"/>
      <c r="AD1023" s="209"/>
      <c r="AE1023" s="209"/>
      <c r="AF1023" s="209"/>
      <c r="AG1023" s="209"/>
      <c r="AH1023" s="209"/>
      <c r="AI1023" s="209"/>
      <c r="AJ1023" s="209"/>
      <c r="AK1023" s="209"/>
      <c r="AL1023" s="209"/>
      <c r="AM1023" s="209"/>
      <c r="AN1023" s="209"/>
      <c r="AO1023" s="209"/>
      <c r="AP1023" s="209"/>
      <c r="AQ1023" s="209"/>
      <c r="AR1023" s="209"/>
      <c r="AS1023" s="209"/>
      <c r="AT1023" s="209"/>
      <c r="AU1023" s="209"/>
      <c r="AV1023" s="209"/>
      <c r="AW1023" s="209"/>
      <c r="AX1023" s="209"/>
      <c r="AY1023" s="209"/>
      <c r="AZ1023" s="209"/>
      <c r="BA1023" s="209"/>
      <c r="BB1023" s="209"/>
      <c r="BC1023" s="209"/>
      <c r="BD1023" s="209"/>
      <c r="BE1023" s="209"/>
      <c r="BF1023" s="209"/>
      <c r="BG1023" s="209"/>
      <c r="BH1023" s="209"/>
      <c r="BI1023" s="209"/>
      <c r="BJ1023" s="209"/>
      <c r="BK1023" s="209"/>
      <c r="BL1023" s="209"/>
      <c r="BM1023" s="214"/>
    </row>
    <row r="1024" spans="1:65">
      <c r="A1024" s="30"/>
      <c r="B1024" s="3" t="s">
        <v>86</v>
      </c>
      <c r="C1024" s="29"/>
      <c r="D1024" s="13">
        <v>1.1735229095480448E-2</v>
      </c>
      <c r="E1024" s="13">
        <v>3.129843185743806E-2</v>
      </c>
      <c r="F1024" s="13">
        <v>1.1908836886542273E-2</v>
      </c>
      <c r="G1024" s="13">
        <v>3.3961224258680957E-2</v>
      </c>
      <c r="H1024" s="13">
        <v>2.5441284936222251E-2</v>
      </c>
      <c r="I1024" s="13">
        <v>1.7552163794549713E-2</v>
      </c>
      <c r="J1024" s="13">
        <v>1.5561304561783527E-2</v>
      </c>
      <c r="K1024" s="13">
        <v>1.0208668259984654E-2</v>
      </c>
      <c r="L1024" s="13">
        <v>3.09963383604504E-2</v>
      </c>
      <c r="M1024" s="13">
        <v>1.9920200913447983E-2</v>
      </c>
      <c r="N1024" s="13">
        <v>1.0198159609911451E-2</v>
      </c>
      <c r="O1024" s="13">
        <v>0.17347464059302647</v>
      </c>
      <c r="P1024" s="13">
        <v>6.5532447433867521E-3</v>
      </c>
      <c r="Q1024" s="13">
        <v>1.2786126447098778E-2</v>
      </c>
      <c r="R1024" s="13">
        <v>1.9197782958610264E-2</v>
      </c>
      <c r="S1024" s="13">
        <v>1.3856479969923542E-2</v>
      </c>
      <c r="T1024" s="13">
        <v>2.3927198057113696E-2</v>
      </c>
      <c r="U1024" s="13">
        <v>2.5582138305829526E-2</v>
      </c>
      <c r="V1024" s="13">
        <v>1.3491394968943955E-2</v>
      </c>
      <c r="W1024" s="13">
        <v>1.9009222142233079E-2</v>
      </c>
      <c r="X1024" s="13">
        <v>8.9637572471206305E-3</v>
      </c>
      <c r="Y1024" s="13">
        <v>1.4532721699667997E-2</v>
      </c>
      <c r="Z1024" s="154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30"/>
      <c r="B1025" s="3" t="s">
        <v>271</v>
      </c>
      <c r="C1025" s="29"/>
      <c r="D1025" s="13">
        <v>-1.089782231758174E-2</v>
      </c>
      <c r="E1025" s="13">
        <v>1.7528366982239474E-2</v>
      </c>
      <c r="F1025" s="13">
        <v>-0.17990766894893973</v>
      </c>
      <c r="G1025" s="13">
        <v>-2.7695115994748831E-2</v>
      </c>
      <c r="H1025" s="13">
        <v>0.11443583050435757</v>
      </c>
      <c r="I1025" s="13">
        <v>7.8903093879580943E-2</v>
      </c>
      <c r="J1025" s="13">
        <v>-1.089782231758174E-2</v>
      </c>
      <c r="K1025" s="13">
        <v>3.755590944347742E-2</v>
      </c>
      <c r="L1025" s="13">
        <v>4.8538755309317283E-2</v>
      </c>
      <c r="M1025" s="13">
        <v>-1.8004369642537044E-2</v>
      </c>
      <c r="N1025" s="13">
        <v>1.0421819657284281E-2</v>
      </c>
      <c r="O1025" s="13">
        <v>-0.29257551628853817</v>
      </c>
      <c r="P1025" s="13">
        <v>1.746343898167968E-2</v>
      </c>
      <c r="Q1025" s="13">
        <v>-4.7722658455986666E-2</v>
      </c>
      <c r="R1025" s="13">
        <v>-2.1880668183421714E-2</v>
      </c>
      <c r="S1025" s="13">
        <v>-8.313623290325256E-3</v>
      </c>
      <c r="T1025" s="13">
        <v>1.946651625268192E-2</v>
      </c>
      <c r="U1025" s="13">
        <v>-1.0251772560767591E-2</v>
      </c>
      <c r="V1025" s="13">
        <v>-1.0251772560767591E-2</v>
      </c>
      <c r="W1025" s="13">
        <v>-5.7413404808198454E-2</v>
      </c>
      <c r="X1025" s="13">
        <v>2.3342814793566591E-2</v>
      </c>
      <c r="Y1025" s="13">
        <v>-3.0925364778819464E-2</v>
      </c>
      <c r="Z1025" s="154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46" t="s">
        <v>272</v>
      </c>
      <c r="C1026" s="47"/>
      <c r="D1026" s="45">
        <v>0.02</v>
      </c>
      <c r="E1026" s="45">
        <v>0.68</v>
      </c>
      <c r="F1026" s="45">
        <v>4.12</v>
      </c>
      <c r="G1026" s="45">
        <v>0.42</v>
      </c>
      <c r="H1026" s="45">
        <v>3.03</v>
      </c>
      <c r="I1026" s="45">
        <v>2.17</v>
      </c>
      <c r="J1026" s="45">
        <v>0.02</v>
      </c>
      <c r="K1026" s="45">
        <v>1.1599999999999999</v>
      </c>
      <c r="L1026" s="45">
        <v>1.43</v>
      </c>
      <c r="M1026" s="45">
        <v>0.19</v>
      </c>
      <c r="N1026" s="45">
        <v>0.5</v>
      </c>
      <c r="O1026" s="45">
        <v>6.86</v>
      </c>
      <c r="P1026" s="45">
        <v>0.67</v>
      </c>
      <c r="Q1026" s="45">
        <v>0.91</v>
      </c>
      <c r="R1026" s="45">
        <v>0.28000000000000003</v>
      </c>
      <c r="S1026" s="45">
        <v>0.05</v>
      </c>
      <c r="T1026" s="45">
        <v>0.72</v>
      </c>
      <c r="U1026" s="45">
        <v>0</v>
      </c>
      <c r="V1026" s="45">
        <v>0</v>
      </c>
      <c r="W1026" s="45">
        <v>1.1499999999999999</v>
      </c>
      <c r="X1026" s="45">
        <v>0.82</v>
      </c>
      <c r="Y1026" s="45">
        <v>0.5</v>
      </c>
      <c r="Z1026" s="154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B1027" s="31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BM1027" s="55"/>
    </row>
    <row r="1028" spans="1:65" ht="15">
      <c r="B1028" s="8" t="s">
        <v>527</v>
      </c>
      <c r="BM1028" s="28" t="s">
        <v>66</v>
      </c>
    </row>
    <row r="1029" spans="1:65" ht="15">
      <c r="A1029" s="25" t="s">
        <v>35</v>
      </c>
      <c r="B1029" s="18" t="s">
        <v>110</v>
      </c>
      <c r="C1029" s="15" t="s">
        <v>111</v>
      </c>
      <c r="D1029" s="16" t="s">
        <v>230</v>
      </c>
      <c r="E1029" s="17" t="s">
        <v>230</v>
      </c>
      <c r="F1029" s="17" t="s">
        <v>230</v>
      </c>
      <c r="G1029" s="17" t="s">
        <v>230</v>
      </c>
      <c r="H1029" s="17" t="s">
        <v>230</v>
      </c>
      <c r="I1029" s="17" t="s">
        <v>230</v>
      </c>
      <c r="J1029" s="17" t="s">
        <v>230</v>
      </c>
      <c r="K1029" s="17" t="s">
        <v>230</v>
      </c>
      <c r="L1029" s="17" t="s">
        <v>230</v>
      </c>
      <c r="M1029" s="17" t="s">
        <v>230</v>
      </c>
      <c r="N1029" s="17" t="s">
        <v>230</v>
      </c>
      <c r="O1029" s="17" t="s">
        <v>230</v>
      </c>
      <c r="P1029" s="17" t="s">
        <v>230</v>
      </c>
      <c r="Q1029" s="17" t="s">
        <v>230</v>
      </c>
      <c r="R1029" s="17" t="s">
        <v>230</v>
      </c>
      <c r="S1029" s="17" t="s">
        <v>230</v>
      </c>
      <c r="T1029" s="17" t="s">
        <v>230</v>
      </c>
      <c r="U1029" s="17" t="s">
        <v>230</v>
      </c>
      <c r="V1029" s="17" t="s">
        <v>230</v>
      </c>
      <c r="W1029" s="154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</v>
      </c>
    </row>
    <row r="1030" spans="1:65">
      <c r="A1030" s="30"/>
      <c r="B1030" s="19" t="s">
        <v>231</v>
      </c>
      <c r="C1030" s="9" t="s">
        <v>231</v>
      </c>
      <c r="D1030" s="152" t="s">
        <v>233</v>
      </c>
      <c r="E1030" s="153" t="s">
        <v>234</v>
      </c>
      <c r="F1030" s="153" t="s">
        <v>235</v>
      </c>
      <c r="G1030" s="153" t="s">
        <v>236</v>
      </c>
      <c r="H1030" s="153" t="s">
        <v>239</v>
      </c>
      <c r="I1030" s="153" t="s">
        <v>240</v>
      </c>
      <c r="J1030" s="153" t="s">
        <v>242</v>
      </c>
      <c r="K1030" s="153" t="s">
        <v>243</v>
      </c>
      <c r="L1030" s="153" t="s">
        <v>245</v>
      </c>
      <c r="M1030" s="153" t="s">
        <v>246</v>
      </c>
      <c r="N1030" s="153" t="s">
        <v>248</v>
      </c>
      <c r="O1030" s="153" t="s">
        <v>250</v>
      </c>
      <c r="P1030" s="153" t="s">
        <v>251</v>
      </c>
      <c r="Q1030" s="153" t="s">
        <v>252</v>
      </c>
      <c r="R1030" s="153" t="s">
        <v>254</v>
      </c>
      <c r="S1030" s="153" t="s">
        <v>255</v>
      </c>
      <c r="T1030" s="153" t="s">
        <v>256</v>
      </c>
      <c r="U1030" s="153" t="s">
        <v>257</v>
      </c>
      <c r="V1030" s="153" t="s">
        <v>258</v>
      </c>
      <c r="W1030" s="154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 t="s">
        <v>3</v>
      </c>
    </row>
    <row r="1031" spans="1:65">
      <c r="A1031" s="30"/>
      <c r="B1031" s="19"/>
      <c r="C1031" s="9"/>
      <c r="D1031" s="10" t="s">
        <v>291</v>
      </c>
      <c r="E1031" s="11" t="s">
        <v>292</v>
      </c>
      <c r="F1031" s="11" t="s">
        <v>114</v>
      </c>
      <c r="G1031" s="11" t="s">
        <v>291</v>
      </c>
      <c r="H1031" s="11" t="s">
        <v>291</v>
      </c>
      <c r="I1031" s="11" t="s">
        <v>292</v>
      </c>
      <c r="J1031" s="11" t="s">
        <v>292</v>
      </c>
      <c r="K1031" s="11" t="s">
        <v>114</v>
      </c>
      <c r="L1031" s="11" t="s">
        <v>292</v>
      </c>
      <c r="M1031" s="11" t="s">
        <v>291</v>
      </c>
      <c r="N1031" s="11" t="s">
        <v>292</v>
      </c>
      <c r="O1031" s="11" t="s">
        <v>291</v>
      </c>
      <c r="P1031" s="11" t="s">
        <v>292</v>
      </c>
      <c r="Q1031" s="11" t="s">
        <v>291</v>
      </c>
      <c r="R1031" s="11" t="s">
        <v>114</v>
      </c>
      <c r="S1031" s="11" t="s">
        <v>292</v>
      </c>
      <c r="T1031" s="11" t="s">
        <v>291</v>
      </c>
      <c r="U1031" s="11" t="s">
        <v>291</v>
      </c>
      <c r="V1031" s="11" t="s">
        <v>291</v>
      </c>
      <c r="W1031" s="154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/>
      <c r="C1032" s="9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154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2</v>
      </c>
    </row>
    <row r="1033" spans="1:65">
      <c r="A1033" s="30"/>
      <c r="B1033" s="18">
        <v>1</v>
      </c>
      <c r="C1033" s="14">
        <v>1</v>
      </c>
      <c r="D1033" s="226">
        <v>40.299999999999997</v>
      </c>
      <c r="E1033" s="226">
        <v>38.5</v>
      </c>
      <c r="F1033" s="226">
        <v>41.490638888888888</v>
      </c>
      <c r="G1033" s="226">
        <v>36.200000000000003</v>
      </c>
      <c r="H1033" s="226">
        <v>34.299999999999997</v>
      </c>
      <c r="I1033" s="226">
        <v>38.4</v>
      </c>
      <c r="J1033" s="226">
        <v>38.03</v>
      </c>
      <c r="K1033" s="227">
        <v>28.4</v>
      </c>
      <c r="L1033" s="232">
        <v>36.700000000000003</v>
      </c>
      <c r="M1033" s="227">
        <v>2.2999999999999998</v>
      </c>
      <c r="N1033" s="226">
        <v>36.6</v>
      </c>
      <c r="O1033" s="226">
        <v>37.9</v>
      </c>
      <c r="P1033" s="226">
        <v>35.5</v>
      </c>
      <c r="Q1033" s="226">
        <v>31.899999999999995</v>
      </c>
      <c r="R1033" s="226">
        <v>36</v>
      </c>
      <c r="S1033" s="226">
        <v>38.9</v>
      </c>
      <c r="T1033" s="226">
        <v>39</v>
      </c>
      <c r="U1033" s="226">
        <v>39.1</v>
      </c>
      <c r="V1033" s="226">
        <v>38.200000000000003</v>
      </c>
      <c r="W1033" s="217"/>
      <c r="X1033" s="218"/>
      <c r="Y1033" s="218"/>
      <c r="Z1033" s="218"/>
      <c r="AA1033" s="218"/>
      <c r="AB1033" s="218"/>
      <c r="AC1033" s="218"/>
      <c r="AD1033" s="218"/>
      <c r="AE1033" s="218"/>
      <c r="AF1033" s="218"/>
      <c r="AG1033" s="218"/>
      <c r="AH1033" s="218"/>
      <c r="AI1033" s="218"/>
      <c r="AJ1033" s="218"/>
      <c r="AK1033" s="218"/>
      <c r="AL1033" s="218"/>
      <c r="AM1033" s="218"/>
      <c r="AN1033" s="218"/>
      <c r="AO1033" s="218"/>
      <c r="AP1033" s="218"/>
      <c r="AQ1033" s="218"/>
      <c r="AR1033" s="218"/>
      <c r="AS1033" s="218"/>
      <c r="AT1033" s="218"/>
      <c r="AU1033" s="218"/>
      <c r="AV1033" s="218"/>
      <c r="AW1033" s="218"/>
      <c r="AX1033" s="218"/>
      <c r="AY1033" s="218"/>
      <c r="AZ1033" s="218"/>
      <c r="BA1033" s="218"/>
      <c r="BB1033" s="218"/>
      <c r="BC1033" s="218"/>
      <c r="BD1033" s="218"/>
      <c r="BE1033" s="218"/>
      <c r="BF1033" s="218"/>
      <c r="BG1033" s="218"/>
      <c r="BH1033" s="218"/>
      <c r="BI1033" s="218"/>
      <c r="BJ1033" s="218"/>
      <c r="BK1033" s="218"/>
      <c r="BL1033" s="218"/>
      <c r="BM1033" s="228">
        <v>1</v>
      </c>
    </row>
    <row r="1034" spans="1:65">
      <c r="A1034" s="30"/>
      <c r="B1034" s="19">
        <v>1</v>
      </c>
      <c r="C1034" s="9">
        <v>2</v>
      </c>
      <c r="D1034" s="216">
        <v>40.1</v>
      </c>
      <c r="E1034" s="216">
        <v>39.5</v>
      </c>
      <c r="F1034" s="216">
        <v>41.75</v>
      </c>
      <c r="G1034" s="216">
        <v>37.700000000000003</v>
      </c>
      <c r="H1034" s="216">
        <v>34</v>
      </c>
      <c r="I1034" s="216">
        <v>39.299999999999997</v>
      </c>
      <c r="J1034" s="216">
        <v>39.840000000000003</v>
      </c>
      <c r="K1034" s="229">
        <v>28.4</v>
      </c>
      <c r="L1034" s="216">
        <v>35.5</v>
      </c>
      <c r="M1034" s="229">
        <v>1.7</v>
      </c>
      <c r="N1034" s="216">
        <v>37.299999999999997</v>
      </c>
      <c r="O1034" s="216">
        <v>38.700000000000003</v>
      </c>
      <c r="P1034" s="216">
        <v>34.6</v>
      </c>
      <c r="Q1034" s="216">
        <v>33.9</v>
      </c>
      <c r="R1034" s="216">
        <v>38</v>
      </c>
      <c r="S1034" s="216">
        <v>34.4</v>
      </c>
      <c r="T1034" s="216">
        <v>40.1</v>
      </c>
      <c r="U1034" s="216">
        <v>39</v>
      </c>
      <c r="V1034" s="216">
        <v>37.4</v>
      </c>
      <c r="W1034" s="217"/>
      <c r="X1034" s="218"/>
      <c r="Y1034" s="218"/>
      <c r="Z1034" s="218"/>
      <c r="AA1034" s="218"/>
      <c r="AB1034" s="218"/>
      <c r="AC1034" s="218"/>
      <c r="AD1034" s="218"/>
      <c r="AE1034" s="218"/>
      <c r="AF1034" s="218"/>
      <c r="AG1034" s="218"/>
      <c r="AH1034" s="218"/>
      <c r="AI1034" s="218"/>
      <c r="AJ1034" s="218"/>
      <c r="AK1034" s="218"/>
      <c r="AL1034" s="218"/>
      <c r="AM1034" s="218"/>
      <c r="AN1034" s="218"/>
      <c r="AO1034" s="218"/>
      <c r="AP1034" s="218"/>
      <c r="AQ1034" s="218"/>
      <c r="AR1034" s="218"/>
      <c r="AS1034" s="218"/>
      <c r="AT1034" s="218"/>
      <c r="AU1034" s="218"/>
      <c r="AV1034" s="218"/>
      <c r="AW1034" s="218"/>
      <c r="AX1034" s="218"/>
      <c r="AY1034" s="218"/>
      <c r="AZ1034" s="218"/>
      <c r="BA1034" s="218"/>
      <c r="BB1034" s="218"/>
      <c r="BC1034" s="218"/>
      <c r="BD1034" s="218"/>
      <c r="BE1034" s="218"/>
      <c r="BF1034" s="218"/>
      <c r="BG1034" s="218"/>
      <c r="BH1034" s="218"/>
      <c r="BI1034" s="218"/>
      <c r="BJ1034" s="218"/>
      <c r="BK1034" s="218"/>
      <c r="BL1034" s="218"/>
      <c r="BM1034" s="228">
        <v>30</v>
      </c>
    </row>
    <row r="1035" spans="1:65">
      <c r="A1035" s="30"/>
      <c r="B1035" s="19">
        <v>1</v>
      </c>
      <c r="C1035" s="9">
        <v>3</v>
      </c>
      <c r="D1035" s="216">
        <v>41.2</v>
      </c>
      <c r="E1035" s="216">
        <v>38</v>
      </c>
      <c r="F1035" s="216">
        <v>40.729999999999997</v>
      </c>
      <c r="G1035" s="216">
        <v>36.700000000000003</v>
      </c>
      <c r="H1035" s="216">
        <v>34.5</v>
      </c>
      <c r="I1035" s="216">
        <v>38.5</v>
      </c>
      <c r="J1035" s="216">
        <v>39.44</v>
      </c>
      <c r="K1035" s="229">
        <v>29.8</v>
      </c>
      <c r="L1035" s="216">
        <v>35.5</v>
      </c>
      <c r="M1035" s="229">
        <v>3</v>
      </c>
      <c r="N1035" s="216">
        <v>37.700000000000003</v>
      </c>
      <c r="O1035" s="216">
        <v>37.799999999999997</v>
      </c>
      <c r="P1035" s="216">
        <v>34.799999999999997</v>
      </c>
      <c r="Q1035" s="216">
        <v>34.5</v>
      </c>
      <c r="R1035" s="216">
        <v>40</v>
      </c>
      <c r="S1035" s="216">
        <v>40.5</v>
      </c>
      <c r="T1035" s="216">
        <v>39.299999999999997</v>
      </c>
      <c r="U1035" s="216">
        <v>38.799999999999997</v>
      </c>
      <c r="V1035" s="216">
        <v>38</v>
      </c>
      <c r="W1035" s="217"/>
      <c r="X1035" s="218"/>
      <c r="Y1035" s="218"/>
      <c r="Z1035" s="218"/>
      <c r="AA1035" s="218"/>
      <c r="AB1035" s="218"/>
      <c r="AC1035" s="218"/>
      <c r="AD1035" s="218"/>
      <c r="AE1035" s="218"/>
      <c r="AF1035" s="218"/>
      <c r="AG1035" s="218"/>
      <c r="AH1035" s="218"/>
      <c r="AI1035" s="218"/>
      <c r="AJ1035" s="218"/>
      <c r="AK1035" s="218"/>
      <c r="AL1035" s="218"/>
      <c r="AM1035" s="218"/>
      <c r="AN1035" s="218"/>
      <c r="AO1035" s="218"/>
      <c r="AP1035" s="218"/>
      <c r="AQ1035" s="218"/>
      <c r="AR1035" s="218"/>
      <c r="AS1035" s="218"/>
      <c r="AT1035" s="218"/>
      <c r="AU1035" s="218"/>
      <c r="AV1035" s="218"/>
      <c r="AW1035" s="218"/>
      <c r="AX1035" s="218"/>
      <c r="AY1035" s="218"/>
      <c r="AZ1035" s="218"/>
      <c r="BA1035" s="218"/>
      <c r="BB1035" s="218"/>
      <c r="BC1035" s="218"/>
      <c r="BD1035" s="218"/>
      <c r="BE1035" s="218"/>
      <c r="BF1035" s="218"/>
      <c r="BG1035" s="218"/>
      <c r="BH1035" s="218"/>
      <c r="BI1035" s="218"/>
      <c r="BJ1035" s="218"/>
      <c r="BK1035" s="218"/>
      <c r="BL1035" s="218"/>
      <c r="BM1035" s="228">
        <v>16</v>
      </c>
    </row>
    <row r="1036" spans="1:65">
      <c r="A1036" s="30"/>
      <c r="B1036" s="19">
        <v>1</v>
      </c>
      <c r="C1036" s="9">
        <v>4</v>
      </c>
      <c r="D1036" s="216">
        <v>41</v>
      </c>
      <c r="E1036" s="216">
        <v>39.5</v>
      </c>
      <c r="F1036" s="216">
        <v>41.23</v>
      </c>
      <c r="G1036" s="216">
        <v>36.799999999999997</v>
      </c>
      <c r="H1036" s="216">
        <v>35.4</v>
      </c>
      <c r="I1036" s="216">
        <v>38.700000000000003</v>
      </c>
      <c r="J1036" s="216">
        <v>38.880000000000003</v>
      </c>
      <c r="K1036" s="229">
        <v>29.3</v>
      </c>
      <c r="L1036" s="216">
        <v>35.5</v>
      </c>
      <c r="M1036" s="229">
        <v>1.6</v>
      </c>
      <c r="N1036" s="216">
        <v>37.799999999999997</v>
      </c>
      <c r="O1036" s="216">
        <v>38.299999999999997</v>
      </c>
      <c r="P1036" s="216">
        <v>35.200000000000003</v>
      </c>
      <c r="Q1036" s="216">
        <v>35.6</v>
      </c>
      <c r="R1036" s="230">
        <v>25</v>
      </c>
      <c r="S1036" s="216">
        <v>37.1</v>
      </c>
      <c r="T1036" s="216">
        <v>41.3</v>
      </c>
      <c r="U1036" s="216">
        <v>39.200000000000003</v>
      </c>
      <c r="V1036" s="216">
        <v>38.1</v>
      </c>
      <c r="W1036" s="217"/>
      <c r="X1036" s="218"/>
      <c r="Y1036" s="218"/>
      <c r="Z1036" s="218"/>
      <c r="AA1036" s="218"/>
      <c r="AB1036" s="218"/>
      <c r="AC1036" s="218"/>
      <c r="AD1036" s="218"/>
      <c r="AE1036" s="218"/>
      <c r="AF1036" s="218"/>
      <c r="AG1036" s="218"/>
      <c r="AH1036" s="218"/>
      <c r="AI1036" s="218"/>
      <c r="AJ1036" s="218"/>
      <c r="AK1036" s="218"/>
      <c r="AL1036" s="218"/>
      <c r="AM1036" s="218"/>
      <c r="AN1036" s="218"/>
      <c r="AO1036" s="218"/>
      <c r="AP1036" s="218"/>
      <c r="AQ1036" s="218"/>
      <c r="AR1036" s="218"/>
      <c r="AS1036" s="218"/>
      <c r="AT1036" s="218"/>
      <c r="AU1036" s="218"/>
      <c r="AV1036" s="218"/>
      <c r="AW1036" s="218"/>
      <c r="AX1036" s="218"/>
      <c r="AY1036" s="218"/>
      <c r="AZ1036" s="218"/>
      <c r="BA1036" s="218"/>
      <c r="BB1036" s="218"/>
      <c r="BC1036" s="218"/>
      <c r="BD1036" s="218"/>
      <c r="BE1036" s="218"/>
      <c r="BF1036" s="218"/>
      <c r="BG1036" s="218"/>
      <c r="BH1036" s="218"/>
      <c r="BI1036" s="218"/>
      <c r="BJ1036" s="218"/>
      <c r="BK1036" s="218"/>
      <c r="BL1036" s="218"/>
      <c r="BM1036" s="228">
        <v>37.686676198257082</v>
      </c>
    </row>
    <row r="1037" spans="1:65">
      <c r="A1037" s="30"/>
      <c r="B1037" s="19">
        <v>1</v>
      </c>
      <c r="C1037" s="9">
        <v>5</v>
      </c>
      <c r="D1037" s="216">
        <v>38.6</v>
      </c>
      <c r="E1037" s="216">
        <v>39.5</v>
      </c>
      <c r="F1037" s="216">
        <v>41.129000000000005</v>
      </c>
      <c r="G1037" s="230">
        <v>35</v>
      </c>
      <c r="H1037" s="216">
        <v>35.1</v>
      </c>
      <c r="I1037" s="216">
        <v>37.799999999999997</v>
      </c>
      <c r="J1037" s="216">
        <v>39.159999999999997</v>
      </c>
      <c r="K1037" s="229">
        <v>28.5</v>
      </c>
      <c r="L1037" s="216">
        <v>35.799999999999997</v>
      </c>
      <c r="M1037" s="229">
        <v>4</v>
      </c>
      <c r="N1037" s="216">
        <v>37.700000000000003</v>
      </c>
      <c r="O1037" s="216">
        <v>36.5</v>
      </c>
      <c r="P1037" s="216">
        <v>34</v>
      </c>
      <c r="Q1037" s="216">
        <v>35</v>
      </c>
      <c r="R1037" s="216">
        <v>41</v>
      </c>
      <c r="S1037" s="216">
        <v>35.9</v>
      </c>
      <c r="T1037" s="216">
        <v>39.700000000000003</v>
      </c>
      <c r="U1037" s="216">
        <v>38.6</v>
      </c>
      <c r="V1037" s="216">
        <v>38.5</v>
      </c>
      <c r="W1037" s="217"/>
      <c r="X1037" s="218"/>
      <c r="Y1037" s="218"/>
      <c r="Z1037" s="218"/>
      <c r="AA1037" s="218"/>
      <c r="AB1037" s="218"/>
      <c r="AC1037" s="218"/>
      <c r="AD1037" s="218"/>
      <c r="AE1037" s="218"/>
      <c r="AF1037" s="218"/>
      <c r="AG1037" s="218"/>
      <c r="AH1037" s="218"/>
      <c r="AI1037" s="218"/>
      <c r="AJ1037" s="218"/>
      <c r="AK1037" s="218"/>
      <c r="AL1037" s="218"/>
      <c r="AM1037" s="218"/>
      <c r="AN1037" s="218"/>
      <c r="AO1037" s="218"/>
      <c r="AP1037" s="218"/>
      <c r="AQ1037" s="218"/>
      <c r="AR1037" s="218"/>
      <c r="AS1037" s="218"/>
      <c r="AT1037" s="218"/>
      <c r="AU1037" s="218"/>
      <c r="AV1037" s="218"/>
      <c r="AW1037" s="218"/>
      <c r="AX1037" s="218"/>
      <c r="AY1037" s="218"/>
      <c r="AZ1037" s="218"/>
      <c r="BA1037" s="218"/>
      <c r="BB1037" s="218"/>
      <c r="BC1037" s="218"/>
      <c r="BD1037" s="218"/>
      <c r="BE1037" s="218"/>
      <c r="BF1037" s="218"/>
      <c r="BG1037" s="218"/>
      <c r="BH1037" s="218"/>
      <c r="BI1037" s="218"/>
      <c r="BJ1037" s="218"/>
      <c r="BK1037" s="218"/>
      <c r="BL1037" s="218"/>
      <c r="BM1037" s="228">
        <v>69</v>
      </c>
    </row>
    <row r="1038" spans="1:65">
      <c r="A1038" s="30"/>
      <c r="B1038" s="19">
        <v>1</v>
      </c>
      <c r="C1038" s="9">
        <v>6</v>
      </c>
      <c r="D1038" s="216">
        <v>38</v>
      </c>
      <c r="E1038" s="216">
        <v>40</v>
      </c>
      <c r="F1038" s="216">
        <v>41.661333333333332</v>
      </c>
      <c r="G1038" s="216">
        <v>36.700000000000003</v>
      </c>
      <c r="H1038" s="216">
        <v>34.9</v>
      </c>
      <c r="I1038" s="216">
        <v>38.9</v>
      </c>
      <c r="J1038" s="216">
        <v>37.26</v>
      </c>
      <c r="K1038" s="229">
        <v>29.7</v>
      </c>
      <c r="L1038" s="216">
        <v>35.6</v>
      </c>
      <c r="M1038" s="230">
        <v>10.8</v>
      </c>
      <c r="N1038" s="216">
        <v>37.5</v>
      </c>
      <c r="O1038" s="216">
        <v>37.4</v>
      </c>
      <c r="P1038" s="216">
        <v>35.299999999999997</v>
      </c>
      <c r="Q1038" s="216">
        <v>32.799999999999997</v>
      </c>
      <c r="R1038" s="216">
        <v>33</v>
      </c>
      <c r="S1038" s="216">
        <v>35.9</v>
      </c>
      <c r="T1038" s="216">
        <v>41.6</v>
      </c>
      <c r="U1038" s="216">
        <v>38.5</v>
      </c>
      <c r="V1038" s="230">
        <v>36.200000000000003</v>
      </c>
      <c r="W1038" s="217"/>
      <c r="X1038" s="218"/>
      <c r="Y1038" s="218"/>
      <c r="Z1038" s="218"/>
      <c r="AA1038" s="218"/>
      <c r="AB1038" s="218"/>
      <c r="AC1038" s="218"/>
      <c r="AD1038" s="218"/>
      <c r="AE1038" s="218"/>
      <c r="AF1038" s="218"/>
      <c r="AG1038" s="218"/>
      <c r="AH1038" s="218"/>
      <c r="AI1038" s="218"/>
      <c r="AJ1038" s="218"/>
      <c r="AK1038" s="218"/>
      <c r="AL1038" s="218"/>
      <c r="AM1038" s="218"/>
      <c r="AN1038" s="218"/>
      <c r="AO1038" s="218"/>
      <c r="AP1038" s="218"/>
      <c r="AQ1038" s="218"/>
      <c r="AR1038" s="218"/>
      <c r="AS1038" s="218"/>
      <c r="AT1038" s="218"/>
      <c r="AU1038" s="218"/>
      <c r="AV1038" s="218"/>
      <c r="AW1038" s="218"/>
      <c r="AX1038" s="218"/>
      <c r="AY1038" s="218"/>
      <c r="AZ1038" s="218"/>
      <c r="BA1038" s="218"/>
      <c r="BB1038" s="218"/>
      <c r="BC1038" s="218"/>
      <c r="BD1038" s="218"/>
      <c r="BE1038" s="218"/>
      <c r="BF1038" s="218"/>
      <c r="BG1038" s="218"/>
      <c r="BH1038" s="218"/>
      <c r="BI1038" s="218"/>
      <c r="BJ1038" s="218"/>
      <c r="BK1038" s="218"/>
      <c r="BL1038" s="218"/>
      <c r="BM1038" s="219"/>
    </row>
    <row r="1039" spans="1:65">
      <c r="A1039" s="30"/>
      <c r="B1039" s="20" t="s">
        <v>268</v>
      </c>
      <c r="C1039" s="12"/>
      <c r="D1039" s="231">
        <v>39.866666666666667</v>
      </c>
      <c r="E1039" s="231">
        <v>39.166666666666664</v>
      </c>
      <c r="F1039" s="231">
        <v>41.331828703703707</v>
      </c>
      <c r="G1039" s="231">
        <v>36.516666666666673</v>
      </c>
      <c r="H1039" s="231">
        <v>34.699999999999996</v>
      </c>
      <c r="I1039" s="231">
        <v>38.6</v>
      </c>
      <c r="J1039" s="231">
        <v>38.768333333333331</v>
      </c>
      <c r="K1039" s="231">
        <v>29.016666666666662</v>
      </c>
      <c r="L1039" s="231">
        <v>35.766666666666666</v>
      </c>
      <c r="M1039" s="231">
        <v>3.9</v>
      </c>
      <c r="N1039" s="231">
        <v>37.433333333333337</v>
      </c>
      <c r="O1039" s="231">
        <v>37.766666666666666</v>
      </c>
      <c r="P1039" s="231">
        <v>34.9</v>
      </c>
      <c r="Q1039" s="231">
        <v>33.949999999999996</v>
      </c>
      <c r="R1039" s="231">
        <v>35.5</v>
      </c>
      <c r="S1039" s="231">
        <v>37.116666666666667</v>
      </c>
      <c r="T1039" s="231">
        <v>40.166666666666664</v>
      </c>
      <c r="U1039" s="231">
        <v>38.866666666666667</v>
      </c>
      <c r="V1039" s="231">
        <v>37.733333333333327</v>
      </c>
      <c r="W1039" s="217"/>
      <c r="X1039" s="218"/>
      <c r="Y1039" s="218"/>
      <c r="Z1039" s="218"/>
      <c r="AA1039" s="218"/>
      <c r="AB1039" s="218"/>
      <c r="AC1039" s="218"/>
      <c r="AD1039" s="218"/>
      <c r="AE1039" s="218"/>
      <c r="AF1039" s="218"/>
      <c r="AG1039" s="218"/>
      <c r="AH1039" s="218"/>
      <c r="AI1039" s="218"/>
      <c r="AJ1039" s="218"/>
      <c r="AK1039" s="218"/>
      <c r="AL1039" s="218"/>
      <c r="AM1039" s="218"/>
      <c r="AN1039" s="218"/>
      <c r="AO1039" s="218"/>
      <c r="AP1039" s="218"/>
      <c r="AQ1039" s="218"/>
      <c r="AR1039" s="218"/>
      <c r="AS1039" s="218"/>
      <c r="AT1039" s="218"/>
      <c r="AU1039" s="218"/>
      <c r="AV1039" s="218"/>
      <c r="AW1039" s="218"/>
      <c r="AX1039" s="218"/>
      <c r="AY1039" s="218"/>
      <c r="AZ1039" s="218"/>
      <c r="BA1039" s="218"/>
      <c r="BB1039" s="218"/>
      <c r="BC1039" s="218"/>
      <c r="BD1039" s="218"/>
      <c r="BE1039" s="218"/>
      <c r="BF1039" s="218"/>
      <c r="BG1039" s="218"/>
      <c r="BH1039" s="218"/>
      <c r="BI1039" s="218"/>
      <c r="BJ1039" s="218"/>
      <c r="BK1039" s="218"/>
      <c r="BL1039" s="218"/>
      <c r="BM1039" s="219"/>
    </row>
    <row r="1040" spans="1:65">
      <c r="A1040" s="30"/>
      <c r="B1040" s="3" t="s">
        <v>269</v>
      </c>
      <c r="C1040" s="29"/>
      <c r="D1040" s="216">
        <v>40.200000000000003</v>
      </c>
      <c r="E1040" s="216">
        <v>39.5</v>
      </c>
      <c r="F1040" s="216">
        <v>41.360319444444443</v>
      </c>
      <c r="G1040" s="216">
        <v>36.700000000000003</v>
      </c>
      <c r="H1040" s="216">
        <v>34.700000000000003</v>
      </c>
      <c r="I1040" s="216">
        <v>38.6</v>
      </c>
      <c r="J1040" s="216">
        <v>39.019999999999996</v>
      </c>
      <c r="K1040" s="216">
        <v>28.9</v>
      </c>
      <c r="L1040" s="216">
        <v>35.549999999999997</v>
      </c>
      <c r="M1040" s="216">
        <v>2.65</v>
      </c>
      <c r="N1040" s="216">
        <v>37.6</v>
      </c>
      <c r="O1040" s="216">
        <v>37.849999999999994</v>
      </c>
      <c r="P1040" s="216">
        <v>35</v>
      </c>
      <c r="Q1040" s="216">
        <v>34.200000000000003</v>
      </c>
      <c r="R1040" s="216">
        <v>37</v>
      </c>
      <c r="S1040" s="216">
        <v>36.5</v>
      </c>
      <c r="T1040" s="216">
        <v>39.900000000000006</v>
      </c>
      <c r="U1040" s="216">
        <v>38.9</v>
      </c>
      <c r="V1040" s="216">
        <v>38.049999999999997</v>
      </c>
      <c r="W1040" s="217"/>
      <c r="X1040" s="218"/>
      <c r="Y1040" s="218"/>
      <c r="Z1040" s="218"/>
      <c r="AA1040" s="218"/>
      <c r="AB1040" s="218"/>
      <c r="AC1040" s="218"/>
      <c r="AD1040" s="218"/>
      <c r="AE1040" s="218"/>
      <c r="AF1040" s="218"/>
      <c r="AG1040" s="218"/>
      <c r="AH1040" s="218"/>
      <c r="AI1040" s="218"/>
      <c r="AJ1040" s="218"/>
      <c r="AK1040" s="218"/>
      <c r="AL1040" s="218"/>
      <c r="AM1040" s="218"/>
      <c r="AN1040" s="218"/>
      <c r="AO1040" s="218"/>
      <c r="AP1040" s="218"/>
      <c r="AQ1040" s="218"/>
      <c r="AR1040" s="218"/>
      <c r="AS1040" s="218"/>
      <c r="AT1040" s="218"/>
      <c r="AU1040" s="218"/>
      <c r="AV1040" s="218"/>
      <c r="AW1040" s="218"/>
      <c r="AX1040" s="218"/>
      <c r="AY1040" s="218"/>
      <c r="AZ1040" s="218"/>
      <c r="BA1040" s="218"/>
      <c r="BB1040" s="218"/>
      <c r="BC1040" s="218"/>
      <c r="BD1040" s="218"/>
      <c r="BE1040" s="218"/>
      <c r="BF1040" s="218"/>
      <c r="BG1040" s="218"/>
      <c r="BH1040" s="218"/>
      <c r="BI1040" s="218"/>
      <c r="BJ1040" s="218"/>
      <c r="BK1040" s="218"/>
      <c r="BL1040" s="218"/>
      <c r="BM1040" s="219"/>
    </row>
    <row r="1041" spans="1:65">
      <c r="A1041" s="30"/>
      <c r="B1041" s="3" t="s">
        <v>270</v>
      </c>
      <c r="C1041" s="29"/>
      <c r="D1041" s="24">
        <v>1.2956336930887014</v>
      </c>
      <c r="E1041" s="24">
        <v>0.752772652709081</v>
      </c>
      <c r="F1041" s="24">
        <v>0.38009671544432483</v>
      </c>
      <c r="G1041" s="24">
        <v>0.88863190729720465</v>
      </c>
      <c r="H1041" s="24">
        <v>0.52535702146254804</v>
      </c>
      <c r="I1041" s="24">
        <v>0.50596442562694077</v>
      </c>
      <c r="J1041" s="24">
        <v>0.95767252579713691</v>
      </c>
      <c r="K1041" s="24">
        <v>0.6615638039272308</v>
      </c>
      <c r="L1041" s="24">
        <v>0.47187568984497136</v>
      </c>
      <c r="M1041" s="24">
        <v>3.496283741345946</v>
      </c>
      <c r="N1041" s="24">
        <v>0.4457203906785806</v>
      </c>
      <c r="O1041" s="24">
        <v>0.7633260552782587</v>
      </c>
      <c r="P1041" s="24">
        <v>0.55136195008360867</v>
      </c>
      <c r="Q1041" s="24">
        <v>1.3896042602122398</v>
      </c>
      <c r="R1041" s="24">
        <v>5.8906705900092566</v>
      </c>
      <c r="S1041" s="24">
        <v>2.2346513523739375</v>
      </c>
      <c r="T1041" s="24">
        <v>1.065207335060488</v>
      </c>
      <c r="U1041" s="24">
        <v>0.28047578623950253</v>
      </c>
      <c r="V1041" s="24">
        <v>0.83346665600170589</v>
      </c>
      <c r="W1041" s="154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3" t="s">
        <v>86</v>
      </c>
      <c r="C1042" s="29"/>
      <c r="D1042" s="13">
        <v>3.2499172903562745E-2</v>
      </c>
      <c r="E1042" s="13">
        <v>1.9219727303210581E-2</v>
      </c>
      <c r="F1042" s="13">
        <v>9.1962230408224044E-3</v>
      </c>
      <c r="G1042" s="13">
        <v>2.4334967794537778E-2</v>
      </c>
      <c r="H1042" s="13">
        <v>1.5139971800073431E-2</v>
      </c>
      <c r="I1042" s="13">
        <v>1.3107886674273076E-2</v>
      </c>
      <c r="J1042" s="13">
        <v>2.4702442520883976E-2</v>
      </c>
      <c r="K1042" s="13">
        <v>2.2799441835516285E-2</v>
      </c>
      <c r="L1042" s="13">
        <v>1.3193169333969376E-2</v>
      </c>
      <c r="M1042" s="13">
        <v>0.89648301060152469</v>
      </c>
      <c r="N1042" s="13">
        <v>1.190704516505558E-2</v>
      </c>
      <c r="O1042" s="13">
        <v>2.0211634296864751E-2</v>
      </c>
      <c r="P1042" s="13">
        <v>1.5798336678613429E-2</v>
      </c>
      <c r="Q1042" s="13">
        <v>4.093090604454315E-2</v>
      </c>
      <c r="R1042" s="13">
        <v>0.16593438281716216</v>
      </c>
      <c r="S1042" s="13">
        <v>6.020614330598844E-2</v>
      </c>
      <c r="T1042" s="13">
        <v>2.6519684690302608E-2</v>
      </c>
      <c r="U1042" s="13">
        <v>7.2163581365223637E-3</v>
      </c>
      <c r="V1042" s="13">
        <v>2.2088338939974542E-2</v>
      </c>
      <c r="W1042" s="154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30"/>
      <c r="B1043" s="3" t="s">
        <v>271</v>
      </c>
      <c r="C1043" s="29"/>
      <c r="D1043" s="13">
        <v>5.7845124280564875E-2</v>
      </c>
      <c r="E1043" s="13">
        <v>3.9270920593364123E-2</v>
      </c>
      <c r="F1043" s="13">
        <v>9.6722578724392827E-2</v>
      </c>
      <c r="G1043" s="13">
        <v>-3.1045707651037646E-2</v>
      </c>
      <c r="H1043" s="13">
        <v>-7.9250188648772757E-2</v>
      </c>
      <c r="I1043" s="13">
        <v>2.4234660465630498E-2</v>
      </c>
      <c r="J1043" s="13">
        <v>2.8701314209457207E-2</v>
      </c>
      <c r="K1043" s="13">
        <v>-0.2300550328710439</v>
      </c>
      <c r="L1043" s="13">
        <v>-5.0946640173038404E-2</v>
      </c>
      <c r="M1043" s="13">
        <v>-0.89651515088559697</v>
      </c>
      <c r="N1043" s="13">
        <v>-6.7223456797036452E-3</v>
      </c>
      <c r="O1043" s="13">
        <v>2.1225132189630624E-3</v>
      </c>
      <c r="P1043" s="13">
        <v>-7.394327330957251E-2</v>
      </c>
      <c r="Q1043" s="13">
        <v>-9.9151121170773293E-2</v>
      </c>
      <c r="R1043" s="13">
        <v>-5.8022527291971993E-2</v>
      </c>
      <c r="S1043" s="13">
        <v>-1.512496163343735E-2</v>
      </c>
      <c r="T1043" s="13">
        <v>6.5805497289364911E-2</v>
      </c>
      <c r="U1043" s="13">
        <v>3.1310547584564086E-2</v>
      </c>
      <c r="V1043" s="13">
        <v>1.2380273290963917E-3</v>
      </c>
      <c r="W1043" s="154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46" t="s">
        <v>272</v>
      </c>
      <c r="C1044" s="47"/>
      <c r="D1044" s="45">
        <v>0.95</v>
      </c>
      <c r="E1044" s="45">
        <v>0.67</v>
      </c>
      <c r="F1044" s="45">
        <v>1.52</v>
      </c>
      <c r="G1044" s="45">
        <v>0.36</v>
      </c>
      <c r="H1044" s="45">
        <v>1.06</v>
      </c>
      <c r="I1044" s="45">
        <v>0.45</v>
      </c>
      <c r="J1044" s="45">
        <v>0.52</v>
      </c>
      <c r="K1044" s="45">
        <v>3.27</v>
      </c>
      <c r="L1044" s="45">
        <v>0.65</v>
      </c>
      <c r="M1044" s="45">
        <v>13.05</v>
      </c>
      <c r="N1044" s="45">
        <v>0</v>
      </c>
      <c r="O1044" s="45">
        <v>0.13</v>
      </c>
      <c r="P1044" s="45">
        <v>0.99</v>
      </c>
      <c r="Q1044" s="45">
        <v>1.36</v>
      </c>
      <c r="R1044" s="45">
        <v>0.75</v>
      </c>
      <c r="S1044" s="45">
        <v>0.12</v>
      </c>
      <c r="T1044" s="45">
        <v>1.06</v>
      </c>
      <c r="U1044" s="45">
        <v>0.56000000000000005</v>
      </c>
      <c r="V1044" s="45">
        <v>0.12</v>
      </c>
      <c r="W1044" s="154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1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BM1045" s="55"/>
    </row>
    <row r="1046" spans="1:65" ht="15">
      <c r="B1046" s="8" t="s">
        <v>528</v>
      </c>
      <c r="BM1046" s="28" t="s">
        <v>66</v>
      </c>
    </row>
    <row r="1047" spans="1:65" ht="15">
      <c r="A1047" s="25" t="s">
        <v>38</v>
      </c>
      <c r="B1047" s="18" t="s">
        <v>110</v>
      </c>
      <c r="C1047" s="15" t="s">
        <v>111</v>
      </c>
      <c r="D1047" s="16" t="s">
        <v>230</v>
      </c>
      <c r="E1047" s="17" t="s">
        <v>230</v>
      </c>
      <c r="F1047" s="17" t="s">
        <v>230</v>
      </c>
      <c r="G1047" s="17" t="s">
        <v>230</v>
      </c>
      <c r="H1047" s="17" t="s">
        <v>230</v>
      </c>
      <c r="I1047" s="17" t="s">
        <v>230</v>
      </c>
      <c r="J1047" s="17" t="s">
        <v>230</v>
      </c>
      <c r="K1047" s="17" t="s">
        <v>230</v>
      </c>
      <c r="L1047" s="17" t="s">
        <v>230</v>
      </c>
      <c r="M1047" s="17" t="s">
        <v>230</v>
      </c>
      <c r="N1047" s="17" t="s">
        <v>230</v>
      </c>
      <c r="O1047" s="17" t="s">
        <v>230</v>
      </c>
      <c r="P1047" s="17" t="s">
        <v>230</v>
      </c>
      <c r="Q1047" s="17" t="s">
        <v>230</v>
      </c>
      <c r="R1047" s="17" t="s">
        <v>230</v>
      </c>
      <c r="S1047" s="17" t="s">
        <v>230</v>
      </c>
      <c r="T1047" s="17" t="s">
        <v>230</v>
      </c>
      <c r="U1047" s="17" t="s">
        <v>230</v>
      </c>
      <c r="V1047" s="17" t="s">
        <v>230</v>
      </c>
      <c r="W1047" s="17" t="s">
        <v>230</v>
      </c>
      <c r="X1047" s="17" t="s">
        <v>230</v>
      </c>
      <c r="Y1047" s="17" t="s">
        <v>230</v>
      </c>
      <c r="Z1047" s="17" t="s">
        <v>230</v>
      </c>
      <c r="AA1047" s="154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</v>
      </c>
    </row>
    <row r="1048" spans="1:65">
      <c r="A1048" s="30"/>
      <c r="B1048" s="19" t="s">
        <v>231</v>
      </c>
      <c r="C1048" s="9" t="s">
        <v>231</v>
      </c>
      <c r="D1048" s="152" t="s">
        <v>233</v>
      </c>
      <c r="E1048" s="153" t="s">
        <v>234</v>
      </c>
      <c r="F1048" s="153" t="s">
        <v>235</v>
      </c>
      <c r="G1048" s="153" t="s">
        <v>236</v>
      </c>
      <c r="H1048" s="153" t="s">
        <v>237</v>
      </c>
      <c r="I1048" s="153" t="s">
        <v>239</v>
      </c>
      <c r="J1048" s="153" t="s">
        <v>240</v>
      </c>
      <c r="K1048" s="153" t="s">
        <v>242</v>
      </c>
      <c r="L1048" s="153" t="s">
        <v>243</v>
      </c>
      <c r="M1048" s="153" t="s">
        <v>244</v>
      </c>
      <c r="N1048" s="153" t="s">
        <v>245</v>
      </c>
      <c r="O1048" s="153" t="s">
        <v>246</v>
      </c>
      <c r="P1048" s="153" t="s">
        <v>247</v>
      </c>
      <c r="Q1048" s="153" t="s">
        <v>248</v>
      </c>
      <c r="R1048" s="153" t="s">
        <v>249</v>
      </c>
      <c r="S1048" s="153" t="s">
        <v>250</v>
      </c>
      <c r="T1048" s="153" t="s">
        <v>251</v>
      </c>
      <c r="U1048" s="153" t="s">
        <v>252</v>
      </c>
      <c r="V1048" s="153" t="s">
        <v>254</v>
      </c>
      <c r="W1048" s="153" t="s">
        <v>255</v>
      </c>
      <c r="X1048" s="153" t="s">
        <v>256</v>
      </c>
      <c r="Y1048" s="153" t="s">
        <v>257</v>
      </c>
      <c r="Z1048" s="153" t="s">
        <v>258</v>
      </c>
      <c r="AA1048" s="154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 t="s">
        <v>3</v>
      </c>
    </row>
    <row r="1049" spans="1:65">
      <c r="A1049" s="30"/>
      <c r="B1049" s="19"/>
      <c r="C1049" s="9"/>
      <c r="D1049" s="10" t="s">
        <v>291</v>
      </c>
      <c r="E1049" s="11" t="s">
        <v>292</v>
      </c>
      <c r="F1049" s="11" t="s">
        <v>114</v>
      </c>
      <c r="G1049" s="11" t="s">
        <v>291</v>
      </c>
      <c r="H1049" s="11" t="s">
        <v>292</v>
      </c>
      <c r="I1049" s="11" t="s">
        <v>291</v>
      </c>
      <c r="J1049" s="11" t="s">
        <v>292</v>
      </c>
      <c r="K1049" s="11" t="s">
        <v>292</v>
      </c>
      <c r="L1049" s="11" t="s">
        <v>114</v>
      </c>
      <c r="M1049" s="11" t="s">
        <v>114</v>
      </c>
      <c r="N1049" s="11" t="s">
        <v>292</v>
      </c>
      <c r="O1049" s="11" t="s">
        <v>291</v>
      </c>
      <c r="P1049" s="11" t="s">
        <v>292</v>
      </c>
      <c r="Q1049" s="11" t="s">
        <v>292</v>
      </c>
      <c r="R1049" s="11" t="s">
        <v>292</v>
      </c>
      <c r="S1049" s="11" t="s">
        <v>291</v>
      </c>
      <c r="T1049" s="11" t="s">
        <v>292</v>
      </c>
      <c r="U1049" s="11" t="s">
        <v>291</v>
      </c>
      <c r="V1049" s="11" t="s">
        <v>114</v>
      </c>
      <c r="W1049" s="11" t="s">
        <v>291</v>
      </c>
      <c r="X1049" s="11" t="s">
        <v>291</v>
      </c>
      <c r="Y1049" s="11" t="s">
        <v>291</v>
      </c>
      <c r="Z1049" s="11" t="s">
        <v>291</v>
      </c>
      <c r="AA1049" s="154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/>
      <c r="C1050" s="9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154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</v>
      </c>
    </row>
    <row r="1051" spans="1:65">
      <c r="A1051" s="30"/>
      <c r="B1051" s="18">
        <v>1</v>
      </c>
      <c r="C1051" s="14">
        <v>1</v>
      </c>
      <c r="D1051" s="226">
        <v>22.6</v>
      </c>
      <c r="E1051" s="226">
        <v>19.7</v>
      </c>
      <c r="F1051" s="227">
        <v>16.04</v>
      </c>
      <c r="G1051" s="226">
        <v>20.100000000000001</v>
      </c>
      <c r="H1051" s="226">
        <v>21.1</v>
      </c>
      <c r="I1051" s="226">
        <v>20.5</v>
      </c>
      <c r="J1051" s="226">
        <v>19.95</v>
      </c>
      <c r="K1051" s="226">
        <v>21.35</v>
      </c>
      <c r="L1051" s="226">
        <v>19.8</v>
      </c>
      <c r="M1051" s="226">
        <v>18.908000000000001</v>
      </c>
      <c r="N1051" s="226">
        <v>20.3</v>
      </c>
      <c r="O1051" s="226">
        <v>20.2</v>
      </c>
      <c r="P1051" s="226">
        <v>20.679183535068081</v>
      </c>
      <c r="Q1051" s="226">
        <v>19.899999999999999</v>
      </c>
      <c r="R1051" s="227">
        <v>19</v>
      </c>
      <c r="S1051" s="226">
        <v>20.2</v>
      </c>
      <c r="T1051" s="226">
        <v>20.3</v>
      </c>
      <c r="U1051" s="226">
        <v>18.600000000000001</v>
      </c>
      <c r="V1051" s="226">
        <v>21</v>
      </c>
      <c r="W1051" s="226">
        <v>21</v>
      </c>
      <c r="X1051" s="226">
        <v>20.8</v>
      </c>
      <c r="Y1051" s="226">
        <v>20.7</v>
      </c>
      <c r="Z1051" s="226">
        <v>21.3</v>
      </c>
      <c r="AA1051" s="217"/>
      <c r="AB1051" s="218"/>
      <c r="AC1051" s="218"/>
      <c r="AD1051" s="218"/>
      <c r="AE1051" s="218"/>
      <c r="AF1051" s="218"/>
      <c r="AG1051" s="218"/>
      <c r="AH1051" s="218"/>
      <c r="AI1051" s="218"/>
      <c r="AJ1051" s="218"/>
      <c r="AK1051" s="218"/>
      <c r="AL1051" s="218"/>
      <c r="AM1051" s="218"/>
      <c r="AN1051" s="218"/>
      <c r="AO1051" s="218"/>
      <c r="AP1051" s="218"/>
      <c r="AQ1051" s="218"/>
      <c r="AR1051" s="218"/>
      <c r="AS1051" s="218"/>
      <c r="AT1051" s="218"/>
      <c r="AU1051" s="218"/>
      <c r="AV1051" s="218"/>
      <c r="AW1051" s="218"/>
      <c r="AX1051" s="218"/>
      <c r="AY1051" s="218"/>
      <c r="AZ1051" s="218"/>
      <c r="BA1051" s="218"/>
      <c r="BB1051" s="218"/>
      <c r="BC1051" s="218"/>
      <c r="BD1051" s="218"/>
      <c r="BE1051" s="218"/>
      <c r="BF1051" s="218"/>
      <c r="BG1051" s="218"/>
      <c r="BH1051" s="218"/>
      <c r="BI1051" s="218"/>
      <c r="BJ1051" s="218"/>
      <c r="BK1051" s="218"/>
      <c r="BL1051" s="218"/>
      <c r="BM1051" s="228">
        <v>1</v>
      </c>
    </row>
    <row r="1052" spans="1:65">
      <c r="A1052" s="30"/>
      <c r="B1052" s="19">
        <v>1</v>
      </c>
      <c r="C1052" s="9">
        <v>2</v>
      </c>
      <c r="D1052" s="216">
        <v>21.2</v>
      </c>
      <c r="E1052" s="216">
        <v>19.8</v>
      </c>
      <c r="F1052" s="229">
        <v>15.92</v>
      </c>
      <c r="G1052" s="216">
        <v>21</v>
      </c>
      <c r="H1052" s="216">
        <v>22.5</v>
      </c>
      <c r="I1052" s="216">
        <v>20.5</v>
      </c>
      <c r="J1052" s="216">
        <v>19.440000000000001</v>
      </c>
      <c r="K1052" s="216">
        <v>21</v>
      </c>
      <c r="L1052" s="216">
        <v>19.600000000000001</v>
      </c>
      <c r="M1052" s="216">
        <v>17.68</v>
      </c>
      <c r="N1052" s="216">
        <v>20.2</v>
      </c>
      <c r="O1052" s="216">
        <v>20.2</v>
      </c>
      <c r="P1052" s="216">
        <v>21.001676175854442</v>
      </c>
      <c r="Q1052" s="216">
        <v>20</v>
      </c>
      <c r="R1052" s="229">
        <v>18.399999999999999</v>
      </c>
      <c r="S1052" s="216">
        <v>20.399999999999999</v>
      </c>
      <c r="T1052" s="216">
        <v>20</v>
      </c>
      <c r="U1052" s="216">
        <v>18.600000000000001</v>
      </c>
      <c r="V1052" s="216">
        <v>21</v>
      </c>
      <c r="W1052" s="216">
        <v>21</v>
      </c>
      <c r="X1052" s="216">
        <v>20.5</v>
      </c>
      <c r="Y1052" s="216">
        <v>21.7</v>
      </c>
      <c r="Z1052" s="216">
        <v>19.899999999999999</v>
      </c>
      <c r="AA1052" s="217"/>
      <c r="AB1052" s="218"/>
      <c r="AC1052" s="218"/>
      <c r="AD1052" s="218"/>
      <c r="AE1052" s="218"/>
      <c r="AF1052" s="218"/>
      <c r="AG1052" s="218"/>
      <c r="AH1052" s="218"/>
      <c r="AI1052" s="218"/>
      <c r="AJ1052" s="218"/>
      <c r="AK1052" s="218"/>
      <c r="AL1052" s="218"/>
      <c r="AM1052" s="218"/>
      <c r="AN1052" s="218"/>
      <c r="AO1052" s="218"/>
      <c r="AP1052" s="218"/>
      <c r="AQ1052" s="218"/>
      <c r="AR1052" s="218"/>
      <c r="AS1052" s="218"/>
      <c r="AT1052" s="218"/>
      <c r="AU1052" s="218"/>
      <c r="AV1052" s="218"/>
      <c r="AW1052" s="218"/>
      <c r="AX1052" s="218"/>
      <c r="AY1052" s="218"/>
      <c r="AZ1052" s="218"/>
      <c r="BA1052" s="218"/>
      <c r="BB1052" s="218"/>
      <c r="BC1052" s="218"/>
      <c r="BD1052" s="218"/>
      <c r="BE1052" s="218"/>
      <c r="BF1052" s="218"/>
      <c r="BG1052" s="218"/>
      <c r="BH1052" s="218"/>
      <c r="BI1052" s="218"/>
      <c r="BJ1052" s="218"/>
      <c r="BK1052" s="218"/>
      <c r="BL1052" s="218"/>
      <c r="BM1052" s="228">
        <v>31</v>
      </c>
    </row>
    <row r="1053" spans="1:65">
      <c r="A1053" s="30"/>
      <c r="B1053" s="19">
        <v>1</v>
      </c>
      <c r="C1053" s="9">
        <v>3</v>
      </c>
      <c r="D1053" s="216">
        <v>22.9</v>
      </c>
      <c r="E1053" s="216">
        <v>19.8</v>
      </c>
      <c r="F1053" s="229">
        <v>15.764999999999999</v>
      </c>
      <c r="G1053" s="216">
        <v>19.7</v>
      </c>
      <c r="H1053" s="216">
        <v>22</v>
      </c>
      <c r="I1053" s="230">
        <v>19.7</v>
      </c>
      <c r="J1053" s="216">
        <v>19.010000000000002</v>
      </c>
      <c r="K1053" s="216">
        <v>21.54</v>
      </c>
      <c r="L1053" s="216">
        <v>19.399999999999999</v>
      </c>
      <c r="M1053" s="216">
        <v>18.54</v>
      </c>
      <c r="N1053" s="216">
        <v>19.5</v>
      </c>
      <c r="O1053" s="216">
        <v>20.3</v>
      </c>
      <c r="P1053" s="216">
        <v>20.490970631840064</v>
      </c>
      <c r="Q1053" s="216">
        <v>19.600000000000001</v>
      </c>
      <c r="R1053" s="230">
        <v>1.6</v>
      </c>
      <c r="S1053" s="216">
        <v>19.600000000000001</v>
      </c>
      <c r="T1053" s="216">
        <v>20.399999999999999</v>
      </c>
      <c r="U1053" s="216">
        <v>18.7</v>
      </c>
      <c r="V1053" s="216">
        <v>21</v>
      </c>
      <c r="W1053" s="216">
        <v>21</v>
      </c>
      <c r="X1053" s="216">
        <v>20.2</v>
      </c>
      <c r="Y1053" s="216">
        <v>21.4</v>
      </c>
      <c r="Z1053" s="216">
        <v>20.6</v>
      </c>
      <c r="AA1053" s="217"/>
      <c r="AB1053" s="218"/>
      <c r="AC1053" s="218"/>
      <c r="AD1053" s="218"/>
      <c r="AE1053" s="218"/>
      <c r="AF1053" s="218"/>
      <c r="AG1053" s="218"/>
      <c r="AH1053" s="218"/>
      <c r="AI1053" s="218"/>
      <c r="AJ1053" s="218"/>
      <c r="AK1053" s="218"/>
      <c r="AL1053" s="218"/>
      <c r="AM1053" s="218"/>
      <c r="AN1053" s="218"/>
      <c r="AO1053" s="218"/>
      <c r="AP1053" s="218"/>
      <c r="AQ1053" s="218"/>
      <c r="AR1053" s="218"/>
      <c r="AS1053" s="218"/>
      <c r="AT1053" s="218"/>
      <c r="AU1053" s="218"/>
      <c r="AV1053" s="218"/>
      <c r="AW1053" s="218"/>
      <c r="AX1053" s="218"/>
      <c r="AY1053" s="218"/>
      <c r="AZ1053" s="218"/>
      <c r="BA1053" s="218"/>
      <c r="BB1053" s="218"/>
      <c r="BC1053" s="218"/>
      <c r="BD1053" s="218"/>
      <c r="BE1053" s="218"/>
      <c r="BF1053" s="218"/>
      <c r="BG1053" s="218"/>
      <c r="BH1053" s="218"/>
      <c r="BI1053" s="218"/>
      <c r="BJ1053" s="218"/>
      <c r="BK1053" s="218"/>
      <c r="BL1053" s="218"/>
      <c r="BM1053" s="228">
        <v>16</v>
      </c>
    </row>
    <row r="1054" spans="1:65">
      <c r="A1054" s="30"/>
      <c r="B1054" s="19">
        <v>1</v>
      </c>
      <c r="C1054" s="9">
        <v>4</v>
      </c>
      <c r="D1054" s="216">
        <v>21.6</v>
      </c>
      <c r="E1054" s="216">
        <v>19.7</v>
      </c>
      <c r="F1054" s="229">
        <v>15.600000000000003</v>
      </c>
      <c r="G1054" s="216">
        <v>19.600000000000001</v>
      </c>
      <c r="H1054" s="216">
        <v>21.8</v>
      </c>
      <c r="I1054" s="216">
        <v>20.8</v>
      </c>
      <c r="J1054" s="216">
        <v>19.420000000000002</v>
      </c>
      <c r="K1054" s="216">
        <v>20.95</v>
      </c>
      <c r="L1054" s="216">
        <v>19.7</v>
      </c>
      <c r="M1054" s="216">
        <v>17.89</v>
      </c>
      <c r="N1054" s="216">
        <v>19.600000000000001</v>
      </c>
      <c r="O1054" s="216">
        <v>19.8</v>
      </c>
      <c r="P1054" s="216">
        <v>20.922786144196643</v>
      </c>
      <c r="Q1054" s="216">
        <v>20.399999999999999</v>
      </c>
      <c r="R1054" s="229">
        <v>16.399999999999999</v>
      </c>
      <c r="S1054" s="216">
        <v>20</v>
      </c>
      <c r="T1054" s="216">
        <v>20.6</v>
      </c>
      <c r="U1054" s="230">
        <v>20</v>
      </c>
      <c r="V1054" s="216">
        <v>19</v>
      </c>
      <c r="W1054" s="216">
        <v>21</v>
      </c>
      <c r="X1054" s="216">
        <v>21.6</v>
      </c>
      <c r="Y1054" s="216">
        <v>21.4</v>
      </c>
      <c r="Z1054" s="216">
        <v>20.5</v>
      </c>
      <c r="AA1054" s="217"/>
      <c r="AB1054" s="218"/>
      <c r="AC1054" s="218"/>
      <c r="AD1054" s="218"/>
      <c r="AE1054" s="218"/>
      <c r="AF1054" s="218"/>
      <c r="AG1054" s="218"/>
      <c r="AH1054" s="218"/>
      <c r="AI1054" s="218"/>
      <c r="AJ1054" s="218"/>
      <c r="AK1054" s="218"/>
      <c r="AL1054" s="218"/>
      <c r="AM1054" s="218"/>
      <c r="AN1054" s="218"/>
      <c r="AO1054" s="218"/>
      <c r="AP1054" s="218"/>
      <c r="AQ1054" s="218"/>
      <c r="AR1054" s="218"/>
      <c r="AS1054" s="218"/>
      <c r="AT1054" s="218"/>
      <c r="AU1054" s="218"/>
      <c r="AV1054" s="218"/>
      <c r="AW1054" s="218"/>
      <c r="AX1054" s="218"/>
      <c r="AY1054" s="218"/>
      <c r="AZ1054" s="218"/>
      <c r="BA1054" s="218"/>
      <c r="BB1054" s="218"/>
      <c r="BC1054" s="218"/>
      <c r="BD1054" s="218"/>
      <c r="BE1054" s="218"/>
      <c r="BF1054" s="218"/>
      <c r="BG1054" s="218"/>
      <c r="BH1054" s="218"/>
      <c r="BI1054" s="218"/>
      <c r="BJ1054" s="218"/>
      <c r="BK1054" s="218"/>
      <c r="BL1054" s="218"/>
      <c r="BM1054" s="228">
        <v>20.280924540711041</v>
      </c>
    </row>
    <row r="1055" spans="1:65">
      <c r="A1055" s="30"/>
      <c r="B1055" s="19">
        <v>1</v>
      </c>
      <c r="C1055" s="9">
        <v>5</v>
      </c>
      <c r="D1055" s="216">
        <v>22.1</v>
      </c>
      <c r="E1055" s="216">
        <v>20.100000000000001</v>
      </c>
      <c r="F1055" s="229">
        <v>15.760000000000002</v>
      </c>
      <c r="G1055" s="216">
        <v>18.399999999999999</v>
      </c>
      <c r="H1055" s="216">
        <v>21.4</v>
      </c>
      <c r="I1055" s="216">
        <v>20.7</v>
      </c>
      <c r="J1055" s="216">
        <v>18.829999999999998</v>
      </c>
      <c r="K1055" s="216">
        <v>21.09</v>
      </c>
      <c r="L1055" s="216">
        <v>19.399999999999999</v>
      </c>
      <c r="M1055" s="216">
        <v>17.71</v>
      </c>
      <c r="N1055" s="216">
        <v>20.100000000000001</v>
      </c>
      <c r="O1055" s="216">
        <v>20.399999999999999</v>
      </c>
      <c r="P1055" s="216">
        <v>20.882182294614744</v>
      </c>
      <c r="Q1055" s="216">
        <v>19.5</v>
      </c>
      <c r="R1055" s="229">
        <v>18.2</v>
      </c>
      <c r="S1055" s="216">
        <v>19.600000000000001</v>
      </c>
      <c r="T1055" s="216">
        <v>20.2</v>
      </c>
      <c r="U1055" s="216">
        <v>19.5</v>
      </c>
      <c r="V1055" s="216">
        <v>20</v>
      </c>
      <c r="W1055" s="216">
        <v>21</v>
      </c>
      <c r="X1055" s="216">
        <v>20.399999999999999</v>
      </c>
      <c r="Y1055" s="216">
        <v>21.1</v>
      </c>
      <c r="Z1055" s="216">
        <v>20.9</v>
      </c>
      <c r="AA1055" s="217"/>
      <c r="AB1055" s="218"/>
      <c r="AC1055" s="218"/>
      <c r="AD1055" s="218"/>
      <c r="AE1055" s="218"/>
      <c r="AF1055" s="218"/>
      <c r="AG1055" s="218"/>
      <c r="AH1055" s="218"/>
      <c r="AI1055" s="218"/>
      <c r="AJ1055" s="218"/>
      <c r="AK1055" s="218"/>
      <c r="AL1055" s="218"/>
      <c r="AM1055" s="218"/>
      <c r="AN1055" s="218"/>
      <c r="AO1055" s="218"/>
      <c r="AP1055" s="218"/>
      <c r="AQ1055" s="218"/>
      <c r="AR1055" s="218"/>
      <c r="AS1055" s="218"/>
      <c r="AT1055" s="218"/>
      <c r="AU1055" s="218"/>
      <c r="AV1055" s="218"/>
      <c r="AW1055" s="218"/>
      <c r="AX1055" s="218"/>
      <c r="AY1055" s="218"/>
      <c r="AZ1055" s="218"/>
      <c r="BA1055" s="218"/>
      <c r="BB1055" s="218"/>
      <c r="BC1055" s="218"/>
      <c r="BD1055" s="218"/>
      <c r="BE1055" s="218"/>
      <c r="BF1055" s="218"/>
      <c r="BG1055" s="218"/>
      <c r="BH1055" s="218"/>
      <c r="BI1055" s="218"/>
      <c r="BJ1055" s="218"/>
      <c r="BK1055" s="218"/>
      <c r="BL1055" s="218"/>
      <c r="BM1055" s="228">
        <v>70</v>
      </c>
    </row>
    <row r="1056" spans="1:65">
      <c r="A1056" s="30"/>
      <c r="B1056" s="19">
        <v>1</v>
      </c>
      <c r="C1056" s="9">
        <v>6</v>
      </c>
      <c r="D1056" s="216">
        <v>22.3</v>
      </c>
      <c r="E1056" s="216">
        <v>20</v>
      </c>
      <c r="F1056" s="229">
        <v>15.319999999999999</v>
      </c>
      <c r="G1056" s="216">
        <v>19.399999999999999</v>
      </c>
      <c r="H1056" s="216">
        <v>21.3</v>
      </c>
      <c r="I1056" s="216">
        <v>20.7</v>
      </c>
      <c r="J1056" s="216">
        <v>19.36</v>
      </c>
      <c r="K1056" s="216">
        <v>20.32</v>
      </c>
      <c r="L1056" s="216">
        <v>19.5</v>
      </c>
      <c r="M1056" s="216">
        <v>17.73</v>
      </c>
      <c r="N1056" s="216">
        <v>19.899999999999999</v>
      </c>
      <c r="O1056" s="216">
        <v>20.3</v>
      </c>
      <c r="P1056" s="216">
        <v>20.821693348018091</v>
      </c>
      <c r="Q1056" s="216">
        <v>19.2</v>
      </c>
      <c r="R1056" s="229">
        <v>17.600000000000001</v>
      </c>
      <c r="S1056" s="216">
        <v>19.5</v>
      </c>
      <c r="T1056" s="216">
        <v>20</v>
      </c>
      <c r="U1056" s="216">
        <v>18.8</v>
      </c>
      <c r="V1056" s="216">
        <v>22</v>
      </c>
      <c r="W1056" s="216">
        <v>21</v>
      </c>
      <c r="X1056" s="216">
        <v>21</v>
      </c>
      <c r="Y1056" s="216">
        <v>21.3</v>
      </c>
      <c r="Z1056" s="216">
        <v>20</v>
      </c>
      <c r="AA1056" s="217"/>
      <c r="AB1056" s="218"/>
      <c r="AC1056" s="218"/>
      <c r="AD1056" s="218"/>
      <c r="AE1056" s="218"/>
      <c r="AF1056" s="218"/>
      <c r="AG1056" s="218"/>
      <c r="AH1056" s="218"/>
      <c r="AI1056" s="218"/>
      <c r="AJ1056" s="218"/>
      <c r="AK1056" s="218"/>
      <c r="AL1056" s="218"/>
      <c r="AM1056" s="218"/>
      <c r="AN1056" s="218"/>
      <c r="AO1056" s="218"/>
      <c r="AP1056" s="218"/>
      <c r="AQ1056" s="218"/>
      <c r="AR1056" s="218"/>
      <c r="AS1056" s="218"/>
      <c r="AT1056" s="218"/>
      <c r="AU1056" s="218"/>
      <c r="AV1056" s="218"/>
      <c r="AW1056" s="218"/>
      <c r="AX1056" s="218"/>
      <c r="AY1056" s="218"/>
      <c r="AZ1056" s="218"/>
      <c r="BA1056" s="218"/>
      <c r="BB1056" s="218"/>
      <c r="BC1056" s="218"/>
      <c r="BD1056" s="218"/>
      <c r="BE1056" s="218"/>
      <c r="BF1056" s="218"/>
      <c r="BG1056" s="218"/>
      <c r="BH1056" s="218"/>
      <c r="BI1056" s="218"/>
      <c r="BJ1056" s="218"/>
      <c r="BK1056" s="218"/>
      <c r="BL1056" s="218"/>
      <c r="BM1056" s="219"/>
    </row>
    <row r="1057" spans="1:65">
      <c r="A1057" s="30"/>
      <c r="B1057" s="20" t="s">
        <v>268</v>
      </c>
      <c r="C1057" s="12"/>
      <c r="D1057" s="231">
        <v>22.116666666666664</v>
      </c>
      <c r="E1057" s="231">
        <v>19.849999999999998</v>
      </c>
      <c r="F1057" s="231">
        <v>15.734166666666667</v>
      </c>
      <c r="G1057" s="231">
        <v>19.700000000000003</v>
      </c>
      <c r="H1057" s="231">
        <v>21.683333333333334</v>
      </c>
      <c r="I1057" s="231">
        <v>20.483333333333334</v>
      </c>
      <c r="J1057" s="231">
        <v>19.335000000000001</v>
      </c>
      <c r="K1057" s="231">
        <v>21.041666666666668</v>
      </c>
      <c r="L1057" s="231">
        <v>19.566666666666666</v>
      </c>
      <c r="M1057" s="231">
        <v>18.076333333333334</v>
      </c>
      <c r="N1057" s="231">
        <v>19.933333333333334</v>
      </c>
      <c r="O1057" s="231">
        <v>20.2</v>
      </c>
      <c r="P1057" s="231">
        <v>20.799748688265343</v>
      </c>
      <c r="Q1057" s="231">
        <v>19.766666666666669</v>
      </c>
      <c r="R1057" s="231">
        <v>15.199999999999998</v>
      </c>
      <c r="S1057" s="231">
        <v>19.883333333333329</v>
      </c>
      <c r="T1057" s="231">
        <v>20.25</v>
      </c>
      <c r="U1057" s="231">
        <v>19.033333333333335</v>
      </c>
      <c r="V1057" s="231">
        <v>20.666666666666668</v>
      </c>
      <c r="W1057" s="231">
        <v>21</v>
      </c>
      <c r="X1057" s="231">
        <v>20.75</v>
      </c>
      <c r="Y1057" s="231">
        <v>21.266666666666662</v>
      </c>
      <c r="Z1057" s="231">
        <v>20.533333333333335</v>
      </c>
      <c r="AA1057" s="217"/>
      <c r="AB1057" s="218"/>
      <c r="AC1057" s="218"/>
      <c r="AD1057" s="218"/>
      <c r="AE1057" s="218"/>
      <c r="AF1057" s="218"/>
      <c r="AG1057" s="218"/>
      <c r="AH1057" s="218"/>
      <c r="AI1057" s="218"/>
      <c r="AJ1057" s="218"/>
      <c r="AK1057" s="218"/>
      <c r="AL1057" s="218"/>
      <c r="AM1057" s="218"/>
      <c r="AN1057" s="218"/>
      <c r="AO1057" s="218"/>
      <c r="AP1057" s="218"/>
      <c r="AQ1057" s="218"/>
      <c r="AR1057" s="218"/>
      <c r="AS1057" s="218"/>
      <c r="AT1057" s="218"/>
      <c r="AU1057" s="218"/>
      <c r="AV1057" s="218"/>
      <c r="AW1057" s="218"/>
      <c r="AX1057" s="218"/>
      <c r="AY1057" s="218"/>
      <c r="AZ1057" s="218"/>
      <c r="BA1057" s="218"/>
      <c r="BB1057" s="218"/>
      <c r="BC1057" s="218"/>
      <c r="BD1057" s="218"/>
      <c r="BE1057" s="218"/>
      <c r="BF1057" s="218"/>
      <c r="BG1057" s="218"/>
      <c r="BH1057" s="218"/>
      <c r="BI1057" s="218"/>
      <c r="BJ1057" s="218"/>
      <c r="BK1057" s="218"/>
      <c r="BL1057" s="218"/>
      <c r="BM1057" s="219"/>
    </row>
    <row r="1058" spans="1:65">
      <c r="A1058" s="30"/>
      <c r="B1058" s="3" t="s">
        <v>269</v>
      </c>
      <c r="C1058" s="29"/>
      <c r="D1058" s="216">
        <v>22.200000000000003</v>
      </c>
      <c r="E1058" s="216">
        <v>19.8</v>
      </c>
      <c r="F1058" s="216">
        <v>15.762499999999999</v>
      </c>
      <c r="G1058" s="216">
        <v>19.649999999999999</v>
      </c>
      <c r="H1058" s="216">
        <v>21.6</v>
      </c>
      <c r="I1058" s="216">
        <v>20.6</v>
      </c>
      <c r="J1058" s="216">
        <v>19.39</v>
      </c>
      <c r="K1058" s="216">
        <v>21.045000000000002</v>
      </c>
      <c r="L1058" s="216">
        <v>19.55</v>
      </c>
      <c r="M1058" s="216">
        <v>17.810000000000002</v>
      </c>
      <c r="N1058" s="216">
        <v>20</v>
      </c>
      <c r="O1058" s="216">
        <v>20.25</v>
      </c>
      <c r="P1058" s="216">
        <v>20.851937821316419</v>
      </c>
      <c r="Q1058" s="216">
        <v>19.75</v>
      </c>
      <c r="R1058" s="216">
        <v>17.899999999999999</v>
      </c>
      <c r="S1058" s="216">
        <v>19.8</v>
      </c>
      <c r="T1058" s="216">
        <v>20.25</v>
      </c>
      <c r="U1058" s="216">
        <v>18.75</v>
      </c>
      <c r="V1058" s="216">
        <v>21</v>
      </c>
      <c r="W1058" s="216">
        <v>21</v>
      </c>
      <c r="X1058" s="216">
        <v>20.65</v>
      </c>
      <c r="Y1058" s="216">
        <v>21.35</v>
      </c>
      <c r="Z1058" s="216">
        <v>20.55</v>
      </c>
      <c r="AA1058" s="217"/>
      <c r="AB1058" s="218"/>
      <c r="AC1058" s="218"/>
      <c r="AD1058" s="218"/>
      <c r="AE1058" s="218"/>
      <c r="AF1058" s="218"/>
      <c r="AG1058" s="218"/>
      <c r="AH1058" s="218"/>
      <c r="AI1058" s="218"/>
      <c r="AJ1058" s="218"/>
      <c r="AK1058" s="218"/>
      <c r="AL1058" s="218"/>
      <c r="AM1058" s="218"/>
      <c r="AN1058" s="218"/>
      <c r="AO1058" s="218"/>
      <c r="AP1058" s="218"/>
      <c r="AQ1058" s="218"/>
      <c r="AR1058" s="218"/>
      <c r="AS1058" s="218"/>
      <c r="AT1058" s="218"/>
      <c r="AU1058" s="218"/>
      <c r="AV1058" s="218"/>
      <c r="AW1058" s="218"/>
      <c r="AX1058" s="218"/>
      <c r="AY1058" s="218"/>
      <c r="AZ1058" s="218"/>
      <c r="BA1058" s="218"/>
      <c r="BB1058" s="218"/>
      <c r="BC1058" s="218"/>
      <c r="BD1058" s="218"/>
      <c r="BE1058" s="218"/>
      <c r="BF1058" s="218"/>
      <c r="BG1058" s="218"/>
      <c r="BH1058" s="218"/>
      <c r="BI1058" s="218"/>
      <c r="BJ1058" s="218"/>
      <c r="BK1058" s="218"/>
      <c r="BL1058" s="218"/>
      <c r="BM1058" s="219"/>
    </row>
    <row r="1059" spans="1:65">
      <c r="A1059" s="30"/>
      <c r="B1059" s="3" t="s">
        <v>270</v>
      </c>
      <c r="C1059" s="29"/>
      <c r="D1059" s="24">
        <v>0.63060817205826514</v>
      </c>
      <c r="E1059" s="24">
        <v>0.16431676725155042</v>
      </c>
      <c r="F1059" s="24">
        <v>0.25267403243441267</v>
      </c>
      <c r="G1059" s="24">
        <v>0.85322916030806228</v>
      </c>
      <c r="H1059" s="24">
        <v>0.51929439306299696</v>
      </c>
      <c r="I1059" s="24">
        <v>0.40207793606049419</v>
      </c>
      <c r="J1059" s="24">
        <v>0.38929423319643469</v>
      </c>
      <c r="K1059" s="24">
        <v>0.41873221355260765</v>
      </c>
      <c r="L1059" s="24">
        <v>0.16329931618554594</v>
      </c>
      <c r="M1059" s="24">
        <v>0.52011601269973096</v>
      </c>
      <c r="N1059" s="24">
        <v>0.32659863237109032</v>
      </c>
      <c r="O1059" s="24">
        <v>0.2097617696340299</v>
      </c>
      <c r="P1059" s="24">
        <v>0.18604818604263587</v>
      </c>
      <c r="Q1059" s="24">
        <v>0.42268979957726244</v>
      </c>
      <c r="R1059" s="24">
        <v>6.7207142477567094</v>
      </c>
      <c r="S1059" s="24">
        <v>0.37103458958251584</v>
      </c>
      <c r="T1059" s="24">
        <v>0.23452078799117176</v>
      </c>
      <c r="U1059" s="24">
        <v>0.58195074247453815</v>
      </c>
      <c r="V1059" s="24">
        <v>1.0327955589886444</v>
      </c>
      <c r="W1059" s="24">
        <v>0</v>
      </c>
      <c r="X1059" s="24">
        <v>0.50497524691810469</v>
      </c>
      <c r="Y1059" s="24">
        <v>0.33862466931200752</v>
      </c>
      <c r="Z1059" s="24">
        <v>0.53166405433005071</v>
      </c>
      <c r="AA1059" s="154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3" t="s">
        <v>86</v>
      </c>
      <c r="C1060" s="29"/>
      <c r="D1060" s="13">
        <v>2.85128035595297E-2</v>
      </c>
      <c r="E1060" s="13">
        <v>8.277922783453422E-3</v>
      </c>
      <c r="F1060" s="13">
        <v>1.6058939617673598E-2</v>
      </c>
      <c r="G1060" s="13">
        <v>4.331112488873412E-2</v>
      </c>
      <c r="H1060" s="13">
        <v>2.3949011209669344E-2</v>
      </c>
      <c r="I1060" s="13">
        <v>1.9629516813368306E-2</v>
      </c>
      <c r="J1060" s="13">
        <v>2.0134172909047565E-2</v>
      </c>
      <c r="K1060" s="13">
        <v>1.9900144802500165E-2</v>
      </c>
      <c r="L1060" s="13">
        <v>8.3457912871658917E-3</v>
      </c>
      <c r="M1060" s="13">
        <v>2.8773313874480309E-2</v>
      </c>
      <c r="N1060" s="13">
        <v>1.6384546774469416E-2</v>
      </c>
      <c r="O1060" s="13">
        <v>1.0384246021486628E-2</v>
      </c>
      <c r="P1060" s="13">
        <v>8.9447324018678762E-3</v>
      </c>
      <c r="Q1060" s="13">
        <v>2.1383969624482076E-2</v>
      </c>
      <c r="R1060" s="13">
        <v>0.44215225314188883</v>
      </c>
      <c r="S1060" s="13">
        <v>1.8660582879254782E-2</v>
      </c>
      <c r="T1060" s="13">
        <v>1.1581273481045519E-2</v>
      </c>
      <c r="U1060" s="13">
        <v>3.0575345489030022E-2</v>
      </c>
      <c r="V1060" s="13">
        <v>4.9973978660740853E-2</v>
      </c>
      <c r="W1060" s="13">
        <v>0</v>
      </c>
      <c r="X1060" s="13">
        <v>2.4336156477980948E-2</v>
      </c>
      <c r="Y1060" s="13">
        <v>1.5922790093041109E-2</v>
      </c>
      <c r="Z1060" s="13">
        <v>2.5892729918671299E-2</v>
      </c>
      <c r="AA1060" s="154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30"/>
      <c r="B1061" s="3" t="s">
        <v>271</v>
      </c>
      <c r="C1061" s="29"/>
      <c r="D1061" s="13">
        <v>9.0515702194475134E-2</v>
      </c>
      <c r="E1061" s="13">
        <v>-2.1247775950550163E-2</v>
      </c>
      <c r="F1061" s="13">
        <v>-0.2241888857146237</v>
      </c>
      <c r="G1061" s="13">
        <v>-2.8643888474853108E-2</v>
      </c>
      <c r="H1061" s="13">
        <v>6.9149154902043986E-2</v>
      </c>
      <c r="I1061" s="13">
        <v>9.9802547076188741E-3</v>
      </c>
      <c r="J1061" s="13">
        <v>-4.6641095617324213E-2</v>
      </c>
      <c r="K1061" s="13">
        <v>3.7510229103635995E-2</v>
      </c>
      <c r="L1061" s="13">
        <v>-3.5218210718678256E-2</v>
      </c>
      <c r="M1061" s="13">
        <v>-0.10870269759903239</v>
      </c>
      <c r="N1061" s="13">
        <v>-1.7138824548159404E-2</v>
      </c>
      <c r="O1061" s="13">
        <v>-3.9901800605094406E-3</v>
      </c>
      <c r="P1061" s="13">
        <v>2.5581878504248534E-2</v>
      </c>
      <c r="Q1061" s="13">
        <v>-2.5356727352940589E-2</v>
      </c>
      <c r="R1061" s="13">
        <v>-0.25052726420394777</v>
      </c>
      <c r="S1061" s="13">
        <v>-1.9604195389594015E-2</v>
      </c>
      <c r="T1061" s="13">
        <v>-1.5248092190750517E-3</v>
      </c>
      <c r="U1061" s="13">
        <v>-6.1515499693978293E-2</v>
      </c>
      <c r="V1061" s="13">
        <v>1.90199477928783E-2</v>
      </c>
      <c r="W1061" s="13">
        <v>3.5455753402440671E-2</v>
      </c>
      <c r="X1061" s="13">
        <v>2.3128899195268726E-2</v>
      </c>
      <c r="Y1061" s="13">
        <v>4.8604397890090523E-2</v>
      </c>
      <c r="Z1061" s="13">
        <v>1.2445625549053263E-2</v>
      </c>
      <c r="AA1061" s="154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30"/>
      <c r="B1062" s="46" t="s">
        <v>272</v>
      </c>
      <c r="C1062" s="47"/>
      <c r="D1062" s="45">
        <v>2.15</v>
      </c>
      <c r="E1062" s="45">
        <v>0.39</v>
      </c>
      <c r="F1062" s="45">
        <v>5.0199999999999996</v>
      </c>
      <c r="G1062" s="45">
        <v>0.56000000000000005</v>
      </c>
      <c r="H1062" s="45">
        <v>1.67</v>
      </c>
      <c r="I1062" s="45">
        <v>0.32</v>
      </c>
      <c r="J1062" s="45">
        <v>0.97</v>
      </c>
      <c r="K1062" s="45">
        <v>0.95</v>
      </c>
      <c r="L1062" s="45">
        <v>0.71</v>
      </c>
      <c r="M1062" s="45">
        <v>2.39</v>
      </c>
      <c r="N1062" s="45">
        <v>0.3</v>
      </c>
      <c r="O1062" s="45">
        <v>0</v>
      </c>
      <c r="P1062" s="45">
        <v>0.67</v>
      </c>
      <c r="Q1062" s="45">
        <v>0.49</v>
      </c>
      <c r="R1062" s="45">
        <v>5.62</v>
      </c>
      <c r="S1062" s="45">
        <v>0.36</v>
      </c>
      <c r="T1062" s="45">
        <v>0.06</v>
      </c>
      <c r="U1062" s="45">
        <v>1.31</v>
      </c>
      <c r="V1062" s="45">
        <v>0.52</v>
      </c>
      <c r="W1062" s="45">
        <v>0.9</v>
      </c>
      <c r="X1062" s="45">
        <v>0.62</v>
      </c>
      <c r="Y1062" s="45">
        <v>1.2</v>
      </c>
      <c r="Z1062" s="45">
        <v>0.37</v>
      </c>
      <c r="AA1062" s="154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1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BM1063" s="55"/>
    </row>
    <row r="1064" spans="1:65" ht="15">
      <c r="B1064" s="8" t="s">
        <v>529</v>
      </c>
      <c r="BM1064" s="28" t="s">
        <v>66</v>
      </c>
    </row>
    <row r="1065" spans="1:65" ht="15">
      <c r="A1065" s="25" t="s">
        <v>41</v>
      </c>
      <c r="B1065" s="18" t="s">
        <v>110</v>
      </c>
      <c r="C1065" s="15" t="s">
        <v>111</v>
      </c>
      <c r="D1065" s="16" t="s">
        <v>230</v>
      </c>
      <c r="E1065" s="17" t="s">
        <v>230</v>
      </c>
      <c r="F1065" s="17" t="s">
        <v>230</v>
      </c>
      <c r="G1065" s="17" t="s">
        <v>230</v>
      </c>
      <c r="H1065" s="17" t="s">
        <v>230</v>
      </c>
      <c r="I1065" s="17" t="s">
        <v>230</v>
      </c>
      <c r="J1065" s="17" t="s">
        <v>230</v>
      </c>
      <c r="K1065" s="17" t="s">
        <v>230</v>
      </c>
      <c r="L1065" s="17" t="s">
        <v>230</v>
      </c>
      <c r="M1065" s="17" t="s">
        <v>230</v>
      </c>
      <c r="N1065" s="17" t="s">
        <v>230</v>
      </c>
      <c r="O1065" s="154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9" t="s">
        <v>231</v>
      </c>
      <c r="C1066" s="9" t="s">
        <v>231</v>
      </c>
      <c r="D1066" s="152" t="s">
        <v>234</v>
      </c>
      <c r="E1066" s="153" t="s">
        <v>236</v>
      </c>
      <c r="F1066" s="153" t="s">
        <v>237</v>
      </c>
      <c r="G1066" s="153" t="s">
        <v>240</v>
      </c>
      <c r="H1066" s="153" t="s">
        <v>242</v>
      </c>
      <c r="I1066" s="153" t="s">
        <v>246</v>
      </c>
      <c r="J1066" s="153" t="s">
        <v>247</v>
      </c>
      <c r="K1066" s="153" t="s">
        <v>248</v>
      </c>
      <c r="L1066" s="153" t="s">
        <v>249</v>
      </c>
      <c r="M1066" s="153" t="s">
        <v>252</v>
      </c>
      <c r="N1066" s="153" t="s">
        <v>255</v>
      </c>
      <c r="O1066" s="154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 t="s">
        <v>3</v>
      </c>
    </row>
    <row r="1067" spans="1:65">
      <c r="A1067" s="30"/>
      <c r="B1067" s="19"/>
      <c r="C1067" s="9"/>
      <c r="D1067" s="10" t="s">
        <v>292</v>
      </c>
      <c r="E1067" s="11" t="s">
        <v>291</v>
      </c>
      <c r="F1067" s="11" t="s">
        <v>292</v>
      </c>
      <c r="G1067" s="11" t="s">
        <v>292</v>
      </c>
      <c r="H1067" s="11" t="s">
        <v>292</v>
      </c>
      <c r="I1067" s="11" t="s">
        <v>291</v>
      </c>
      <c r="J1067" s="11" t="s">
        <v>292</v>
      </c>
      <c r="K1067" s="11" t="s">
        <v>292</v>
      </c>
      <c r="L1067" s="11" t="s">
        <v>292</v>
      </c>
      <c r="M1067" s="11" t="s">
        <v>291</v>
      </c>
      <c r="N1067" s="11" t="s">
        <v>292</v>
      </c>
      <c r="O1067" s="154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2</v>
      </c>
    </row>
    <row r="1068" spans="1:65">
      <c r="A1068" s="30"/>
      <c r="B1068" s="19"/>
      <c r="C1068" s="9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154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3</v>
      </c>
    </row>
    <row r="1069" spans="1:65">
      <c r="A1069" s="30"/>
      <c r="B1069" s="18">
        <v>1</v>
      </c>
      <c r="C1069" s="14">
        <v>1</v>
      </c>
      <c r="D1069" s="22">
        <v>2.25</v>
      </c>
      <c r="E1069" s="22">
        <v>2.2000000000000002</v>
      </c>
      <c r="F1069" s="22">
        <v>2.2000000000000002</v>
      </c>
      <c r="G1069" s="22">
        <v>2.2000000000000002</v>
      </c>
      <c r="H1069" s="22">
        <v>2.35</v>
      </c>
      <c r="I1069" s="22">
        <v>2.2999999999999998</v>
      </c>
      <c r="J1069" s="22">
        <v>2.06437087253292</v>
      </c>
      <c r="K1069" s="22">
        <v>2.1</v>
      </c>
      <c r="L1069" s="148">
        <v>1.4</v>
      </c>
      <c r="M1069" s="22">
        <v>1.8</v>
      </c>
      <c r="N1069" s="22">
        <v>2.3199999999999998</v>
      </c>
      <c r="O1069" s="154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>
        <v>1</v>
      </c>
    </row>
    <row r="1070" spans="1:65">
      <c r="A1070" s="30"/>
      <c r="B1070" s="19">
        <v>1</v>
      </c>
      <c r="C1070" s="9">
        <v>2</v>
      </c>
      <c r="D1070" s="11">
        <v>2.25</v>
      </c>
      <c r="E1070" s="11">
        <v>2.2999999999999998</v>
      </c>
      <c r="F1070" s="11">
        <v>2.2999999999999998</v>
      </c>
      <c r="G1070" s="11">
        <v>2.15</v>
      </c>
      <c r="H1070" s="11">
        <v>2.42</v>
      </c>
      <c r="I1070" s="11">
        <v>2.2999999999999998</v>
      </c>
      <c r="J1070" s="11">
        <v>2.0664258242724496</v>
      </c>
      <c r="K1070" s="11">
        <v>2.1</v>
      </c>
      <c r="L1070" s="149">
        <v>1.3</v>
      </c>
      <c r="M1070" s="11">
        <v>1.9</v>
      </c>
      <c r="N1070" s="11">
        <v>2.3199999999999998</v>
      </c>
      <c r="O1070" s="154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32</v>
      </c>
    </row>
    <row r="1071" spans="1:65">
      <c r="A1071" s="30"/>
      <c r="B1071" s="19">
        <v>1</v>
      </c>
      <c r="C1071" s="9">
        <v>3</v>
      </c>
      <c r="D1071" s="150">
        <v>2.1</v>
      </c>
      <c r="E1071" s="11">
        <v>2.2000000000000002</v>
      </c>
      <c r="F1071" s="11">
        <v>2.2000000000000002</v>
      </c>
      <c r="G1071" s="11">
        <v>2.2200000000000002</v>
      </c>
      <c r="H1071" s="11">
        <v>2.52</v>
      </c>
      <c r="I1071" s="11">
        <v>2.2999999999999998</v>
      </c>
      <c r="J1071" s="11">
        <v>2.0693207997765768</v>
      </c>
      <c r="K1071" s="11">
        <v>2.1</v>
      </c>
      <c r="L1071" s="150">
        <v>0.1</v>
      </c>
      <c r="M1071" s="11">
        <v>1.9</v>
      </c>
      <c r="N1071" s="11">
        <v>2.33</v>
      </c>
      <c r="O1071" s="154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16</v>
      </c>
    </row>
    <row r="1072" spans="1:65">
      <c r="A1072" s="30"/>
      <c r="B1072" s="19">
        <v>1</v>
      </c>
      <c r="C1072" s="9">
        <v>4</v>
      </c>
      <c r="D1072" s="11">
        <v>2.25</v>
      </c>
      <c r="E1072" s="11">
        <v>2.2000000000000002</v>
      </c>
      <c r="F1072" s="11">
        <v>2.2999999999999998</v>
      </c>
      <c r="G1072" s="11">
        <v>2.17</v>
      </c>
      <c r="H1072" s="11">
        <v>2.4500000000000002</v>
      </c>
      <c r="I1072" s="11">
        <v>2.2000000000000002</v>
      </c>
      <c r="J1072" s="11">
        <v>1.995612152957871</v>
      </c>
      <c r="K1072" s="11">
        <v>2.2999999999999998</v>
      </c>
      <c r="L1072" s="149">
        <v>1.3</v>
      </c>
      <c r="M1072" s="11">
        <v>2</v>
      </c>
      <c r="N1072" s="11">
        <v>2.34</v>
      </c>
      <c r="O1072" s="154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2.1979177328642083</v>
      </c>
    </row>
    <row r="1073" spans="1:65">
      <c r="A1073" s="30"/>
      <c r="B1073" s="19">
        <v>1</v>
      </c>
      <c r="C1073" s="9">
        <v>5</v>
      </c>
      <c r="D1073" s="11">
        <v>2.25</v>
      </c>
      <c r="E1073" s="11">
        <v>2</v>
      </c>
      <c r="F1073" s="11">
        <v>2.2999999999999998</v>
      </c>
      <c r="G1073" s="11">
        <v>2.15</v>
      </c>
      <c r="H1073" s="11">
        <v>2.4300000000000002</v>
      </c>
      <c r="I1073" s="11">
        <v>2.2999999999999998</v>
      </c>
      <c r="J1073" s="11">
        <v>2.0924317476501075</v>
      </c>
      <c r="K1073" s="11">
        <v>2.1</v>
      </c>
      <c r="L1073" s="149">
        <v>1.4</v>
      </c>
      <c r="M1073" s="11">
        <v>1.9</v>
      </c>
      <c r="N1073" s="11">
        <v>2.34</v>
      </c>
      <c r="O1073" s="154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71</v>
      </c>
    </row>
    <row r="1074" spans="1:65">
      <c r="A1074" s="30"/>
      <c r="B1074" s="19">
        <v>1</v>
      </c>
      <c r="C1074" s="9">
        <v>6</v>
      </c>
      <c r="D1074" s="11">
        <v>2.2000000000000002</v>
      </c>
      <c r="E1074" s="11">
        <v>2.1</v>
      </c>
      <c r="F1074" s="11">
        <v>2.2000000000000002</v>
      </c>
      <c r="G1074" s="11">
        <v>2.25</v>
      </c>
      <c r="H1074" s="11">
        <v>2.4300000000000002</v>
      </c>
      <c r="I1074" s="11">
        <v>2.2999999999999998</v>
      </c>
      <c r="J1074" s="11">
        <v>2.0869025746625911</v>
      </c>
      <c r="K1074" s="11">
        <v>2.1</v>
      </c>
      <c r="L1074" s="149">
        <v>1.3</v>
      </c>
      <c r="M1074" s="11">
        <v>1.8</v>
      </c>
      <c r="N1074" s="11">
        <v>2.37</v>
      </c>
      <c r="O1074" s="154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20" t="s">
        <v>268</v>
      </c>
      <c r="C1075" s="12"/>
      <c r="D1075" s="23">
        <v>2.2166666666666668</v>
      </c>
      <c r="E1075" s="23">
        <v>2.1666666666666665</v>
      </c>
      <c r="F1075" s="23">
        <v>2.25</v>
      </c>
      <c r="G1075" s="23">
        <v>2.19</v>
      </c>
      <c r="H1075" s="23">
        <v>2.4333333333333331</v>
      </c>
      <c r="I1075" s="23">
        <v>2.2833333333333332</v>
      </c>
      <c r="J1075" s="23">
        <v>2.0625106619754194</v>
      </c>
      <c r="K1075" s="23">
        <v>2.1333333333333333</v>
      </c>
      <c r="L1075" s="23">
        <v>1.1333333333333333</v>
      </c>
      <c r="M1075" s="23">
        <v>1.8833333333333335</v>
      </c>
      <c r="N1075" s="23">
        <v>2.3366666666666664</v>
      </c>
      <c r="O1075" s="154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269</v>
      </c>
      <c r="C1076" s="29"/>
      <c r="D1076" s="11">
        <v>2.25</v>
      </c>
      <c r="E1076" s="11">
        <v>2.2000000000000002</v>
      </c>
      <c r="F1076" s="11">
        <v>2.25</v>
      </c>
      <c r="G1076" s="11">
        <v>2.1850000000000001</v>
      </c>
      <c r="H1076" s="11">
        <v>2.4300000000000002</v>
      </c>
      <c r="I1076" s="11">
        <v>2.2999999999999998</v>
      </c>
      <c r="J1076" s="11">
        <v>2.0678733120245134</v>
      </c>
      <c r="K1076" s="11">
        <v>2.1</v>
      </c>
      <c r="L1076" s="11">
        <v>1.3</v>
      </c>
      <c r="M1076" s="11">
        <v>1.9</v>
      </c>
      <c r="N1076" s="11">
        <v>2.335</v>
      </c>
      <c r="O1076" s="154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270</v>
      </c>
      <c r="C1077" s="29"/>
      <c r="D1077" s="24">
        <v>6.0553007081949793E-2</v>
      </c>
      <c r="E1077" s="24">
        <v>0.10327955589886442</v>
      </c>
      <c r="F1077" s="24">
        <v>5.4772255750516412E-2</v>
      </c>
      <c r="G1077" s="24">
        <v>4.0496913462633254E-2</v>
      </c>
      <c r="H1077" s="24">
        <v>5.465040408511785E-2</v>
      </c>
      <c r="I1077" s="24">
        <v>4.0824829046386159E-2</v>
      </c>
      <c r="J1077" s="24">
        <v>3.4729854987496617E-2</v>
      </c>
      <c r="K1077" s="24">
        <v>8.1649658092772498E-2</v>
      </c>
      <c r="L1077" s="24">
        <v>0.5085928299402841</v>
      </c>
      <c r="M1077" s="24">
        <v>7.527726527090807E-2</v>
      </c>
      <c r="N1077" s="24">
        <v>1.8618986725025335E-2</v>
      </c>
      <c r="O1077" s="204"/>
      <c r="P1077" s="205"/>
      <c r="Q1077" s="205"/>
      <c r="R1077" s="205"/>
      <c r="S1077" s="205"/>
      <c r="T1077" s="205"/>
      <c r="U1077" s="205"/>
      <c r="V1077" s="205"/>
      <c r="W1077" s="205"/>
      <c r="X1077" s="205"/>
      <c r="Y1077" s="205"/>
      <c r="Z1077" s="205"/>
      <c r="AA1077" s="205"/>
      <c r="AB1077" s="205"/>
      <c r="AC1077" s="205"/>
      <c r="AD1077" s="205"/>
      <c r="AE1077" s="205"/>
      <c r="AF1077" s="205"/>
      <c r="AG1077" s="205"/>
      <c r="AH1077" s="205"/>
      <c r="AI1077" s="205"/>
      <c r="AJ1077" s="205"/>
      <c r="AK1077" s="205"/>
      <c r="AL1077" s="205"/>
      <c r="AM1077" s="205"/>
      <c r="AN1077" s="205"/>
      <c r="AO1077" s="205"/>
      <c r="AP1077" s="205"/>
      <c r="AQ1077" s="205"/>
      <c r="AR1077" s="205"/>
      <c r="AS1077" s="205"/>
      <c r="AT1077" s="205"/>
      <c r="AU1077" s="205"/>
      <c r="AV1077" s="205"/>
      <c r="AW1077" s="205"/>
      <c r="AX1077" s="205"/>
      <c r="AY1077" s="205"/>
      <c r="AZ1077" s="205"/>
      <c r="BA1077" s="205"/>
      <c r="BB1077" s="205"/>
      <c r="BC1077" s="205"/>
      <c r="BD1077" s="205"/>
      <c r="BE1077" s="205"/>
      <c r="BF1077" s="205"/>
      <c r="BG1077" s="205"/>
      <c r="BH1077" s="205"/>
      <c r="BI1077" s="205"/>
      <c r="BJ1077" s="205"/>
      <c r="BK1077" s="205"/>
      <c r="BL1077" s="205"/>
      <c r="BM1077" s="56"/>
    </row>
    <row r="1078" spans="1:65">
      <c r="A1078" s="30"/>
      <c r="B1078" s="3" t="s">
        <v>86</v>
      </c>
      <c r="C1078" s="29"/>
      <c r="D1078" s="13">
        <v>2.7317146052007423E-2</v>
      </c>
      <c r="E1078" s="13">
        <v>4.7667487337937429E-2</v>
      </c>
      <c r="F1078" s="13">
        <v>2.4343224778007294E-2</v>
      </c>
      <c r="G1078" s="13">
        <v>1.8491741307138473E-2</v>
      </c>
      <c r="H1078" s="13">
        <v>2.2459070171966241E-2</v>
      </c>
      <c r="I1078" s="13">
        <v>1.787948717359978E-2</v>
      </c>
      <c r="J1078" s="13">
        <v>1.683863052336091E-2</v>
      </c>
      <c r="K1078" s="13">
        <v>3.8273277230987106E-2</v>
      </c>
      <c r="L1078" s="13">
        <v>0.4487583793590742</v>
      </c>
      <c r="M1078" s="13">
        <v>3.9970229347384811E-2</v>
      </c>
      <c r="N1078" s="13">
        <v>7.968182621266192E-3</v>
      </c>
      <c r="O1078" s="154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3" t="s">
        <v>271</v>
      </c>
      <c r="C1079" s="29"/>
      <c r="D1079" s="13">
        <v>8.5303164545771359E-3</v>
      </c>
      <c r="E1079" s="13">
        <v>-1.4218487675977332E-2</v>
      </c>
      <c r="F1079" s="13">
        <v>2.3696185874946707E-2</v>
      </c>
      <c r="G1079" s="13">
        <v>-3.6023790817185652E-3</v>
      </c>
      <c r="H1079" s="13">
        <v>0.10710846768697935</v>
      </c>
      <c r="I1079" s="13">
        <v>3.8862055295316278E-2</v>
      </c>
      <c r="J1079" s="13">
        <v>-6.1606978670822987E-2</v>
      </c>
      <c r="K1079" s="13">
        <v>-2.9384357096346903E-2</v>
      </c>
      <c r="L1079" s="13">
        <v>-0.48436043970743425</v>
      </c>
      <c r="M1079" s="13">
        <v>-0.14312837774911857</v>
      </c>
      <c r="N1079" s="13">
        <v>6.3127446367907458E-2</v>
      </c>
      <c r="O1079" s="154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30"/>
      <c r="B1080" s="46" t="s">
        <v>272</v>
      </c>
      <c r="C1080" s="47"/>
      <c r="D1080" s="45">
        <v>0.19</v>
      </c>
      <c r="E1080" s="45">
        <v>0.17</v>
      </c>
      <c r="F1080" s="45">
        <v>0.43</v>
      </c>
      <c r="G1080" s="45">
        <v>0</v>
      </c>
      <c r="H1080" s="45">
        <v>1.76</v>
      </c>
      <c r="I1080" s="45">
        <v>0.67</v>
      </c>
      <c r="J1080" s="45">
        <v>0.92</v>
      </c>
      <c r="K1080" s="45">
        <v>0.41</v>
      </c>
      <c r="L1080" s="45">
        <v>7.63</v>
      </c>
      <c r="M1080" s="45">
        <v>2.2200000000000002</v>
      </c>
      <c r="N1080" s="45">
        <v>1.06</v>
      </c>
      <c r="O1080" s="154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1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BM1081" s="55"/>
    </row>
    <row r="1082" spans="1:65" ht="15">
      <c r="B1082" s="8" t="s">
        <v>530</v>
      </c>
      <c r="BM1082" s="28" t="s">
        <v>66</v>
      </c>
    </row>
    <row r="1083" spans="1:65" ht="15">
      <c r="A1083" s="25" t="s">
        <v>44</v>
      </c>
      <c r="B1083" s="18" t="s">
        <v>110</v>
      </c>
      <c r="C1083" s="15" t="s">
        <v>111</v>
      </c>
      <c r="D1083" s="16" t="s">
        <v>230</v>
      </c>
      <c r="E1083" s="17" t="s">
        <v>230</v>
      </c>
      <c r="F1083" s="17" t="s">
        <v>230</v>
      </c>
      <c r="G1083" s="17" t="s">
        <v>230</v>
      </c>
      <c r="H1083" s="17" t="s">
        <v>230</v>
      </c>
      <c r="I1083" s="17" t="s">
        <v>230</v>
      </c>
      <c r="J1083" s="17" t="s">
        <v>230</v>
      </c>
      <c r="K1083" s="17" t="s">
        <v>230</v>
      </c>
      <c r="L1083" s="17" t="s">
        <v>230</v>
      </c>
      <c r="M1083" s="17" t="s">
        <v>230</v>
      </c>
      <c r="N1083" s="17" t="s">
        <v>230</v>
      </c>
      <c r="O1083" s="17" t="s">
        <v>230</v>
      </c>
      <c r="P1083" s="17" t="s">
        <v>230</v>
      </c>
      <c r="Q1083" s="17" t="s">
        <v>230</v>
      </c>
      <c r="R1083" s="17" t="s">
        <v>230</v>
      </c>
      <c r="S1083" s="17" t="s">
        <v>230</v>
      </c>
      <c r="T1083" s="17" t="s">
        <v>230</v>
      </c>
      <c r="U1083" s="17" t="s">
        <v>230</v>
      </c>
      <c r="V1083" s="17" t="s">
        <v>230</v>
      </c>
      <c r="W1083" s="17" t="s">
        <v>230</v>
      </c>
      <c r="X1083" s="17" t="s">
        <v>230</v>
      </c>
      <c r="Y1083" s="17" t="s">
        <v>230</v>
      </c>
      <c r="Z1083" s="17" t="s">
        <v>230</v>
      </c>
      <c r="AA1083" s="154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 t="s">
        <v>231</v>
      </c>
      <c r="C1084" s="9" t="s">
        <v>231</v>
      </c>
      <c r="D1084" s="152" t="s">
        <v>233</v>
      </c>
      <c r="E1084" s="153" t="s">
        <v>234</v>
      </c>
      <c r="F1084" s="153" t="s">
        <v>235</v>
      </c>
      <c r="G1084" s="153" t="s">
        <v>236</v>
      </c>
      <c r="H1084" s="153" t="s">
        <v>237</v>
      </c>
      <c r="I1084" s="153" t="s">
        <v>239</v>
      </c>
      <c r="J1084" s="153" t="s">
        <v>240</v>
      </c>
      <c r="K1084" s="153" t="s">
        <v>242</v>
      </c>
      <c r="L1084" s="153" t="s">
        <v>243</v>
      </c>
      <c r="M1084" s="153" t="s">
        <v>244</v>
      </c>
      <c r="N1084" s="153" t="s">
        <v>245</v>
      </c>
      <c r="O1084" s="153" t="s">
        <v>246</v>
      </c>
      <c r="P1084" s="153" t="s">
        <v>247</v>
      </c>
      <c r="Q1084" s="153" t="s">
        <v>248</v>
      </c>
      <c r="R1084" s="153" t="s">
        <v>249</v>
      </c>
      <c r="S1084" s="153" t="s">
        <v>250</v>
      </c>
      <c r="T1084" s="153" t="s">
        <v>251</v>
      </c>
      <c r="U1084" s="153" t="s">
        <v>252</v>
      </c>
      <c r="V1084" s="153" t="s">
        <v>254</v>
      </c>
      <c r="W1084" s="153" t="s">
        <v>255</v>
      </c>
      <c r="X1084" s="153" t="s">
        <v>256</v>
      </c>
      <c r="Y1084" s="153" t="s">
        <v>257</v>
      </c>
      <c r="Z1084" s="153" t="s">
        <v>258</v>
      </c>
      <c r="AA1084" s="154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 t="s">
        <v>3</v>
      </c>
    </row>
    <row r="1085" spans="1:65">
      <c r="A1085" s="30"/>
      <c r="B1085" s="19"/>
      <c r="C1085" s="9"/>
      <c r="D1085" s="10" t="s">
        <v>291</v>
      </c>
      <c r="E1085" s="11" t="s">
        <v>114</v>
      </c>
      <c r="F1085" s="11" t="s">
        <v>114</v>
      </c>
      <c r="G1085" s="11" t="s">
        <v>291</v>
      </c>
      <c r="H1085" s="11" t="s">
        <v>114</v>
      </c>
      <c r="I1085" s="11" t="s">
        <v>291</v>
      </c>
      <c r="J1085" s="11" t="s">
        <v>292</v>
      </c>
      <c r="K1085" s="11" t="s">
        <v>114</v>
      </c>
      <c r="L1085" s="11" t="s">
        <v>114</v>
      </c>
      <c r="M1085" s="11" t="s">
        <v>114</v>
      </c>
      <c r="N1085" s="11" t="s">
        <v>114</v>
      </c>
      <c r="O1085" s="11" t="s">
        <v>291</v>
      </c>
      <c r="P1085" s="11" t="s">
        <v>114</v>
      </c>
      <c r="Q1085" s="11" t="s">
        <v>291</v>
      </c>
      <c r="R1085" s="11" t="s">
        <v>292</v>
      </c>
      <c r="S1085" s="11" t="s">
        <v>291</v>
      </c>
      <c r="T1085" s="11" t="s">
        <v>114</v>
      </c>
      <c r="U1085" s="11" t="s">
        <v>291</v>
      </c>
      <c r="V1085" s="11" t="s">
        <v>114</v>
      </c>
      <c r="W1085" s="11" t="s">
        <v>292</v>
      </c>
      <c r="X1085" s="11" t="s">
        <v>291</v>
      </c>
      <c r="Y1085" s="11" t="s">
        <v>291</v>
      </c>
      <c r="Z1085" s="11" t="s">
        <v>291</v>
      </c>
      <c r="AA1085" s="154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0</v>
      </c>
    </row>
    <row r="1086" spans="1:65">
      <c r="A1086" s="30"/>
      <c r="B1086" s="19"/>
      <c r="C1086" s="9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154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0</v>
      </c>
    </row>
    <row r="1087" spans="1:65">
      <c r="A1087" s="30"/>
      <c r="B1087" s="18">
        <v>1</v>
      </c>
      <c r="C1087" s="14">
        <v>1</v>
      </c>
      <c r="D1087" s="206">
        <v>174</v>
      </c>
      <c r="E1087" s="206">
        <v>150</v>
      </c>
      <c r="F1087" s="206">
        <v>161</v>
      </c>
      <c r="G1087" s="206">
        <v>160</v>
      </c>
      <c r="H1087" s="206">
        <v>156</v>
      </c>
      <c r="I1087" s="206">
        <v>180</v>
      </c>
      <c r="J1087" s="206">
        <v>159</v>
      </c>
      <c r="K1087" s="206">
        <v>165</v>
      </c>
      <c r="L1087" s="206">
        <v>166</v>
      </c>
      <c r="M1087" s="206">
        <v>147</v>
      </c>
      <c r="N1087" s="206">
        <v>155</v>
      </c>
      <c r="O1087" s="206">
        <v>149</v>
      </c>
      <c r="P1087" s="206">
        <v>163.4</v>
      </c>
      <c r="Q1087" s="206">
        <v>147</v>
      </c>
      <c r="R1087" s="233">
        <v>192</v>
      </c>
      <c r="S1087" s="206">
        <v>164</v>
      </c>
      <c r="T1087" s="206">
        <v>171</v>
      </c>
      <c r="U1087" s="206">
        <v>138.9</v>
      </c>
      <c r="V1087" s="206">
        <v>158</v>
      </c>
      <c r="W1087" s="206">
        <v>157</v>
      </c>
      <c r="X1087" s="206">
        <v>169</v>
      </c>
      <c r="Y1087" s="206">
        <v>161</v>
      </c>
      <c r="Z1087" s="206">
        <v>168</v>
      </c>
      <c r="AA1087" s="208"/>
      <c r="AB1087" s="209"/>
      <c r="AC1087" s="209"/>
      <c r="AD1087" s="209"/>
      <c r="AE1087" s="209"/>
      <c r="AF1087" s="209"/>
      <c r="AG1087" s="209"/>
      <c r="AH1087" s="209"/>
      <c r="AI1087" s="209"/>
      <c r="AJ1087" s="209"/>
      <c r="AK1087" s="209"/>
      <c r="AL1087" s="209"/>
      <c r="AM1087" s="209"/>
      <c r="AN1087" s="209"/>
      <c r="AO1087" s="209"/>
      <c r="AP1087" s="209"/>
      <c r="AQ1087" s="209"/>
      <c r="AR1087" s="209"/>
      <c r="AS1087" s="209"/>
      <c r="AT1087" s="209"/>
      <c r="AU1087" s="209"/>
      <c r="AV1087" s="209"/>
      <c r="AW1087" s="209"/>
      <c r="AX1087" s="209"/>
      <c r="AY1087" s="209"/>
      <c r="AZ1087" s="209"/>
      <c r="BA1087" s="209"/>
      <c r="BB1087" s="209"/>
      <c r="BC1087" s="209"/>
      <c r="BD1087" s="209"/>
      <c r="BE1087" s="209"/>
      <c r="BF1087" s="209"/>
      <c r="BG1087" s="209"/>
      <c r="BH1087" s="209"/>
      <c r="BI1087" s="209"/>
      <c r="BJ1087" s="209"/>
      <c r="BK1087" s="209"/>
      <c r="BL1087" s="209"/>
      <c r="BM1087" s="210">
        <v>1</v>
      </c>
    </row>
    <row r="1088" spans="1:65">
      <c r="A1088" s="30"/>
      <c r="B1088" s="19">
        <v>1</v>
      </c>
      <c r="C1088" s="9">
        <v>2</v>
      </c>
      <c r="D1088" s="211">
        <v>170</v>
      </c>
      <c r="E1088" s="211">
        <v>150</v>
      </c>
      <c r="F1088" s="211">
        <v>158.50230000000002</v>
      </c>
      <c r="G1088" s="211">
        <v>167</v>
      </c>
      <c r="H1088" s="211">
        <v>159</v>
      </c>
      <c r="I1088" s="211">
        <v>186</v>
      </c>
      <c r="J1088" s="211">
        <v>160</v>
      </c>
      <c r="K1088" s="211">
        <v>157</v>
      </c>
      <c r="L1088" s="211">
        <v>163</v>
      </c>
      <c r="M1088" s="211">
        <v>137</v>
      </c>
      <c r="N1088" s="211">
        <v>153</v>
      </c>
      <c r="O1088" s="211">
        <v>154</v>
      </c>
      <c r="P1088" s="211">
        <v>160.41999999999999</v>
      </c>
      <c r="Q1088" s="211">
        <v>151</v>
      </c>
      <c r="R1088" s="211">
        <v>171.2</v>
      </c>
      <c r="S1088" s="211">
        <v>163</v>
      </c>
      <c r="T1088" s="211">
        <v>174</v>
      </c>
      <c r="U1088" s="211">
        <v>147.30000000000001</v>
      </c>
      <c r="V1088" s="211">
        <v>157</v>
      </c>
      <c r="W1088" s="211">
        <v>157</v>
      </c>
      <c r="X1088" s="211">
        <v>170</v>
      </c>
      <c r="Y1088" s="211">
        <v>155</v>
      </c>
      <c r="Z1088" s="211">
        <v>161</v>
      </c>
      <c r="AA1088" s="208"/>
      <c r="AB1088" s="209"/>
      <c r="AC1088" s="209"/>
      <c r="AD1088" s="209"/>
      <c r="AE1088" s="209"/>
      <c r="AF1088" s="209"/>
      <c r="AG1088" s="209"/>
      <c r="AH1088" s="209"/>
      <c r="AI1088" s="209"/>
      <c r="AJ1088" s="209"/>
      <c r="AK1088" s="209"/>
      <c r="AL1088" s="209"/>
      <c r="AM1088" s="209"/>
      <c r="AN1088" s="209"/>
      <c r="AO1088" s="209"/>
      <c r="AP1088" s="209"/>
      <c r="AQ1088" s="209"/>
      <c r="AR1088" s="209"/>
      <c r="AS1088" s="209"/>
      <c r="AT1088" s="209"/>
      <c r="AU1088" s="209"/>
      <c r="AV1088" s="209"/>
      <c r="AW1088" s="209"/>
      <c r="AX1088" s="209"/>
      <c r="AY1088" s="209"/>
      <c r="AZ1088" s="209"/>
      <c r="BA1088" s="209"/>
      <c r="BB1088" s="209"/>
      <c r="BC1088" s="209"/>
      <c r="BD1088" s="209"/>
      <c r="BE1088" s="209"/>
      <c r="BF1088" s="209"/>
      <c r="BG1088" s="209"/>
      <c r="BH1088" s="209"/>
      <c r="BI1088" s="209"/>
      <c r="BJ1088" s="209"/>
      <c r="BK1088" s="209"/>
      <c r="BL1088" s="209"/>
      <c r="BM1088" s="210">
        <v>11</v>
      </c>
    </row>
    <row r="1089" spans="1:65">
      <c r="A1089" s="30"/>
      <c r="B1089" s="19">
        <v>1</v>
      </c>
      <c r="C1089" s="9">
        <v>3</v>
      </c>
      <c r="D1089" s="211">
        <v>175</v>
      </c>
      <c r="E1089" s="211">
        <v>158</v>
      </c>
      <c r="F1089" s="211">
        <v>161.53005000000002</v>
      </c>
      <c r="G1089" s="211">
        <v>157</v>
      </c>
      <c r="H1089" s="211">
        <v>150</v>
      </c>
      <c r="I1089" s="211">
        <v>181</v>
      </c>
      <c r="J1089" s="211">
        <v>157</v>
      </c>
      <c r="K1089" s="211">
        <v>161</v>
      </c>
      <c r="L1089" s="211">
        <v>164</v>
      </c>
      <c r="M1089" s="211">
        <v>139</v>
      </c>
      <c r="N1089" s="211">
        <v>153</v>
      </c>
      <c r="O1089" s="211">
        <v>159</v>
      </c>
      <c r="P1089" s="211">
        <v>157.68</v>
      </c>
      <c r="Q1089" s="211">
        <v>148</v>
      </c>
      <c r="R1089" s="211">
        <v>167.8</v>
      </c>
      <c r="S1089" s="211">
        <v>166</v>
      </c>
      <c r="T1089" s="211">
        <v>173</v>
      </c>
      <c r="U1089" s="211">
        <v>148.4</v>
      </c>
      <c r="V1089" s="211">
        <v>156</v>
      </c>
      <c r="W1089" s="211">
        <v>163</v>
      </c>
      <c r="X1089" s="211">
        <v>169</v>
      </c>
      <c r="Y1089" s="211">
        <v>159</v>
      </c>
      <c r="Z1089" s="211">
        <v>167</v>
      </c>
      <c r="AA1089" s="208"/>
      <c r="AB1089" s="209"/>
      <c r="AC1089" s="209"/>
      <c r="AD1089" s="209"/>
      <c r="AE1089" s="209"/>
      <c r="AF1089" s="209"/>
      <c r="AG1089" s="209"/>
      <c r="AH1089" s="209"/>
      <c r="AI1089" s="209"/>
      <c r="AJ1089" s="209"/>
      <c r="AK1089" s="209"/>
      <c r="AL1089" s="209"/>
      <c r="AM1089" s="209"/>
      <c r="AN1089" s="209"/>
      <c r="AO1089" s="209"/>
      <c r="AP1089" s="209"/>
      <c r="AQ1089" s="209"/>
      <c r="AR1089" s="209"/>
      <c r="AS1089" s="209"/>
      <c r="AT1089" s="209"/>
      <c r="AU1089" s="209"/>
      <c r="AV1089" s="209"/>
      <c r="AW1089" s="209"/>
      <c r="AX1089" s="209"/>
      <c r="AY1089" s="209"/>
      <c r="AZ1089" s="209"/>
      <c r="BA1089" s="209"/>
      <c r="BB1089" s="209"/>
      <c r="BC1089" s="209"/>
      <c r="BD1089" s="209"/>
      <c r="BE1089" s="209"/>
      <c r="BF1089" s="209"/>
      <c r="BG1089" s="209"/>
      <c r="BH1089" s="209"/>
      <c r="BI1089" s="209"/>
      <c r="BJ1089" s="209"/>
      <c r="BK1089" s="209"/>
      <c r="BL1089" s="209"/>
      <c r="BM1089" s="210">
        <v>16</v>
      </c>
    </row>
    <row r="1090" spans="1:65">
      <c r="A1090" s="30"/>
      <c r="B1090" s="19">
        <v>1</v>
      </c>
      <c r="C1090" s="9">
        <v>4</v>
      </c>
      <c r="D1090" s="211">
        <v>172</v>
      </c>
      <c r="E1090" s="211">
        <v>148</v>
      </c>
      <c r="F1090" s="211">
        <v>157.02555000000001</v>
      </c>
      <c r="G1090" s="211">
        <v>160</v>
      </c>
      <c r="H1090" s="211">
        <v>159</v>
      </c>
      <c r="I1090" s="211">
        <v>175</v>
      </c>
      <c r="J1090" s="211">
        <v>159</v>
      </c>
      <c r="K1090" s="211">
        <v>160</v>
      </c>
      <c r="L1090" s="211">
        <v>165</v>
      </c>
      <c r="M1090" s="211">
        <v>144</v>
      </c>
      <c r="N1090" s="211">
        <v>153</v>
      </c>
      <c r="O1090" s="211">
        <v>149</v>
      </c>
      <c r="P1090" s="211">
        <v>155.59</v>
      </c>
      <c r="Q1090" s="211">
        <v>145</v>
      </c>
      <c r="R1090" s="211">
        <v>170.9</v>
      </c>
      <c r="S1090" s="211">
        <v>163</v>
      </c>
      <c r="T1090" s="211">
        <v>173</v>
      </c>
      <c r="U1090" s="211">
        <v>148.19999999999999</v>
      </c>
      <c r="V1090" s="211">
        <v>150</v>
      </c>
      <c r="W1090" s="211">
        <v>163</v>
      </c>
      <c r="X1090" s="211">
        <v>174</v>
      </c>
      <c r="Y1090" s="211">
        <v>158</v>
      </c>
      <c r="Z1090" s="211">
        <v>167</v>
      </c>
      <c r="AA1090" s="208"/>
      <c r="AB1090" s="209"/>
      <c r="AC1090" s="209"/>
      <c r="AD1090" s="209"/>
      <c r="AE1090" s="209"/>
      <c r="AF1090" s="209"/>
      <c r="AG1090" s="209"/>
      <c r="AH1090" s="209"/>
      <c r="AI1090" s="209"/>
      <c r="AJ1090" s="209"/>
      <c r="AK1090" s="209"/>
      <c r="AL1090" s="209"/>
      <c r="AM1090" s="209"/>
      <c r="AN1090" s="209"/>
      <c r="AO1090" s="209"/>
      <c r="AP1090" s="209"/>
      <c r="AQ1090" s="209"/>
      <c r="AR1090" s="209"/>
      <c r="AS1090" s="209"/>
      <c r="AT1090" s="209"/>
      <c r="AU1090" s="209"/>
      <c r="AV1090" s="209"/>
      <c r="AW1090" s="209"/>
      <c r="AX1090" s="209"/>
      <c r="AY1090" s="209"/>
      <c r="AZ1090" s="209"/>
      <c r="BA1090" s="209"/>
      <c r="BB1090" s="209"/>
      <c r="BC1090" s="209"/>
      <c r="BD1090" s="209"/>
      <c r="BE1090" s="209"/>
      <c r="BF1090" s="209"/>
      <c r="BG1090" s="209"/>
      <c r="BH1090" s="209"/>
      <c r="BI1090" s="209"/>
      <c r="BJ1090" s="209"/>
      <c r="BK1090" s="209"/>
      <c r="BL1090" s="209"/>
      <c r="BM1090" s="210">
        <v>160.17446811594201</v>
      </c>
    </row>
    <row r="1091" spans="1:65">
      <c r="A1091" s="30"/>
      <c r="B1091" s="19">
        <v>1</v>
      </c>
      <c r="C1091" s="9">
        <v>5</v>
      </c>
      <c r="D1091" s="211">
        <v>169</v>
      </c>
      <c r="E1091" s="211">
        <v>152</v>
      </c>
      <c r="F1091" s="211">
        <v>159</v>
      </c>
      <c r="G1091" s="211">
        <v>149</v>
      </c>
      <c r="H1091" s="211">
        <v>158</v>
      </c>
      <c r="I1091" s="211">
        <v>182</v>
      </c>
      <c r="J1091" s="211">
        <v>157</v>
      </c>
      <c r="K1091" s="211">
        <v>160</v>
      </c>
      <c r="L1091" s="211">
        <v>165</v>
      </c>
      <c r="M1091" s="211">
        <v>150</v>
      </c>
      <c r="N1091" s="211">
        <v>154</v>
      </c>
      <c r="O1091" s="211">
        <v>152</v>
      </c>
      <c r="P1091" s="211">
        <v>156.36000000000001</v>
      </c>
      <c r="Q1091" s="211">
        <v>148</v>
      </c>
      <c r="R1091" s="211">
        <v>183.1</v>
      </c>
      <c r="S1091" s="211">
        <v>166</v>
      </c>
      <c r="T1091" s="211">
        <v>174</v>
      </c>
      <c r="U1091" s="211">
        <v>145.30000000000001</v>
      </c>
      <c r="V1091" s="211">
        <v>155</v>
      </c>
      <c r="W1091" s="211">
        <v>163</v>
      </c>
      <c r="X1091" s="211">
        <v>173</v>
      </c>
      <c r="Y1091" s="211">
        <v>157</v>
      </c>
      <c r="Z1091" s="211">
        <v>166</v>
      </c>
      <c r="AA1091" s="208"/>
      <c r="AB1091" s="209"/>
      <c r="AC1091" s="209"/>
      <c r="AD1091" s="209"/>
      <c r="AE1091" s="209"/>
      <c r="AF1091" s="209"/>
      <c r="AG1091" s="209"/>
      <c r="AH1091" s="209"/>
      <c r="AI1091" s="209"/>
      <c r="AJ1091" s="209"/>
      <c r="AK1091" s="209"/>
      <c r="AL1091" s="209"/>
      <c r="AM1091" s="209"/>
      <c r="AN1091" s="209"/>
      <c r="AO1091" s="209"/>
      <c r="AP1091" s="209"/>
      <c r="AQ1091" s="209"/>
      <c r="AR1091" s="209"/>
      <c r="AS1091" s="209"/>
      <c r="AT1091" s="209"/>
      <c r="AU1091" s="209"/>
      <c r="AV1091" s="209"/>
      <c r="AW1091" s="209"/>
      <c r="AX1091" s="209"/>
      <c r="AY1091" s="209"/>
      <c r="AZ1091" s="209"/>
      <c r="BA1091" s="209"/>
      <c r="BB1091" s="209"/>
      <c r="BC1091" s="209"/>
      <c r="BD1091" s="209"/>
      <c r="BE1091" s="209"/>
      <c r="BF1091" s="209"/>
      <c r="BG1091" s="209"/>
      <c r="BH1091" s="209"/>
      <c r="BI1091" s="209"/>
      <c r="BJ1091" s="209"/>
      <c r="BK1091" s="209"/>
      <c r="BL1091" s="209"/>
      <c r="BM1091" s="210">
        <v>72</v>
      </c>
    </row>
    <row r="1092" spans="1:65">
      <c r="A1092" s="30"/>
      <c r="B1092" s="19">
        <v>1</v>
      </c>
      <c r="C1092" s="9">
        <v>6</v>
      </c>
      <c r="D1092" s="211">
        <v>171</v>
      </c>
      <c r="E1092" s="211">
        <v>156</v>
      </c>
      <c r="F1092" s="211">
        <v>158.4187</v>
      </c>
      <c r="G1092" s="211">
        <v>158</v>
      </c>
      <c r="H1092" s="211">
        <v>151</v>
      </c>
      <c r="I1092" s="211">
        <v>173</v>
      </c>
      <c r="J1092" s="211">
        <v>160</v>
      </c>
      <c r="K1092" s="211">
        <v>163</v>
      </c>
      <c r="L1092" s="211">
        <v>167</v>
      </c>
      <c r="M1092" s="211">
        <v>148</v>
      </c>
      <c r="N1092" s="211">
        <v>152</v>
      </c>
      <c r="O1092" s="211">
        <v>154</v>
      </c>
      <c r="P1092" s="211">
        <v>160.63</v>
      </c>
      <c r="Q1092" s="211">
        <v>149</v>
      </c>
      <c r="R1092" s="211">
        <v>168.6</v>
      </c>
      <c r="S1092" s="211">
        <v>165</v>
      </c>
      <c r="T1092" s="211">
        <v>171</v>
      </c>
      <c r="U1092" s="211">
        <v>141.5</v>
      </c>
      <c r="V1092" s="211">
        <v>155</v>
      </c>
      <c r="W1092" s="211">
        <v>161</v>
      </c>
      <c r="X1092" s="211">
        <v>172</v>
      </c>
      <c r="Y1092" s="211">
        <v>159</v>
      </c>
      <c r="Z1092" s="211">
        <v>164</v>
      </c>
      <c r="AA1092" s="208"/>
      <c r="AB1092" s="209"/>
      <c r="AC1092" s="209"/>
      <c r="AD1092" s="209"/>
      <c r="AE1092" s="209"/>
      <c r="AF1092" s="209"/>
      <c r="AG1092" s="209"/>
      <c r="AH1092" s="209"/>
      <c r="AI1092" s="209"/>
      <c r="AJ1092" s="209"/>
      <c r="AK1092" s="209"/>
      <c r="AL1092" s="209"/>
      <c r="AM1092" s="209"/>
      <c r="AN1092" s="209"/>
      <c r="AO1092" s="209"/>
      <c r="AP1092" s="209"/>
      <c r="AQ1092" s="209"/>
      <c r="AR1092" s="209"/>
      <c r="AS1092" s="209"/>
      <c r="AT1092" s="209"/>
      <c r="AU1092" s="209"/>
      <c r="AV1092" s="209"/>
      <c r="AW1092" s="209"/>
      <c r="AX1092" s="209"/>
      <c r="AY1092" s="209"/>
      <c r="AZ1092" s="209"/>
      <c r="BA1092" s="209"/>
      <c r="BB1092" s="209"/>
      <c r="BC1092" s="209"/>
      <c r="BD1092" s="209"/>
      <c r="BE1092" s="209"/>
      <c r="BF1092" s="209"/>
      <c r="BG1092" s="209"/>
      <c r="BH1092" s="209"/>
      <c r="BI1092" s="209"/>
      <c r="BJ1092" s="209"/>
      <c r="BK1092" s="209"/>
      <c r="BL1092" s="209"/>
      <c r="BM1092" s="214"/>
    </row>
    <row r="1093" spans="1:65">
      <c r="A1093" s="30"/>
      <c r="B1093" s="20" t="s">
        <v>268</v>
      </c>
      <c r="C1093" s="12"/>
      <c r="D1093" s="215">
        <v>171.83333333333334</v>
      </c>
      <c r="E1093" s="215">
        <v>152.33333333333334</v>
      </c>
      <c r="F1093" s="215">
        <v>159.24609999999998</v>
      </c>
      <c r="G1093" s="215">
        <v>158.5</v>
      </c>
      <c r="H1093" s="215">
        <v>155.5</v>
      </c>
      <c r="I1093" s="215">
        <v>179.5</v>
      </c>
      <c r="J1093" s="215">
        <v>158.66666666666666</v>
      </c>
      <c r="K1093" s="215">
        <v>161</v>
      </c>
      <c r="L1093" s="215">
        <v>165</v>
      </c>
      <c r="M1093" s="215">
        <v>144.16666666666666</v>
      </c>
      <c r="N1093" s="215">
        <v>153.33333333333334</v>
      </c>
      <c r="O1093" s="215">
        <v>152.83333333333334</v>
      </c>
      <c r="P1093" s="215">
        <v>159.01333333333335</v>
      </c>
      <c r="Q1093" s="215">
        <v>148</v>
      </c>
      <c r="R1093" s="215">
        <v>175.6</v>
      </c>
      <c r="S1093" s="215">
        <v>164.5</v>
      </c>
      <c r="T1093" s="215">
        <v>172.66666666666666</v>
      </c>
      <c r="U1093" s="215">
        <v>144.93333333333331</v>
      </c>
      <c r="V1093" s="215">
        <v>155.16666666666666</v>
      </c>
      <c r="W1093" s="215">
        <v>160.66666666666666</v>
      </c>
      <c r="X1093" s="215">
        <v>171.16666666666666</v>
      </c>
      <c r="Y1093" s="215">
        <v>158.16666666666666</v>
      </c>
      <c r="Z1093" s="215">
        <v>165.5</v>
      </c>
      <c r="AA1093" s="208"/>
      <c r="AB1093" s="209"/>
      <c r="AC1093" s="209"/>
      <c r="AD1093" s="209"/>
      <c r="AE1093" s="209"/>
      <c r="AF1093" s="209"/>
      <c r="AG1093" s="209"/>
      <c r="AH1093" s="209"/>
      <c r="AI1093" s="209"/>
      <c r="AJ1093" s="209"/>
      <c r="AK1093" s="209"/>
      <c r="AL1093" s="209"/>
      <c r="AM1093" s="209"/>
      <c r="AN1093" s="209"/>
      <c r="AO1093" s="209"/>
      <c r="AP1093" s="209"/>
      <c r="AQ1093" s="209"/>
      <c r="AR1093" s="209"/>
      <c r="AS1093" s="209"/>
      <c r="AT1093" s="209"/>
      <c r="AU1093" s="209"/>
      <c r="AV1093" s="209"/>
      <c r="AW1093" s="209"/>
      <c r="AX1093" s="209"/>
      <c r="AY1093" s="209"/>
      <c r="AZ1093" s="209"/>
      <c r="BA1093" s="209"/>
      <c r="BB1093" s="209"/>
      <c r="BC1093" s="209"/>
      <c r="BD1093" s="209"/>
      <c r="BE1093" s="209"/>
      <c r="BF1093" s="209"/>
      <c r="BG1093" s="209"/>
      <c r="BH1093" s="209"/>
      <c r="BI1093" s="209"/>
      <c r="BJ1093" s="209"/>
      <c r="BK1093" s="209"/>
      <c r="BL1093" s="209"/>
      <c r="BM1093" s="214"/>
    </row>
    <row r="1094" spans="1:65">
      <c r="A1094" s="30"/>
      <c r="B1094" s="3" t="s">
        <v>269</v>
      </c>
      <c r="C1094" s="29"/>
      <c r="D1094" s="211">
        <v>171.5</v>
      </c>
      <c r="E1094" s="211">
        <v>151</v>
      </c>
      <c r="F1094" s="211">
        <v>158.75115</v>
      </c>
      <c r="G1094" s="211">
        <v>159</v>
      </c>
      <c r="H1094" s="211">
        <v>157</v>
      </c>
      <c r="I1094" s="211">
        <v>180.5</v>
      </c>
      <c r="J1094" s="211">
        <v>159</v>
      </c>
      <c r="K1094" s="211">
        <v>160.5</v>
      </c>
      <c r="L1094" s="211">
        <v>165</v>
      </c>
      <c r="M1094" s="211">
        <v>145.5</v>
      </c>
      <c r="N1094" s="211">
        <v>153</v>
      </c>
      <c r="O1094" s="211">
        <v>153</v>
      </c>
      <c r="P1094" s="211">
        <v>159.05000000000001</v>
      </c>
      <c r="Q1094" s="211">
        <v>148</v>
      </c>
      <c r="R1094" s="211">
        <v>171.05</v>
      </c>
      <c r="S1094" s="211">
        <v>164.5</v>
      </c>
      <c r="T1094" s="211">
        <v>173</v>
      </c>
      <c r="U1094" s="211">
        <v>146.30000000000001</v>
      </c>
      <c r="V1094" s="211">
        <v>155.5</v>
      </c>
      <c r="W1094" s="211">
        <v>162</v>
      </c>
      <c r="X1094" s="211">
        <v>171</v>
      </c>
      <c r="Y1094" s="211">
        <v>158.5</v>
      </c>
      <c r="Z1094" s="211">
        <v>166.5</v>
      </c>
      <c r="AA1094" s="208"/>
      <c r="AB1094" s="209"/>
      <c r="AC1094" s="209"/>
      <c r="AD1094" s="209"/>
      <c r="AE1094" s="209"/>
      <c r="AF1094" s="209"/>
      <c r="AG1094" s="209"/>
      <c r="AH1094" s="209"/>
      <c r="AI1094" s="209"/>
      <c r="AJ1094" s="209"/>
      <c r="AK1094" s="209"/>
      <c r="AL1094" s="209"/>
      <c r="AM1094" s="209"/>
      <c r="AN1094" s="209"/>
      <c r="AO1094" s="209"/>
      <c r="AP1094" s="209"/>
      <c r="AQ1094" s="209"/>
      <c r="AR1094" s="209"/>
      <c r="AS1094" s="209"/>
      <c r="AT1094" s="209"/>
      <c r="AU1094" s="209"/>
      <c r="AV1094" s="209"/>
      <c r="AW1094" s="209"/>
      <c r="AX1094" s="209"/>
      <c r="AY1094" s="209"/>
      <c r="AZ1094" s="209"/>
      <c r="BA1094" s="209"/>
      <c r="BB1094" s="209"/>
      <c r="BC1094" s="209"/>
      <c r="BD1094" s="209"/>
      <c r="BE1094" s="209"/>
      <c r="BF1094" s="209"/>
      <c r="BG1094" s="209"/>
      <c r="BH1094" s="209"/>
      <c r="BI1094" s="209"/>
      <c r="BJ1094" s="209"/>
      <c r="BK1094" s="209"/>
      <c r="BL1094" s="209"/>
      <c r="BM1094" s="214"/>
    </row>
    <row r="1095" spans="1:65">
      <c r="A1095" s="30"/>
      <c r="B1095" s="3" t="s">
        <v>270</v>
      </c>
      <c r="C1095" s="29"/>
      <c r="D1095" s="211">
        <v>2.3166067138525408</v>
      </c>
      <c r="E1095" s="211">
        <v>3.8815804341359033</v>
      </c>
      <c r="F1095" s="211">
        <v>1.7042200283414113</v>
      </c>
      <c r="G1095" s="211">
        <v>5.8223706512038547</v>
      </c>
      <c r="H1095" s="211">
        <v>4.0373258476372698</v>
      </c>
      <c r="I1095" s="211">
        <v>4.7644516998286379</v>
      </c>
      <c r="J1095" s="211">
        <v>1.3662601021279464</v>
      </c>
      <c r="K1095" s="211">
        <v>2.7568097504180442</v>
      </c>
      <c r="L1095" s="211">
        <v>1.4142135623730951</v>
      </c>
      <c r="M1095" s="211">
        <v>5.1929439306299718</v>
      </c>
      <c r="N1095" s="211">
        <v>1.0327955589886444</v>
      </c>
      <c r="O1095" s="211">
        <v>3.7638632635454048</v>
      </c>
      <c r="P1095" s="211">
        <v>2.9790043079301922</v>
      </c>
      <c r="Q1095" s="211">
        <v>2</v>
      </c>
      <c r="R1095" s="211">
        <v>9.7621718894926239</v>
      </c>
      <c r="S1095" s="211">
        <v>1.3784048752090221</v>
      </c>
      <c r="T1095" s="211">
        <v>1.3662601021279464</v>
      </c>
      <c r="U1095" s="211">
        <v>3.9144177940872202</v>
      </c>
      <c r="V1095" s="211">
        <v>2.7868739954771304</v>
      </c>
      <c r="W1095" s="211">
        <v>2.9439202887759488</v>
      </c>
      <c r="X1095" s="211">
        <v>2.1369760566432809</v>
      </c>
      <c r="Y1095" s="211">
        <v>2.0412414523193152</v>
      </c>
      <c r="Z1095" s="211">
        <v>2.5884358211089569</v>
      </c>
      <c r="AA1095" s="208"/>
      <c r="AB1095" s="209"/>
      <c r="AC1095" s="209"/>
      <c r="AD1095" s="209"/>
      <c r="AE1095" s="209"/>
      <c r="AF1095" s="209"/>
      <c r="AG1095" s="209"/>
      <c r="AH1095" s="209"/>
      <c r="AI1095" s="209"/>
      <c r="AJ1095" s="209"/>
      <c r="AK1095" s="209"/>
      <c r="AL1095" s="209"/>
      <c r="AM1095" s="209"/>
      <c r="AN1095" s="209"/>
      <c r="AO1095" s="209"/>
      <c r="AP1095" s="209"/>
      <c r="AQ1095" s="209"/>
      <c r="AR1095" s="209"/>
      <c r="AS1095" s="209"/>
      <c r="AT1095" s="209"/>
      <c r="AU1095" s="209"/>
      <c r="AV1095" s="209"/>
      <c r="AW1095" s="209"/>
      <c r="AX1095" s="209"/>
      <c r="AY1095" s="209"/>
      <c r="AZ1095" s="209"/>
      <c r="BA1095" s="209"/>
      <c r="BB1095" s="209"/>
      <c r="BC1095" s="209"/>
      <c r="BD1095" s="209"/>
      <c r="BE1095" s="209"/>
      <c r="BF1095" s="209"/>
      <c r="BG1095" s="209"/>
      <c r="BH1095" s="209"/>
      <c r="BI1095" s="209"/>
      <c r="BJ1095" s="209"/>
      <c r="BK1095" s="209"/>
      <c r="BL1095" s="209"/>
      <c r="BM1095" s="214"/>
    </row>
    <row r="1096" spans="1:65">
      <c r="A1096" s="30"/>
      <c r="B1096" s="3" t="s">
        <v>86</v>
      </c>
      <c r="C1096" s="29"/>
      <c r="D1096" s="13">
        <v>1.3481707355106929E-2</v>
      </c>
      <c r="E1096" s="13">
        <v>2.5480834359754286E-2</v>
      </c>
      <c r="F1096" s="13">
        <v>1.0701800724422209E-2</v>
      </c>
      <c r="G1096" s="13">
        <v>3.6734199692137884E-2</v>
      </c>
      <c r="H1096" s="13">
        <v>2.5963510274194662E-2</v>
      </c>
      <c r="I1096" s="13">
        <v>2.6542906405730572E-2</v>
      </c>
      <c r="J1096" s="13">
        <v>8.6108829966047053E-3</v>
      </c>
      <c r="K1096" s="13">
        <v>1.7123041928062386E-2</v>
      </c>
      <c r="L1096" s="13">
        <v>8.5709912871096677E-3</v>
      </c>
      <c r="M1096" s="13">
        <v>3.6020420328069173E-2</v>
      </c>
      <c r="N1096" s="13">
        <v>6.7356232107955065E-3</v>
      </c>
      <c r="O1096" s="13">
        <v>2.4627240546643867E-2</v>
      </c>
      <c r="P1096" s="13">
        <v>1.8734305139591179E-2</v>
      </c>
      <c r="Q1096" s="13">
        <v>1.3513513513513514E-2</v>
      </c>
      <c r="R1096" s="13">
        <v>5.5593233994832715E-2</v>
      </c>
      <c r="S1096" s="13">
        <v>8.3793609435198913E-3</v>
      </c>
      <c r="T1096" s="13">
        <v>7.9127032941772955E-3</v>
      </c>
      <c r="U1096" s="13">
        <v>2.7008402443104099E-2</v>
      </c>
      <c r="V1096" s="13">
        <v>1.7960519841957876E-2</v>
      </c>
      <c r="W1096" s="13">
        <v>1.8323155324331632E-2</v>
      </c>
      <c r="X1096" s="13">
        <v>1.2484767614274282E-2</v>
      </c>
      <c r="Y1096" s="13">
        <v>1.2905636157972489E-2</v>
      </c>
      <c r="Z1096" s="13">
        <v>1.5640095595824514E-2</v>
      </c>
      <c r="AA1096" s="154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271</v>
      </c>
      <c r="C1097" s="29"/>
      <c r="D1097" s="13">
        <v>7.2788537115366481E-2</v>
      </c>
      <c r="E1097" s="13">
        <v>-4.8953712004418004E-2</v>
      </c>
      <c r="F1097" s="13">
        <v>-5.7959806382501533E-3</v>
      </c>
      <c r="G1097" s="13">
        <v>-1.0454026385340875E-2</v>
      </c>
      <c r="H1097" s="13">
        <v>-2.9183603173000061E-2</v>
      </c>
      <c r="I1097" s="13">
        <v>0.12065301112827331</v>
      </c>
      <c r="J1097" s="13">
        <v>-9.4134943415821182E-3</v>
      </c>
      <c r="K1097" s="13">
        <v>5.1539542710417052E-3</v>
      </c>
      <c r="L1097" s="13">
        <v>3.0126723321253879E-2</v>
      </c>
      <c r="M1097" s="13">
        <v>-9.9939782148601441E-2</v>
      </c>
      <c r="N1097" s="13">
        <v>-4.2710519741865016E-2</v>
      </c>
      <c r="O1097" s="13">
        <v>-4.583211587314151E-2</v>
      </c>
      <c r="P1097" s="13">
        <v>-7.2491876905635966E-3</v>
      </c>
      <c r="Q1097" s="13">
        <v>-7.6007545142148025E-2</v>
      </c>
      <c r="R1097" s="13">
        <v>9.6304561304316305E-2</v>
      </c>
      <c r="S1097" s="13">
        <v>2.7005127189977385E-2</v>
      </c>
      <c r="T1097" s="13">
        <v>7.7991197334160711E-2</v>
      </c>
      <c r="U1097" s="13">
        <v>-9.5153334747310803E-2</v>
      </c>
      <c r="V1097" s="13">
        <v>-3.1264667260517798E-2</v>
      </c>
      <c r="W1097" s="13">
        <v>3.0728901835239686E-3</v>
      </c>
      <c r="X1097" s="13">
        <v>6.8626408940331007E-2</v>
      </c>
      <c r="Y1097" s="13">
        <v>-1.2535090472858612E-2</v>
      </c>
      <c r="Z1097" s="13">
        <v>3.3248319452530373E-2</v>
      </c>
      <c r="AA1097" s="154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46" t="s">
        <v>272</v>
      </c>
      <c r="C1098" s="47"/>
      <c r="D1098" s="45">
        <v>1.44</v>
      </c>
      <c r="E1098" s="45">
        <v>0.75</v>
      </c>
      <c r="F1098" s="45">
        <v>0.03</v>
      </c>
      <c r="G1098" s="45">
        <v>0.06</v>
      </c>
      <c r="H1098" s="45">
        <v>0.4</v>
      </c>
      <c r="I1098" s="45">
        <v>2.31</v>
      </c>
      <c r="J1098" s="45">
        <v>0.04</v>
      </c>
      <c r="K1098" s="45">
        <v>0.22</v>
      </c>
      <c r="L1098" s="45">
        <v>0.67</v>
      </c>
      <c r="M1098" s="45">
        <v>1.67</v>
      </c>
      <c r="N1098" s="45">
        <v>0.64</v>
      </c>
      <c r="O1098" s="45">
        <v>0.7</v>
      </c>
      <c r="P1098" s="45">
        <v>0</v>
      </c>
      <c r="Q1098" s="45">
        <v>1.24</v>
      </c>
      <c r="R1098" s="45">
        <v>1.87</v>
      </c>
      <c r="S1098" s="45">
        <v>0.62</v>
      </c>
      <c r="T1098" s="45">
        <v>1.54</v>
      </c>
      <c r="U1098" s="45">
        <v>1.59</v>
      </c>
      <c r="V1098" s="45">
        <v>0.43</v>
      </c>
      <c r="W1098" s="45">
        <v>0.19</v>
      </c>
      <c r="X1098" s="45">
        <v>1.37</v>
      </c>
      <c r="Y1098" s="45">
        <v>0.1</v>
      </c>
      <c r="Z1098" s="45">
        <v>0.73</v>
      </c>
      <c r="AA1098" s="154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1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BM1099" s="55"/>
    </row>
    <row r="1100" spans="1:65" ht="15">
      <c r="B1100" s="8" t="s">
        <v>531</v>
      </c>
      <c r="BM1100" s="28" t="s">
        <v>66</v>
      </c>
    </row>
    <row r="1101" spans="1:65" ht="15">
      <c r="A1101" s="25" t="s">
        <v>45</v>
      </c>
      <c r="B1101" s="18" t="s">
        <v>110</v>
      </c>
      <c r="C1101" s="15" t="s">
        <v>111</v>
      </c>
      <c r="D1101" s="16" t="s">
        <v>230</v>
      </c>
      <c r="E1101" s="17" t="s">
        <v>230</v>
      </c>
      <c r="F1101" s="17" t="s">
        <v>230</v>
      </c>
      <c r="G1101" s="17" t="s">
        <v>230</v>
      </c>
      <c r="H1101" s="17" t="s">
        <v>230</v>
      </c>
      <c r="I1101" s="17" t="s">
        <v>230</v>
      </c>
      <c r="J1101" s="17" t="s">
        <v>230</v>
      </c>
      <c r="K1101" s="17" t="s">
        <v>230</v>
      </c>
      <c r="L1101" s="17" t="s">
        <v>230</v>
      </c>
      <c r="M1101" s="17" t="s">
        <v>230</v>
      </c>
      <c r="N1101" s="17" t="s">
        <v>230</v>
      </c>
      <c r="O1101" s="17" t="s">
        <v>230</v>
      </c>
      <c r="P1101" s="17" t="s">
        <v>230</v>
      </c>
      <c r="Q1101" s="17" t="s">
        <v>230</v>
      </c>
      <c r="R1101" s="17" t="s">
        <v>230</v>
      </c>
      <c r="S1101" s="17" t="s">
        <v>230</v>
      </c>
      <c r="T1101" s="17" t="s">
        <v>230</v>
      </c>
      <c r="U1101" s="17" t="s">
        <v>230</v>
      </c>
      <c r="V1101" s="17" t="s">
        <v>230</v>
      </c>
      <c r="W1101" s="17" t="s">
        <v>230</v>
      </c>
      <c r="X1101" s="17" t="s">
        <v>230</v>
      </c>
      <c r="Y1101" s="17" t="s">
        <v>230</v>
      </c>
      <c r="Z1101" s="154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 t="s">
        <v>231</v>
      </c>
      <c r="C1102" s="9" t="s">
        <v>231</v>
      </c>
      <c r="D1102" s="152" t="s">
        <v>233</v>
      </c>
      <c r="E1102" s="153" t="s">
        <v>234</v>
      </c>
      <c r="F1102" s="153" t="s">
        <v>235</v>
      </c>
      <c r="G1102" s="153" t="s">
        <v>236</v>
      </c>
      <c r="H1102" s="153" t="s">
        <v>237</v>
      </c>
      <c r="I1102" s="153" t="s">
        <v>239</v>
      </c>
      <c r="J1102" s="153" t="s">
        <v>240</v>
      </c>
      <c r="K1102" s="153" t="s">
        <v>242</v>
      </c>
      <c r="L1102" s="153" t="s">
        <v>243</v>
      </c>
      <c r="M1102" s="153" t="s">
        <v>244</v>
      </c>
      <c r="N1102" s="153" t="s">
        <v>245</v>
      </c>
      <c r="O1102" s="153" t="s">
        <v>246</v>
      </c>
      <c r="P1102" s="153" t="s">
        <v>247</v>
      </c>
      <c r="Q1102" s="153" t="s">
        <v>248</v>
      </c>
      <c r="R1102" s="153" t="s">
        <v>250</v>
      </c>
      <c r="S1102" s="153" t="s">
        <v>251</v>
      </c>
      <c r="T1102" s="153" t="s">
        <v>252</v>
      </c>
      <c r="U1102" s="153" t="s">
        <v>254</v>
      </c>
      <c r="V1102" s="153" t="s">
        <v>255</v>
      </c>
      <c r="W1102" s="153" t="s">
        <v>256</v>
      </c>
      <c r="X1102" s="153" t="s">
        <v>257</v>
      </c>
      <c r="Y1102" s="153" t="s">
        <v>258</v>
      </c>
      <c r="Z1102" s="154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 t="s">
        <v>3</v>
      </c>
    </row>
    <row r="1103" spans="1:65">
      <c r="A1103" s="30"/>
      <c r="B1103" s="19"/>
      <c r="C1103" s="9"/>
      <c r="D1103" s="10" t="s">
        <v>291</v>
      </c>
      <c r="E1103" s="11" t="s">
        <v>292</v>
      </c>
      <c r="F1103" s="11" t="s">
        <v>114</v>
      </c>
      <c r="G1103" s="11" t="s">
        <v>291</v>
      </c>
      <c r="H1103" s="11" t="s">
        <v>114</v>
      </c>
      <c r="I1103" s="11" t="s">
        <v>291</v>
      </c>
      <c r="J1103" s="11" t="s">
        <v>292</v>
      </c>
      <c r="K1103" s="11" t="s">
        <v>292</v>
      </c>
      <c r="L1103" s="11" t="s">
        <v>114</v>
      </c>
      <c r="M1103" s="11" t="s">
        <v>114</v>
      </c>
      <c r="N1103" s="11" t="s">
        <v>292</v>
      </c>
      <c r="O1103" s="11" t="s">
        <v>291</v>
      </c>
      <c r="P1103" s="11" t="s">
        <v>114</v>
      </c>
      <c r="Q1103" s="11" t="s">
        <v>291</v>
      </c>
      <c r="R1103" s="11" t="s">
        <v>291</v>
      </c>
      <c r="S1103" s="11" t="s">
        <v>292</v>
      </c>
      <c r="T1103" s="11" t="s">
        <v>291</v>
      </c>
      <c r="U1103" s="11" t="s">
        <v>114</v>
      </c>
      <c r="V1103" s="11" t="s">
        <v>291</v>
      </c>
      <c r="W1103" s="11" t="s">
        <v>291</v>
      </c>
      <c r="X1103" s="11" t="s">
        <v>291</v>
      </c>
      <c r="Y1103" s="11" t="s">
        <v>291</v>
      </c>
      <c r="Z1103" s="154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0</v>
      </c>
    </row>
    <row r="1104" spans="1:65">
      <c r="A1104" s="30"/>
      <c r="B1104" s="19"/>
      <c r="C1104" s="9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154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0</v>
      </c>
    </row>
    <row r="1105" spans="1:65">
      <c r="A1105" s="30"/>
      <c r="B1105" s="18">
        <v>1</v>
      </c>
      <c r="C1105" s="14">
        <v>1</v>
      </c>
      <c r="D1105" s="206">
        <v>65.099999999999994</v>
      </c>
      <c r="E1105" s="206">
        <v>56</v>
      </c>
      <c r="F1105" s="206">
        <v>52.784999999999997</v>
      </c>
      <c r="G1105" s="206">
        <v>81.7</v>
      </c>
      <c r="H1105" s="206">
        <v>69.400000000000006</v>
      </c>
      <c r="I1105" s="206">
        <v>74.900000000000006</v>
      </c>
      <c r="J1105" s="206">
        <v>58.8</v>
      </c>
      <c r="K1105" s="206">
        <v>65.599999999999994</v>
      </c>
      <c r="L1105" s="206">
        <v>52.1</v>
      </c>
      <c r="M1105" s="206">
        <v>56</v>
      </c>
      <c r="N1105" s="206">
        <v>59</v>
      </c>
      <c r="O1105" s="206">
        <v>45</v>
      </c>
      <c r="P1105" s="206">
        <v>72.67</v>
      </c>
      <c r="Q1105" s="206">
        <v>54.7</v>
      </c>
      <c r="R1105" s="206">
        <v>61.9</v>
      </c>
      <c r="S1105" s="206">
        <v>62.6</v>
      </c>
      <c r="T1105" s="206">
        <v>50.6</v>
      </c>
      <c r="U1105" s="206">
        <v>56</v>
      </c>
      <c r="V1105" s="206">
        <v>70</v>
      </c>
      <c r="W1105" s="206">
        <v>59.2</v>
      </c>
      <c r="X1105" s="206">
        <v>59.8</v>
      </c>
      <c r="Y1105" s="206">
        <v>59.5</v>
      </c>
      <c r="Z1105" s="208"/>
      <c r="AA1105" s="209"/>
      <c r="AB1105" s="209"/>
      <c r="AC1105" s="209"/>
      <c r="AD1105" s="209"/>
      <c r="AE1105" s="209"/>
      <c r="AF1105" s="209"/>
      <c r="AG1105" s="209"/>
      <c r="AH1105" s="209"/>
      <c r="AI1105" s="209"/>
      <c r="AJ1105" s="209"/>
      <c r="AK1105" s="209"/>
      <c r="AL1105" s="209"/>
      <c r="AM1105" s="209"/>
      <c r="AN1105" s="209"/>
      <c r="AO1105" s="209"/>
      <c r="AP1105" s="209"/>
      <c r="AQ1105" s="209"/>
      <c r="AR1105" s="209"/>
      <c r="AS1105" s="209"/>
      <c r="AT1105" s="209"/>
      <c r="AU1105" s="209"/>
      <c r="AV1105" s="209"/>
      <c r="AW1105" s="209"/>
      <c r="AX1105" s="209"/>
      <c r="AY1105" s="209"/>
      <c r="AZ1105" s="209"/>
      <c r="BA1105" s="209"/>
      <c r="BB1105" s="209"/>
      <c r="BC1105" s="209"/>
      <c r="BD1105" s="209"/>
      <c r="BE1105" s="209"/>
      <c r="BF1105" s="209"/>
      <c r="BG1105" s="209"/>
      <c r="BH1105" s="209"/>
      <c r="BI1105" s="209"/>
      <c r="BJ1105" s="209"/>
      <c r="BK1105" s="209"/>
      <c r="BL1105" s="209"/>
      <c r="BM1105" s="210">
        <v>1</v>
      </c>
    </row>
    <row r="1106" spans="1:65">
      <c r="A1106" s="30"/>
      <c r="B1106" s="19">
        <v>1</v>
      </c>
      <c r="C1106" s="9">
        <v>2</v>
      </c>
      <c r="D1106" s="211">
        <v>68.8</v>
      </c>
      <c r="E1106" s="211">
        <v>55</v>
      </c>
      <c r="F1106" s="211">
        <v>53.466999999999999</v>
      </c>
      <c r="G1106" s="211">
        <v>78.8</v>
      </c>
      <c r="H1106" s="211">
        <v>70</v>
      </c>
      <c r="I1106" s="211">
        <v>76</v>
      </c>
      <c r="J1106" s="211">
        <v>56.6</v>
      </c>
      <c r="K1106" s="211">
        <v>65</v>
      </c>
      <c r="L1106" s="211">
        <v>51.7</v>
      </c>
      <c r="M1106" s="211">
        <v>52</v>
      </c>
      <c r="N1106" s="211">
        <v>59.8</v>
      </c>
      <c r="O1106" s="211">
        <v>39</v>
      </c>
      <c r="P1106" s="211">
        <v>72</v>
      </c>
      <c r="Q1106" s="211">
        <v>55.1</v>
      </c>
      <c r="R1106" s="211">
        <v>64.8</v>
      </c>
      <c r="S1106" s="211">
        <v>60.9</v>
      </c>
      <c r="T1106" s="211">
        <v>52.5</v>
      </c>
      <c r="U1106" s="211">
        <v>58</v>
      </c>
      <c r="V1106" s="211">
        <v>69</v>
      </c>
      <c r="W1106" s="211">
        <v>59.1</v>
      </c>
      <c r="X1106" s="211">
        <v>60.5</v>
      </c>
      <c r="Y1106" s="211">
        <v>57</v>
      </c>
      <c r="Z1106" s="208"/>
      <c r="AA1106" s="209"/>
      <c r="AB1106" s="209"/>
      <c r="AC1106" s="209"/>
      <c r="AD1106" s="209"/>
      <c r="AE1106" s="209"/>
      <c r="AF1106" s="209"/>
      <c r="AG1106" s="209"/>
      <c r="AH1106" s="209"/>
      <c r="AI1106" s="209"/>
      <c r="AJ1106" s="209"/>
      <c r="AK1106" s="209"/>
      <c r="AL1106" s="209"/>
      <c r="AM1106" s="209"/>
      <c r="AN1106" s="209"/>
      <c r="AO1106" s="209"/>
      <c r="AP1106" s="209"/>
      <c r="AQ1106" s="209"/>
      <c r="AR1106" s="209"/>
      <c r="AS1106" s="209"/>
      <c r="AT1106" s="209"/>
      <c r="AU1106" s="209"/>
      <c r="AV1106" s="209"/>
      <c r="AW1106" s="209"/>
      <c r="AX1106" s="209"/>
      <c r="AY1106" s="209"/>
      <c r="AZ1106" s="209"/>
      <c r="BA1106" s="209"/>
      <c r="BB1106" s="209"/>
      <c r="BC1106" s="209"/>
      <c r="BD1106" s="209"/>
      <c r="BE1106" s="209"/>
      <c r="BF1106" s="209"/>
      <c r="BG1106" s="209"/>
      <c r="BH1106" s="209"/>
      <c r="BI1106" s="209"/>
      <c r="BJ1106" s="209"/>
      <c r="BK1106" s="209"/>
      <c r="BL1106" s="209"/>
      <c r="BM1106" s="210">
        <v>12</v>
      </c>
    </row>
    <row r="1107" spans="1:65">
      <c r="A1107" s="30"/>
      <c r="B1107" s="19">
        <v>1</v>
      </c>
      <c r="C1107" s="9">
        <v>3</v>
      </c>
      <c r="D1107" s="211">
        <v>65.900000000000006</v>
      </c>
      <c r="E1107" s="211">
        <v>55</v>
      </c>
      <c r="F1107" s="211">
        <v>52.640499999999996</v>
      </c>
      <c r="G1107" s="213">
        <v>68.599999999999994</v>
      </c>
      <c r="H1107" s="211">
        <v>70.8</v>
      </c>
      <c r="I1107" s="211">
        <v>76.400000000000006</v>
      </c>
      <c r="J1107" s="211">
        <v>53.8</v>
      </c>
      <c r="K1107" s="211">
        <v>66.099999999999994</v>
      </c>
      <c r="L1107" s="211">
        <v>55</v>
      </c>
      <c r="M1107" s="211">
        <v>53</v>
      </c>
      <c r="N1107" s="211">
        <v>52.7</v>
      </c>
      <c r="O1107" s="211">
        <v>51</v>
      </c>
      <c r="P1107" s="211">
        <v>73.099999999999994</v>
      </c>
      <c r="Q1107" s="211">
        <v>52.9</v>
      </c>
      <c r="R1107" s="211">
        <v>53.4</v>
      </c>
      <c r="S1107" s="211">
        <v>60.8</v>
      </c>
      <c r="T1107" s="211">
        <v>51.8</v>
      </c>
      <c r="U1107" s="211">
        <v>56</v>
      </c>
      <c r="V1107" s="211">
        <v>69</v>
      </c>
      <c r="W1107" s="211">
        <v>58.6</v>
      </c>
      <c r="X1107" s="211">
        <v>60.6</v>
      </c>
      <c r="Y1107" s="211">
        <v>56</v>
      </c>
      <c r="Z1107" s="208"/>
      <c r="AA1107" s="209"/>
      <c r="AB1107" s="209"/>
      <c r="AC1107" s="209"/>
      <c r="AD1107" s="209"/>
      <c r="AE1107" s="209"/>
      <c r="AF1107" s="209"/>
      <c r="AG1107" s="209"/>
      <c r="AH1107" s="209"/>
      <c r="AI1107" s="209"/>
      <c r="AJ1107" s="209"/>
      <c r="AK1107" s="209"/>
      <c r="AL1107" s="209"/>
      <c r="AM1107" s="209"/>
      <c r="AN1107" s="209"/>
      <c r="AO1107" s="209"/>
      <c r="AP1107" s="209"/>
      <c r="AQ1107" s="209"/>
      <c r="AR1107" s="209"/>
      <c r="AS1107" s="209"/>
      <c r="AT1107" s="209"/>
      <c r="AU1107" s="209"/>
      <c r="AV1107" s="209"/>
      <c r="AW1107" s="209"/>
      <c r="AX1107" s="209"/>
      <c r="AY1107" s="209"/>
      <c r="AZ1107" s="209"/>
      <c r="BA1107" s="209"/>
      <c r="BB1107" s="209"/>
      <c r="BC1107" s="209"/>
      <c r="BD1107" s="209"/>
      <c r="BE1107" s="209"/>
      <c r="BF1107" s="209"/>
      <c r="BG1107" s="209"/>
      <c r="BH1107" s="209"/>
      <c r="BI1107" s="209"/>
      <c r="BJ1107" s="209"/>
      <c r="BK1107" s="209"/>
      <c r="BL1107" s="209"/>
      <c r="BM1107" s="210">
        <v>16</v>
      </c>
    </row>
    <row r="1108" spans="1:65">
      <c r="A1108" s="30"/>
      <c r="B1108" s="19">
        <v>1</v>
      </c>
      <c r="C1108" s="9">
        <v>4</v>
      </c>
      <c r="D1108" s="211">
        <v>62.20000000000001</v>
      </c>
      <c r="E1108" s="211">
        <v>57</v>
      </c>
      <c r="F1108" s="211">
        <v>53.658000000000001</v>
      </c>
      <c r="G1108" s="211">
        <v>76.2</v>
      </c>
      <c r="H1108" s="213">
        <v>78</v>
      </c>
      <c r="I1108" s="211">
        <v>76.599999999999994</v>
      </c>
      <c r="J1108" s="211">
        <v>56.1</v>
      </c>
      <c r="K1108" s="211">
        <v>63.899999999999991</v>
      </c>
      <c r="L1108" s="211">
        <v>54.8</v>
      </c>
      <c r="M1108" s="211">
        <v>54</v>
      </c>
      <c r="N1108" s="211">
        <v>62.9</v>
      </c>
      <c r="O1108" s="211">
        <v>40</v>
      </c>
      <c r="P1108" s="211">
        <v>73.040000000000006</v>
      </c>
      <c r="Q1108" s="211">
        <v>56.5</v>
      </c>
      <c r="R1108" s="211">
        <v>64.7</v>
      </c>
      <c r="S1108" s="211">
        <v>60.7</v>
      </c>
      <c r="T1108" s="211">
        <v>54</v>
      </c>
      <c r="U1108" s="211">
        <v>49</v>
      </c>
      <c r="V1108" s="211">
        <v>70</v>
      </c>
      <c r="W1108" s="211">
        <v>61.9</v>
      </c>
      <c r="X1108" s="211">
        <v>62.5</v>
      </c>
      <c r="Y1108" s="211">
        <v>57.1</v>
      </c>
      <c r="Z1108" s="208"/>
      <c r="AA1108" s="209"/>
      <c r="AB1108" s="209"/>
      <c r="AC1108" s="209"/>
      <c r="AD1108" s="209"/>
      <c r="AE1108" s="209"/>
      <c r="AF1108" s="209"/>
      <c r="AG1108" s="209"/>
      <c r="AH1108" s="209"/>
      <c r="AI1108" s="209"/>
      <c r="AJ1108" s="209"/>
      <c r="AK1108" s="209"/>
      <c r="AL1108" s="209"/>
      <c r="AM1108" s="209"/>
      <c r="AN1108" s="209"/>
      <c r="AO1108" s="209"/>
      <c r="AP1108" s="209"/>
      <c r="AQ1108" s="209"/>
      <c r="AR1108" s="209"/>
      <c r="AS1108" s="209"/>
      <c r="AT1108" s="209"/>
      <c r="AU1108" s="209"/>
      <c r="AV1108" s="209"/>
      <c r="AW1108" s="209"/>
      <c r="AX1108" s="209"/>
      <c r="AY1108" s="209"/>
      <c r="AZ1108" s="209"/>
      <c r="BA1108" s="209"/>
      <c r="BB1108" s="209"/>
      <c r="BC1108" s="209"/>
      <c r="BD1108" s="209"/>
      <c r="BE1108" s="209"/>
      <c r="BF1108" s="209"/>
      <c r="BG1108" s="209"/>
      <c r="BH1108" s="209"/>
      <c r="BI1108" s="209"/>
      <c r="BJ1108" s="209"/>
      <c r="BK1108" s="209"/>
      <c r="BL1108" s="209"/>
      <c r="BM1108" s="210">
        <v>60.753109848484854</v>
      </c>
    </row>
    <row r="1109" spans="1:65">
      <c r="A1109" s="30"/>
      <c r="B1109" s="19">
        <v>1</v>
      </c>
      <c r="C1109" s="9">
        <v>5</v>
      </c>
      <c r="D1109" s="211">
        <v>60.9</v>
      </c>
      <c r="E1109" s="211">
        <v>59</v>
      </c>
      <c r="F1109" s="211">
        <v>54.671499999999995</v>
      </c>
      <c r="G1109" s="211">
        <v>77.099999999999994</v>
      </c>
      <c r="H1109" s="211">
        <v>69.900000000000006</v>
      </c>
      <c r="I1109" s="211">
        <v>77.2</v>
      </c>
      <c r="J1109" s="211">
        <v>63</v>
      </c>
      <c r="K1109" s="211">
        <v>65.400000000000006</v>
      </c>
      <c r="L1109" s="211">
        <v>52.9</v>
      </c>
      <c r="M1109" s="211">
        <v>55</v>
      </c>
      <c r="N1109" s="211">
        <v>61.500000000000007</v>
      </c>
      <c r="O1109" s="211">
        <v>57</v>
      </c>
      <c r="P1109" s="211">
        <v>70.94</v>
      </c>
      <c r="Q1109" s="211">
        <v>53.8</v>
      </c>
      <c r="R1109" s="211">
        <v>57.4</v>
      </c>
      <c r="S1109" s="211">
        <v>60.2</v>
      </c>
      <c r="T1109" s="213">
        <v>56.9</v>
      </c>
      <c r="U1109" s="211">
        <v>51</v>
      </c>
      <c r="V1109" s="211">
        <v>67</v>
      </c>
      <c r="W1109" s="211">
        <v>59</v>
      </c>
      <c r="X1109" s="211">
        <v>59.1</v>
      </c>
      <c r="Y1109" s="211">
        <v>59.1</v>
      </c>
      <c r="Z1109" s="208"/>
      <c r="AA1109" s="209"/>
      <c r="AB1109" s="209"/>
      <c r="AC1109" s="209"/>
      <c r="AD1109" s="209"/>
      <c r="AE1109" s="209"/>
      <c r="AF1109" s="209"/>
      <c r="AG1109" s="209"/>
      <c r="AH1109" s="209"/>
      <c r="AI1109" s="209"/>
      <c r="AJ1109" s="209"/>
      <c r="AK1109" s="209"/>
      <c r="AL1109" s="209"/>
      <c r="AM1109" s="209"/>
      <c r="AN1109" s="209"/>
      <c r="AO1109" s="209"/>
      <c r="AP1109" s="209"/>
      <c r="AQ1109" s="209"/>
      <c r="AR1109" s="209"/>
      <c r="AS1109" s="209"/>
      <c r="AT1109" s="209"/>
      <c r="AU1109" s="209"/>
      <c r="AV1109" s="209"/>
      <c r="AW1109" s="209"/>
      <c r="AX1109" s="209"/>
      <c r="AY1109" s="209"/>
      <c r="AZ1109" s="209"/>
      <c r="BA1109" s="209"/>
      <c r="BB1109" s="209"/>
      <c r="BC1109" s="209"/>
      <c r="BD1109" s="209"/>
      <c r="BE1109" s="209"/>
      <c r="BF1109" s="209"/>
      <c r="BG1109" s="209"/>
      <c r="BH1109" s="209"/>
      <c r="BI1109" s="209"/>
      <c r="BJ1109" s="209"/>
      <c r="BK1109" s="209"/>
      <c r="BL1109" s="209"/>
      <c r="BM1109" s="210">
        <v>73</v>
      </c>
    </row>
    <row r="1110" spans="1:65">
      <c r="A1110" s="30"/>
      <c r="B1110" s="19">
        <v>1</v>
      </c>
      <c r="C1110" s="9">
        <v>6</v>
      </c>
      <c r="D1110" s="211">
        <v>66.2</v>
      </c>
      <c r="E1110" s="211">
        <v>58</v>
      </c>
      <c r="F1110" s="211">
        <v>52.038499999999999</v>
      </c>
      <c r="G1110" s="211">
        <v>79.3</v>
      </c>
      <c r="H1110" s="211">
        <v>67.8</v>
      </c>
      <c r="I1110" s="211">
        <v>78.2</v>
      </c>
      <c r="J1110" s="211">
        <v>54.6</v>
      </c>
      <c r="K1110" s="211">
        <v>62.5</v>
      </c>
      <c r="L1110" s="211">
        <v>54.5</v>
      </c>
      <c r="M1110" s="211">
        <v>53</v>
      </c>
      <c r="N1110" s="211">
        <v>53.2</v>
      </c>
      <c r="O1110" s="211">
        <v>62</v>
      </c>
      <c r="P1110" s="211">
        <v>74.98</v>
      </c>
      <c r="Q1110" s="211">
        <v>54.8</v>
      </c>
      <c r="R1110" s="211">
        <v>57.6</v>
      </c>
      <c r="S1110" s="211">
        <v>61.600000000000009</v>
      </c>
      <c r="T1110" s="211">
        <v>51.7</v>
      </c>
      <c r="U1110" s="211">
        <v>52</v>
      </c>
      <c r="V1110" s="211">
        <v>70</v>
      </c>
      <c r="W1110" s="211">
        <v>61.3</v>
      </c>
      <c r="X1110" s="211">
        <v>58</v>
      </c>
      <c r="Y1110" s="211">
        <v>54.9</v>
      </c>
      <c r="Z1110" s="208"/>
      <c r="AA1110" s="209"/>
      <c r="AB1110" s="209"/>
      <c r="AC1110" s="209"/>
      <c r="AD1110" s="209"/>
      <c r="AE1110" s="209"/>
      <c r="AF1110" s="209"/>
      <c r="AG1110" s="209"/>
      <c r="AH1110" s="209"/>
      <c r="AI1110" s="209"/>
      <c r="AJ1110" s="209"/>
      <c r="AK1110" s="209"/>
      <c r="AL1110" s="209"/>
      <c r="AM1110" s="209"/>
      <c r="AN1110" s="209"/>
      <c r="AO1110" s="209"/>
      <c r="AP1110" s="209"/>
      <c r="AQ1110" s="209"/>
      <c r="AR1110" s="209"/>
      <c r="AS1110" s="209"/>
      <c r="AT1110" s="209"/>
      <c r="AU1110" s="209"/>
      <c r="AV1110" s="209"/>
      <c r="AW1110" s="209"/>
      <c r="AX1110" s="209"/>
      <c r="AY1110" s="209"/>
      <c r="AZ1110" s="209"/>
      <c r="BA1110" s="209"/>
      <c r="BB1110" s="209"/>
      <c r="BC1110" s="209"/>
      <c r="BD1110" s="209"/>
      <c r="BE1110" s="209"/>
      <c r="BF1110" s="209"/>
      <c r="BG1110" s="209"/>
      <c r="BH1110" s="209"/>
      <c r="BI1110" s="209"/>
      <c r="BJ1110" s="209"/>
      <c r="BK1110" s="209"/>
      <c r="BL1110" s="209"/>
      <c r="BM1110" s="214"/>
    </row>
    <row r="1111" spans="1:65">
      <c r="A1111" s="30"/>
      <c r="B1111" s="20" t="s">
        <v>268</v>
      </c>
      <c r="C1111" s="12"/>
      <c r="D1111" s="215">
        <v>64.849999999999994</v>
      </c>
      <c r="E1111" s="215">
        <v>56.666666666666664</v>
      </c>
      <c r="F1111" s="215">
        <v>53.21008333333333</v>
      </c>
      <c r="G1111" s="215">
        <v>76.95</v>
      </c>
      <c r="H1111" s="215">
        <v>70.983333333333334</v>
      </c>
      <c r="I1111" s="215">
        <v>76.55</v>
      </c>
      <c r="J1111" s="215">
        <v>57.15</v>
      </c>
      <c r="K1111" s="215">
        <v>64.75</v>
      </c>
      <c r="L1111" s="215">
        <v>53.5</v>
      </c>
      <c r="M1111" s="215">
        <v>53.833333333333336</v>
      </c>
      <c r="N1111" s="215">
        <v>58.183333333333337</v>
      </c>
      <c r="O1111" s="215">
        <v>49</v>
      </c>
      <c r="P1111" s="215">
        <v>72.788333333333341</v>
      </c>
      <c r="Q1111" s="215">
        <v>54.633333333333333</v>
      </c>
      <c r="R1111" s="215">
        <v>59.966666666666669</v>
      </c>
      <c r="S1111" s="215">
        <v>61.133333333333333</v>
      </c>
      <c r="T1111" s="215">
        <v>52.916666666666657</v>
      </c>
      <c r="U1111" s="215">
        <v>53.666666666666664</v>
      </c>
      <c r="V1111" s="215">
        <v>69.166666666666671</v>
      </c>
      <c r="W1111" s="215">
        <v>59.85</v>
      </c>
      <c r="X1111" s="215">
        <v>60.083333333333336</v>
      </c>
      <c r="Y1111" s="215">
        <v>57.266666666666659</v>
      </c>
      <c r="Z1111" s="208"/>
      <c r="AA1111" s="209"/>
      <c r="AB1111" s="209"/>
      <c r="AC1111" s="209"/>
      <c r="AD1111" s="209"/>
      <c r="AE1111" s="209"/>
      <c r="AF1111" s="209"/>
      <c r="AG1111" s="209"/>
      <c r="AH1111" s="209"/>
      <c r="AI1111" s="209"/>
      <c r="AJ1111" s="209"/>
      <c r="AK1111" s="209"/>
      <c r="AL1111" s="209"/>
      <c r="AM1111" s="209"/>
      <c r="AN1111" s="209"/>
      <c r="AO1111" s="209"/>
      <c r="AP1111" s="209"/>
      <c r="AQ1111" s="209"/>
      <c r="AR1111" s="209"/>
      <c r="AS1111" s="209"/>
      <c r="AT1111" s="209"/>
      <c r="AU1111" s="209"/>
      <c r="AV1111" s="209"/>
      <c r="AW1111" s="209"/>
      <c r="AX1111" s="209"/>
      <c r="AY1111" s="209"/>
      <c r="AZ1111" s="209"/>
      <c r="BA1111" s="209"/>
      <c r="BB1111" s="209"/>
      <c r="BC1111" s="209"/>
      <c r="BD1111" s="209"/>
      <c r="BE1111" s="209"/>
      <c r="BF1111" s="209"/>
      <c r="BG1111" s="209"/>
      <c r="BH1111" s="209"/>
      <c r="BI1111" s="209"/>
      <c r="BJ1111" s="209"/>
      <c r="BK1111" s="209"/>
      <c r="BL1111" s="209"/>
      <c r="BM1111" s="214"/>
    </row>
    <row r="1112" spans="1:65">
      <c r="A1112" s="30"/>
      <c r="B1112" s="3" t="s">
        <v>269</v>
      </c>
      <c r="C1112" s="29"/>
      <c r="D1112" s="211">
        <v>65.5</v>
      </c>
      <c r="E1112" s="211">
        <v>56.5</v>
      </c>
      <c r="F1112" s="211">
        <v>53.125999999999998</v>
      </c>
      <c r="G1112" s="211">
        <v>77.949999999999989</v>
      </c>
      <c r="H1112" s="211">
        <v>69.95</v>
      </c>
      <c r="I1112" s="211">
        <v>76.5</v>
      </c>
      <c r="J1112" s="211">
        <v>56.35</v>
      </c>
      <c r="K1112" s="211">
        <v>65.2</v>
      </c>
      <c r="L1112" s="211">
        <v>53.7</v>
      </c>
      <c r="M1112" s="211">
        <v>53.5</v>
      </c>
      <c r="N1112" s="211">
        <v>59.4</v>
      </c>
      <c r="O1112" s="211">
        <v>48</v>
      </c>
      <c r="P1112" s="211">
        <v>72.855000000000004</v>
      </c>
      <c r="Q1112" s="211">
        <v>54.75</v>
      </c>
      <c r="R1112" s="211">
        <v>59.75</v>
      </c>
      <c r="S1112" s="211">
        <v>60.849999999999994</v>
      </c>
      <c r="T1112" s="211">
        <v>52.15</v>
      </c>
      <c r="U1112" s="211">
        <v>54</v>
      </c>
      <c r="V1112" s="211">
        <v>69.5</v>
      </c>
      <c r="W1112" s="211">
        <v>59.150000000000006</v>
      </c>
      <c r="X1112" s="211">
        <v>60.15</v>
      </c>
      <c r="Y1112" s="211">
        <v>57.05</v>
      </c>
      <c r="Z1112" s="208"/>
      <c r="AA1112" s="209"/>
      <c r="AB1112" s="209"/>
      <c r="AC1112" s="209"/>
      <c r="AD1112" s="209"/>
      <c r="AE1112" s="209"/>
      <c r="AF1112" s="209"/>
      <c r="AG1112" s="209"/>
      <c r="AH1112" s="209"/>
      <c r="AI1112" s="209"/>
      <c r="AJ1112" s="209"/>
      <c r="AK1112" s="209"/>
      <c r="AL1112" s="209"/>
      <c r="AM1112" s="209"/>
      <c r="AN1112" s="209"/>
      <c r="AO1112" s="209"/>
      <c r="AP1112" s="209"/>
      <c r="AQ1112" s="209"/>
      <c r="AR1112" s="209"/>
      <c r="AS1112" s="209"/>
      <c r="AT1112" s="209"/>
      <c r="AU1112" s="209"/>
      <c r="AV1112" s="209"/>
      <c r="AW1112" s="209"/>
      <c r="AX1112" s="209"/>
      <c r="AY1112" s="209"/>
      <c r="AZ1112" s="209"/>
      <c r="BA1112" s="209"/>
      <c r="BB1112" s="209"/>
      <c r="BC1112" s="209"/>
      <c r="BD1112" s="209"/>
      <c r="BE1112" s="209"/>
      <c r="BF1112" s="209"/>
      <c r="BG1112" s="209"/>
      <c r="BH1112" s="209"/>
      <c r="BI1112" s="209"/>
      <c r="BJ1112" s="209"/>
      <c r="BK1112" s="209"/>
      <c r="BL1112" s="209"/>
      <c r="BM1112" s="214"/>
    </row>
    <row r="1113" spans="1:65">
      <c r="A1113" s="30"/>
      <c r="B1113" s="3" t="s">
        <v>270</v>
      </c>
      <c r="C1113" s="29"/>
      <c r="D1113" s="211">
        <v>2.8710625210886636</v>
      </c>
      <c r="E1113" s="211">
        <v>1.6329931618554521</v>
      </c>
      <c r="F1113" s="211">
        <v>0.9252137816022119</v>
      </c>
      <c r="G1113" s="211">
        <v>4.5125380884819153</v>
      </c>
      <c r="H1113" s="211">
        <v>3.5790594667687015</v>
      </c>
      <c r="I1113" s="211">
        <v>1.1131037687475496</v>
      </c>
      <c r="J1113" s="211">
        <v>3.3488804099280705</v>
      </c>
      <c r="K1113" s="211">
        <v>1.3277801022759752</v>
      </c>
      <c r="L1113" s="211">
        <v>1.4491376746189424</v>
      </c>
      <c r="M1113" s="211">
        <v>1.4719601443879744</v>
      </c>
      <c r="N1113" s="211">
        <v>4.2761743026526249</v>
      </c>
      <c r="O1113" s="211">
        <v>9.316651759081692</v>
      </c>
      <c r="P1113" s="211">
        <v>1.3428092443331896</v>
      </c>
      <c r="Q1113" s="211">
        <v>1.2192894105447929</v>
      </c>
      <c r="R1113" s="211">
        <v>4.5785004823267927</v>
      </c>
      <c r="S1113" s="211">
        <v>0.84774209914729848</v>
      </c>
      <c r="T1113" s="211">
        <v>2.2498148071933972</v>
      </c>
      <c r="U1113" s="211">
        <v>3.502380143083653</v>
      </c>
      <c r="V1113" s="211">
        <v>1.1690451944500122</v>
      </c>
      <c r="W1113" s="211">
        <v>1.383835250309803</v>
      </c>
      <c r="X1113" s="211">
        <v>1.5276343367005949</v>
      </c>
      <c r="Y1113" s="211">
        <v>1.7693690024035882</v>
      </c>
      <c r="Z1113" s="208"/>
      <c r="AA1113" s="209"/>
      <c r="AB1113" s="209"/>
      <c r="AC1113" s="209"/>
      <c r="AD1113" s="209"/>
      <c r="AE1113" s="209"/>
      <c r="AF1113" s="209"/>
      <c r="AG1113" s="209"/>
      <c r="AH1113" s="209"/>
      <c r="AI1113" s="209"/>
      <c r="AJ1113" s="209"/>
      <c r="AK1113" s="209"/>
      <c r="AL1113" s="209"/>
      <c r="AM1113" s="209"/>
      <c r="AN1113" s="209"/>
      <c r="AO1113" s="209"/>
      <c r="AP1113" s="209"/>
      <c r="AQ1113" s="209"/>
      <c r="AR1113" s="209"/>
      <c r="AS1113" s="209"/>
      <c r="AT1113" s="209"/>
      <c r="AU1113" s="209"/>
      <c r="AV1113" s="209"/>
      <c r="AW1113" s="209"/>
      <c r="AX1113" s="209"/>
      <c r="AY1113" s="209"/>
      <c r="AZ1113" s="209"/>
      <c r="BA1113" s="209"/>
      <c r="BB1113" s="209"/>
      <c r="BC1113" s="209"/>
      <c r="BD1113" s="209"/>
      <c r="BE1113" s="209"/>
      <c r="BF1113" s="209"/>
      <c r="BG1113" s="209"/>
      <c r="BH1113" s="209"/>
      <c r="BI1113" s="209"/>
      <c r="BJ1113" s="209"/>
      <c r="BK1113" s="209"/>
      <c r="BL1113" s="209"/>
      <c r="BM1113" s="214"/>
    </row>
    <row r="1114" spans="1:65">
      <c r="A1114" s="30"/>
      <c r="B1114" s="3" t="s">
        <v>86</v>
      </c>
      <c r="C1114" s="29"/>
      <c r="D1114" s="13">
        <v>4.4272359615862199E-2</v>
      </c>
      <c r="E1114" s="13">
        <v>2.8817526385684449E-2</v>
      </c>
      <c r="F1114" s="13">
        <v>1.7387940849598594E-2</v>
      </c>
      <c r="G1114" s="13">
        <v>5.864247028566491E-2</v>
      </c>
      <c r="H1114" s="13">
        <v>5.0421124208997907E-2</v>
      </c>
      <c r="I1114" s="13">
        <v>1.4540872224004566E-2</v>
      </c>
      <c r="J1114" s="13">
        <v>5.8598082413439556E-2</v>
      </c>
      <c r="K1114" s="13">
        <v>2.0506256405806566E-2</v>
      </c>
      <c r="L1114" s="13">
        <v>2.7086685506896118E-2</v>
      </c>
      <c r="M1114" s="13">
        <v>2.734291289884782E-2</v>
      </c>
      <c r="N1114" s="13">
        <v>7.3494831898927956E-2</v>
      </c>
      <c r="O1114" s="13">
        <v>0.19013575018534065</v>
      </c>
      <c r="P1114" s="13">
        <v>1.8448138360083202E-2</v>
      </c>
      <c r="Q1114" s="13">
        <v>2.2317682926384252E-2</v>
      </c>
      <c r="R1114" s="13">
        <v>7.635075846014662E-2</v>
      </c>
      <c r="S1114" s="13">
        <v>1.3867100858461807E-2</v>
      </c>
      <c r="T1114" s="13">
        <v>4.2516185332788614E-2</v>
      </c>
      <c r="U1114" s="13">
        <v>6.5261741796589806E-2</v>
      </c>
      <c r="V1114" s="13">
        <v>1.6901858233012223E-2</v>
      </c>
      <c r="W1114" s="13">
        <v>2.3121725151375155E-2</v>
      </c>
      <c r="X1114" s="13">
        <v>2.5425259418040413E-2</v>
      </c>
      <c r="Y1114" s="13">
        <v>3.0897014011704107E-2</v>
      </c>
      <c r="Z1114" s="154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3" t="s">
        <v>271</v>
      </c>
      <c r="C1115" s="29"/>
      <c r="D1115" s="13">
        <v>6.7435068949269761E-2</v>
      </c>
      <c r="E1115" s="13">
        <v>-6.726311117257322E-2</v>
      </c>
      <c r="F1115" s="13">
        <v>-0.12415868971915089</v>
      </c>
      <c r="G1115" s="13">
        <v>0.26660182815183231</v>
      </c>
      <c r="H1115" s="13">
        <v>0.16839012044588553</v>
      </c>
      <c r="I1115" s="13">
        <v>0.26001780305422684</v>
      </c>
      <c r="J1115" s="13">
        <v>-5.9307414179633366E-2</v>
      </c>
      <c r="K1115" s="13">
        <v>6.5789062674868504E-2</v>
      </c>
      <c r="L1115" s="13">
        <v>-0.11938664319528236</v>
      </c>
      <c r="M1115" s="13">
        <v>-0.1138999556139445</v>
      </c>
      <c r="N1115" s="13">
        <v>-4.2298682677486155E-2</v>
      </c>
      <c r="O1115" s="13">
        <v>-0.19345692554334271</v>
      </c>
      <c r="P1115" s="13">
        <v>0.19810053369882996</v>
      </c>
      <c r="Q1115" s="13">
        <v>-0.10073190541873378</v>
      </c>
      <c r="R1115" s="13">
        <v>-1.2944904117328848E-2</v>
      </c>
      <c r="S1115" s="13">
        <v>6.2585024173533732E-3</v>
      </c>
      <c r="T1115" s="13">
        <v>-0.12898834646262369</v>
      </c>
      <c r="U1115" s="13">
        <v>-0.11664329940461349</v>
      </c>
      <c r="V1115" s="13">
        <v>0.13848767312759458</v>
      </c>
      <c r="W1115" s="13">
        <v>-1.4865244770797092E-2</v>
      </c>
      <c r="X1115" s="13">
        <v>-1.1024563463860604E-2</v>
      </c>
      <c r="Y1115" s="13">
        <v>-5.7387073526165233E-2</v>
      </c>
      <c r="Z1115" s="154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46" t="s">
        <v>272</v>
      </c>
      <c r="C1116" s="47"/>
      <c r="D1116" s="45">
        <v>0.72</v>
      </c>
      <c r="E1116" s="45">
        <v>0.28999999999999998</v>
      </c>
      <c r="F1116" s="45">
        <v>0.72</v>
      </c>
      <c r="G1116" s="45">
        <v>2.23</v>
      </c>
      <c r="H1116" s="45">
        <v>1.49</v>
      </c>
      <c r="I1116" s="45">
        <v>2.1800000000000002</v>
      </c>
      <c r="J1116" s="45">
        <v>0.23</v>
      </c>
      <c r="K1116" s="45">
        <v>0.71</v>
      </c>
      <c r="L1116" s="45">
        <v>0.68</v>
      </c>
      <c r="M1116" s="45">
        <v>0.64</v>
      </c>
      <c r="N1116" s="45">
        <v>0.1</v>
      </c>
      <c r="O1116" s="45">
        <v>1.24</v>
      </c>
      <c r="P1116" s="45">
        <v>1.71</v>
      </c>
      <c r="Q1116" s="45">
        <v>0.54</v>
      </c>
      <c r="R1116" s="45">
        <v>0.12</v>
      </c>
      <c r="S1116" s="45">
        <v>0.26</v>
      </c>
      <c r="T1116" s="45">
        <v>0.76</v>
      </c>
      <c r="U1116" s="45">
        <v>0.66</v>
      </c>
      <c r="V1116" s="45">
        <v>1.26</v>
      </c>
      <c r="W1116" s="45">
        <v>0.1</v>
      </c>
      <c r="X1116" s="45">
        <v>0.13</v>
      </c>
      <c r="Y1116" s="45">
        <v>0.22</v>
      </c>
      <c r="Z1116" s="154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1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6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</sheetData>
  <dataConsolidate/>
  <conditionalFormatting sqref="B6:Y11 B24:Y29 B42:X47 B60:Y65 B78:Y83 B97:X102 B116:Y121 B134:Y139 B153:V158 B172:Z177 B190:Y195 B209:W214 B228:Y233 B246:M251 B264:M269 B282:L287 B301:Y306 B319:X324 B338:M343 B356:S361 B374:V379 B392:D397 B410:M415 B429:W434 B448:Y453 B466:W471 B485:Z490 B504:N509 B523:Y528 B541:Y546 B559:Y564 B577:Y582 B595:V600 B613:M618 B631:Z636 B649:Y654 B667:X672 B685:M690 B703:V708 B721:S726 B739:W744 B757:Y762 B775:Y780 B793:X798 B811:M816 B829:Y834 B848:Z853 B866:U871 B885:N890 B904:V909 B923:W928 B941:X946 B959:X964 B978:M983 B997:X1002 B1015:Y1020 B1033:V1038 B1051:Z1056 B1069:N1074 B1087:Z1092 B1105:Y1110">
    <cfRule type="expression" dxfId="17" priority="183">
      <formula>AND($B6&lt;&gt;$B5,NOT(ISBLANK(INDIRECT(Anlyt_LabRefThisCol))))</formula>
    </cfRule>
  </conditionalFormatting>
  <conditionalFormatting sqref="C2:Y17 C20:Y35 C38:X53 C56:Y71 C74:Y89 C93:X108 C112:Y127 C130:Y145 C149:V164 C168:Z183 C186:Y201 C205:W220 C224:Y239 C242:M257 C260:M275 C278:L293 C297:Y312 C315:X330 C334:M349 C352:S367 C370:V385 C388:D403 C406:M421 C425:W440 C444:Y459 C462:W477 C481:Z496 C500:N515 C519:Y534 C537:Y552 C555:Y570 C573:Y588 C591:V606 C609:M624 C627:Z642 C645:Y660 C663:X678 C681:M696 C699:V714 C717:S732 C735:W750 C753:Y768 C771:Y786 C789:X804 C807:M822 C825:Y840 C844:Z859 C862:U877 C881:N896 C900:V915 C919:W934 C937:X952 C955:X970 C974:M989 C993:X1008 C1011:Y1026 C1029:V1044 C1047:Z1062 C1065:N1080 C1083:Z1098 C1101:Y1116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EC88-21CC-4F0B-8E62-54053CE37832}">
  <sheetPr codeName="Sheet16"/>
  <dimension ref="A1:BN1254"/>
  <sheetViews>
    <sheetView zoomScale="85" zoomScaleNormal="85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532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5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2" t="s">
        <v>233</v>
      </c>
      <c r="E3" s="153" t="s">
        <v>234</v>
      </c>
      <c r="F3" s="153" t="s">
        <v>235</v>
      </c>
      <c r="G3" s="153" t="s">
        <v>236</v>
      </c>
      <c r="H3" s="153" t="s">
        <v>237</v>
      </c>
      <c r="I3" s="153" t="s">
        <v>239</v>
      </c>
      <c r="J3" s="153" t="s">
        <v>240</v>
      </c>
      <c r="K3" s="153" t="s">
        <v>242</v>
      </c>
      <c r="L3" s="153" t="s">
        <v>243</v>
      </c>
      <c r="M3" s="153" t="s">
        <v>244</v>
      </c>
      <c r="N3" s="153" t="s">
        <v>245</v>
      </c>
      <c r="O3" s="153" t="s">
        <v>246</v>
      </c>
      <c r="P3" s="153" t="s">
        <v>247</v>
      </c>
      <c r="Q3" s="153" t="s">
        <v>248</v>
      </c>
      <c r="R3" s="153" t="s">
        <v>250</v>
      </c>
      <c r="S3" s="153" t="s">
        <v>251</v>
      </c>
      <c r="T3" s="153" t="s">
        <v>252</v>
      </c>
      <c r="U3" s="153" t="s">
        <v>283</v>
      </c>
      <c r="V3" s="153" t="s">
        <v>254</v>
      </c>
      <c r="W3" s="153" t="s">
        <v>255</v>
      </c>
      <c r="X3" s="153" t="s">
        <v>256</v>
      </c>
      <c r="Y3" s="153" t="s">
        <v>257</v>
      </c>
      <c r="Z3" s="153" t="s">
        <v>258</v>
      </c>
      <c r="AA3" s="15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275</v>
      </c>
      <c r="E4" s="11" t="s">
        <v>275</v>
      </c>
      <c r="F4" s="11" t="s">
        <v>277</v>
      </c>
      <c r="G4" s="11" t="s">
        <v>278</v>
      </c>
      <c r="H4" s="11" t="s">
        <v>278</v>
      </c>
      <c r="I4" s="11" t="s">
        <v>278</v>
      </c>
      <c r="J4" s="11" t="s">
        <v>275</v>
      </c>
      <c r="K4" s="11" t="s">
        <v>275</v>
      </c>
      <c r="L4" s="11" t="s">
        <v>278</v>
      </c>
      <c r="M4" s="11" t="s">
        <v>277</v>
      </c>
      <c r="N4" s="11" t="s">
        <v>275</v>
      </c>
      <c r="O4" s="11" t="s">
        <v>278</v>
      </c>
      <c r="P4" s="11" t="s">
        <v>277</v>
      </c>
      <c r="Q4" s="11" t="s">
        <v>275</v>
      </c>
      <c r="R4" s="11" t="s">
        <v>275</v>
      </c>
      <c r="S4" s="11" t="s">
        <v>278</v>
      </c>
      <c r="T4" s="11" t="s">
        <v>275</v>
      </c>
      <c r="U4" s="11" t="s">
        <v>277</v>
      </c>
      <c r="V4" s="11" t="s">
        <v>277</v>
      </c>
      <c r="W4" s="11" t="s">
        <v>278</v>
      </c>
      <c r="X4" s="11" t="s">
        <v>275</v>
      </c>
      <c r="Y4" s="11" t="s">
        <v>278</v>
      </c>
      <c r="Z4" s="11" t="s">
        <v>275</v>
      </c>
      <c r="AA4" s="15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312</v>
      </c>
      <c r="E5" s="26" t="s">
        <v>264</v>
      </c>
      <c r="F5" s="26" t="s">
        <v>312</v>
      </c>
      <c r="G5" s="26" t="s">
        <v>313</v>
      </c>
      <c r="H5" s="26" t="s">
        <v>313</v>
      </c>
      <c r="I5" s="26" t="s">
        <v>313</v>
      </c>
      <c r="J5" s="26" t="s">
        <v>116</v>
      </c>
      <c r="K5" s="26" t="s">
        <v>116</v>
      </c>
      <c r="L5" s="26" t="s">
        <v>314</v>
      </c>
      <c r="M5" s="26" t="s">
        <v>313</v>
      </c>
      <c r="N5" s="26" t="s">
        <v>312</v>
      </c>
      <c r="O5" s="26" t="s">
        <v>312</v>
      </c>
      <c r="P5" s="26" t="s">
        <v>312</v>
      </c>
      <c r="Q5" s="26" t="s">
        <v>313</v>
      </c>
      <c r="R5" s="26" t="s">
        <v>312</v>
      </c>
      <c r="S5" s="26" t="s">
        <v>314</v>
      </c>
      <c r="T5" s="26" t="s">
        <v>280</v>
      </c>
      <c r="U5" s="26" t="s">
        <v>313</v>
      </c>
      <c r="V5" s="26" t="s">
        <v>315</v>
      </c>
      <c r="W5" s="26" t="s">
        <v>316</v>
      </c>
      <c r="X5" s="26" t="s">
        <v>312</v>
      </c>
      <c r="Y5" s="26" t="s">
        <v>312</v>
      </c>
      <c r="Z5" s="26" t="s">
        <v>312</v>
      </c>
      <c r="AA5" s="15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">
        <v>2.85</v>
      </c>
      <c r="E6" s="22">
        <v>3.2</v>
      </c>
      <c r="F6" s="22">
        <v>2.9706666666666663</v>
      </c>
      <c r="G6" s="22">
        <v>3.14</v>
      </c>
      <c r="H6" s="22">
        <v>2.8</v>
      </c>
      <c r="I6" s="22">
        <v>3.1</v>
      </c>
      <c r="J6" s="22">
        <v>3.08</v>
      </c>
      <c r="K6" s="22">
        <v>3.12</v>
      </c>
      <c r="L6" s="22">
        <v>3.07</v>
      </c>
      <c r="M6" s="148" t="s">
        <v>103</v>
      </c>
      <c r="N6" s="22">
        <v>3.27</v>
      </c>
      <c r="O6" s="22">
        <v>2.85</v>
      </c>
      <c r="P6" s="147">
        <v>2.66</v>
      </c>
      <c r="Q6" s="22">
        <v>3.25</v>
      </c>
      <c r="R6" s="22">
        <v>3.13</v>
      </c>
      <c r="S6" s="22">
        <v>3.13</v>
      </c>
      <c r="T6" s="22">
        <v>3.1709999999999998</v>
      </c>
      <c r="U6" s="148" t="s">
        <v>101</v>
      </c>
      <c r="V6" s="22">
        <v>3.4</v>
      </c>
      <c r="W6" s="22">
        <v>2.7</v>
      </c>
      <c r="X6" s="22">
        <v>2.87</v>
      </c>
      <c r="Y6" s="22">
        <v>2.9</v>
      </c>
      <c r="Z6" s="22">
        <v>2.94</v>
      </c>
      <c r="AA6" s="154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2.81</v>
      </c>
      <c r="E7" s="11">
        <v>3.15</v>
      </c>
      <c r="F7" s="11">
        <v>2.9838333333333331</v>
      </c>
      <c r="G7" s="11">
        <v>3.18</v>
      </c>
      <c r="H7" s="11">
        <v>2.79</v>
      </c>
      <c r="I7" s="11">
        <v>3.1</v>
      </c>
      <c r="J7" s="11">
        <v>2.96</v>
      </c>
      <c r="K7" s="11">
        <v>3.2</v>
      </c>
      <c r="L7" s="11">
        <v>3.05</v>
      </c>
      <c r="M7" s="149" t="s">
        <v>103</v>
      </c>
      <c r="N7" s="11">
        <v>3.24</v>
      </c>
      <c r="O7" s="11">
        <v>2.96</v>
      </c>
      <c r="P7" s="149">
        <v>2.5299999999999998</v>
      </c>
      <c r="Q7" s="11">
        <v>3.29</v>
      </c>
      <c r="R7" s="11">
        <v>3.17</v>
      </c>
      <c r="S7" s="11">
        <v>3.12</v>
      </c>
      <c r="T7" s="11">
        <v>3.246</v>
      </c>
      <c r="U7" s="149">
        <v>1.054642233</v>
      </c>
      <c r="V7" s="11">
        <v>3.4</v>
      </c>
      <c r="W7" s="11">
        <v>2.7</v>
      </c>
      <c r="X7" s="11">
        <v>2.9</v>
      </c>
      <c r="Y7" s="11">
        <v>2.87</v>
      </c>
      <c r="Z7" s="11">
        <v>2.99</v>
      </c>
      <c r="AA7" s="154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1">
        <v>2.94</v>
      </c>
      <c r="E8" s="11">
        <v>3.2</v>
      </c>
      <c r="F8" s="11">
        <v>2.9459999999999997</v>
      </c>
      <c r="G8" s="11">
        <v>3.17</v>
      </c>
      <c r="H8" s="11">
        <v>2.77</v>
      </c>
      <c r="I8" s="11">
        <v>3.1</v>
      </c>
      <c r="J8" s="11">
        <v>3.01</v>
      </c>
      <c r="K8" s="11">
        <v>3.08</v>
      </c>
      <c r="L8" s="11">
        <v>3.05</v>
      </c>
      <c r="M8" s="149" t="s">
        <v>103</v>
      </c>
      <c r="N8" s="11">
        <v>3.37</v>
      </c>
      <c r="O8" s="11">
        <v>2.91</v>
      </c>
      <c r="P8" s="149">
        <v>2.5299999999999998</v>
      </c>
      <c r="Q8" s="11">
        <v>3.23</v>
      </c>
      <c r="R8" s="11">
        <v>3.11</v>
      </c>
      <c r="S8" s="11">
        <v>3.13</v>
      </c>
      <c r="T8" s="11">
        <v>3.1120000000000001</v>
      </c>
      <c r="U8" s="149" t="s">
        <v>101</v>
      </c>
      <c r="V8" s="11">
        <v>3.5</v>
      </c>
      <c r="W8" s="11">
        <v>2.9</v>
      </c>
      <c r="X8" s="11">
        <v>3.01</v>
      </c>
      <c r="Y8" s="11">
        <v>2.92</v>
      </c>
      <c r="Z8" s="11">
        <v>3</v>
      </c>
      <c r="AA8" s="15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2.93</v>
      </c>
      <c r="E9" s="11">
        <v>3.25</v>
      </c>
      <c r="F9" s="11">
        <v>2.9413333333333331</v>
      </c>
      <c r="G9" s="11">
        <v>3.2</v>
      </c>
      <c r="H9" s="11">
        <v>2.84</v>
      </c>
      <c r="I9" s="11">
        <v>3.1</v>
      </c>
      <c r="J9" s="11">
        <v>3.09</v>
      </c>
      <c r="K9" s="11">
        <v>3.12</v>
      </c>
      <c r="L9" s="11">
        <v>3.01</v>
      </c>
      <c r="M9" s="149" t="s">
        <v>103</v>
      </c>
      <c r="N9" s="11">
        <v>3.24</v>
      </c>
      <c r="O9" s="11">
        <v>2.68</v>
      </c>
      <c r="P9" s="149">
        <v>2.59</v>
      </c>
      <c r="Q9" s="11">
        <v>3.3</v>
      </c>
      <c r="R9" s="11">
        <v>3.21</v>
      </c>
      <c r="S9" s="11">
        <v>3.12</v>
      </c>
      <c r="T9" s="11">
        <v>3.17</v>
      </c>
      <c r="U9" s="149" t="s">
        <v>101</v>
      </c>
      <c r="V9" s="11">
        <v>3.3</v>
      </c>
      <c r="W9" s="11">
        <v>2.7</v>
      </c>
      <c r="X9" s="11">
        <v>2.94</v>
      </c>
      <c r="Y9" s="11">
        <v>2.97</v>
      </c>
      <c r="Z9" s="11">
        <v>2.96</v>
      </c>
      <c r="AA9" s="15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3.0608018518518518</v>
      </c>
      <c r="BN9" s="28"/>
    </row>
    <row r="10" spans="1:66">
      <c r="A10" s="30"/>
      <c r="B10" s="19">
        <v>1</v>
      </c>
      <c r="C10" s="9">
        <v>5</v>
      </c>
      <c r="D10" s="11">
        <v>2.86</v>
      </c>
      <c r="E10" s="11">
        <v>3.2</v>
      </c>
      <c r="F10" s="11">
        <v>2.901666666666666</v>
      </c>
      <c r="G10" s="11">
        <v>3.19</v>
      </c>
      <c r="H10" s="11">
        <v>2.88</v>
      </c>
      <c r="I10" s="11">
        <v>3.1</v>
      </c>
      <c r="J10" s="11">
        <v>2.97</v>
      </c>
      <c r="K10" s="11">
        <v>3.17</v>
      </c>
      <c r="L10" s="11">
        <v>3.08</v>
      </c>
      <c r="M10" s="149" t="s">
        <v>103</v>
      </c>
      <c r="N10" s="11">
        <v>3.16</v>
      </c>
      <c r="O10" s="11">
        <v>2.85</v>
      </c>
      <c r="P10" s="149">
        <v>2.52</v>
      </c>
      <c r="Q10" s="11">
        <v>3.28</v>
      </c>
      <c r="R10" s="11">
        <v>3.2</v>
      </c>
      <c r="S10" s="11">
        <v>3.12</v>
      </c>
      <c r="T10" s="11">
        <v>3.1310000000000002</v>
      </c>
      <c r="U10" s="149">
        <v>1.0835865680000001</v>
      </c>
      <c r="V10" s="11">
        <v>3.4</v>
      </c>
      <c r="W10" s="11">
        <v>2.7</v>
      </c>
      <c r="X10" s="11">
        <v>2.95</v>
      </c>
      <c r="Y10" s="11">
        <v>3.01</v>
      </c>
      <c r="Z10" s="11">
        <v>2.88</v>
      </c>
      <c r="AA10" s="154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75</v>
      </c>
    </row>
    <row r="11" spans="1:66">
      <c r="A11" s="30"/>
      <c r="B11" s="19">
        <v>1</v>
      </c>
      <c r="C11" s="9">
        <v>6</v>
      </c>
      <c r="D11" s="11">
        <v>3.08</v>
      </c>
      <c r="E11" s="11">
        <v>3.2</v>
      </c>
      <c r="F11" s="11">
        <v>2.936722222222222</v>
      </c>
      <c r="G11" s="11">
        <v>3.11</v>
      </c>
      <c r="H11" s="11">
        <v>2.79</v>
      </c>
      <c r="I11" s="11">
        <v>3.1</v>
      </c>
      <c r="J11" s="11">
        <v>3.07</v>
      </c>
      <c r="K11" s="11">
        <v>3.17</v>
      </c>
      <c r="L11" s="11">
        <v>3.02</v>
      </c>
      <c r="M11" s="149" t="s">
        <v>103</v>
      </c>
      <c r="N11" s="11">
        <v>3.3</v>
      </c>
      <c r="O11" s="11">
        <v>2.9</v>
      </c>
      <c r="P11" s="149">
        <v>2.5</v>
      </c>
      <c r="Q11" s="11">
        <v>3.35</v>
      </c>
      <c r="R11" s="11">
        <v>3.33</v>
      </c>
      <c r="S11" s="11">
        <v>3.13</v>
      </c>
      <c r="T11" s="11">
        <v>3.1760000000000002</v>
      </c>
      <c r="U11" s="149">
        <v>1.4362306309999999</v>
      </c>
      <c r="V11" s="11">
        <v>3.3</v>
      </c>
      <c r="W11" s="11">
        <v>2.8</v>
      </c>
      <c r="X11" s="11">
        <v>2.97</v>
      </c>
      <c r="Y11" s="11">
        <v>2.98</v>
      </c>
      <c r="Z11" s="11">
        <v>2.97</v>
      </c>
      <c r="AA11" s="154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268</v>
      </c>
      <c r="C12" s="12"/>
      <c r="D12" s="23">
        <v>2.9116666666666666</v>
      </c>
      <c r="E12" s="23">
        <v>3.1999999999999997</v>
      </c>
      <c r="F12" s="23">
        <v>2.9467037037037032</v>
      </c>
      <c r="G12" s="23">
        <v>3.1650000000000005</v>
      </c>
      <c r="H12" s="23">
        <v>2.8116666666666661</v>
      </c>
      <c r="I12" s="23">
        <v>3.1</v>
      </c>
      <c r="J12" s="23">
        <v>3.03</v>
      </c>
      <c r="K12" s="23">
        <v>3.1433333333333331</v>
      </c>
      <c r="L12" s="23">
        <v>3.0466666666666664</v>
      </c>
      <c r="M12" s="23" t="s">
        <v>671</v>
      </c>
      <c r="N12" s="23">
        <v>3.2633333333333336</v>
      </c>
      <c r="O12" s="23">
        <v>2.8583333333333329</v>
      </c>
      <c r="P12" s="23">
        <v>2.5549999999999997</v>
      </c>
      <c r="Q12" s="23">
        <v>3.2833333333333337</v>
      </c>
      <c r="R12" s="23">
        <v>3.1916666666666664</v>
      </c>
      <c r="S12" s="23">
        <v>3.125</v>
      </c>
      <c r="T12" s="23">
        <v>3.1676666666666669</v>
      </c>
      <c r="U12" s="23">
        <v>1.1914864773333333</v>
      </c>
      <c r="V12" s="23">
        <v>3.3833333333333333</v>
      </c>
      <c r="W12" s="23">
        <v>2.75</v>
      </c>
      <c r="X12" s="23">
        <v>2.9399999999999995</v>
      </c>
      <c r="Y12" s="23">
        <v>2.9416666666666664</v>
      </c>
      <c r="Z12" s="23">
        <v>2.9566666666666666</v>
      </c>
      <c r="AA12" s="154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269</v>
      </c>
      <c r="C13" s="29"/>
      <c r="D13" s="11">
        <v>2.895</v>
      </c>
      <c r="E13" s="11">
        <v>3.2</v>
      </c>
      <c r="F13" s="11">
        <v>2.9436666666666662</v>
      </c>
      <c r="G13" s="11">
        <v>3.1749999999999998</v>
      </c>
      <c r="H13" s="11">
        <v>2.7949999999999999</v>
      </c>
      <c r="I13" s="11">
        <v>3.1</v>
      </c>
      <c r="J13" s="11">
        <v>3.04</v>
      </c>
      <c r="K13" s="11">
        <v>3.145</v>
      </c>
      <c r="L13" s="11">
        <v>3.05</v>
      </c>
      <c r="M13" s="11" t="s">
        <v>671</v>
      </c>
      <c r="N13" s="11">
        <v>3.2549999999999999</v>
      </c>
      <c r="O13" s="11">
        <v>2.875</v>
      </c>
      <c r="P13" s="11">
        <v>2.5299999999999998</v>
      </c>
      <c r="Q13" s="11">
        <v>3.2850000000000001</v>
      </c>
      <c r="R13" s="11">
        <v>3.1850000000000001</v>
      </c>
      <c r="S13" s="11">
        <v>3.125</v>
      </c>
      <c r="T13" s="11">
        <v>3.1704999999999997</v>
      </c>
      <c r="U13" s="11">
        <v>1.0835865680000001</v>
      </c>
      <c r="V13" s="11">
        <v>3.4</v>
      </c>
      <c r="W13" s="11">
        <v>2.7</v>
      </c>
      <c r="X13" s="11">
        <v>2.9450000000000003</v>
      </c>
      <c r="Y13" s="11">
        <v>2.9450000000000003</v>
      </c>
      <c r="Z13" s="11">
        <v>2.9649999999999999</v>
      </c>
      <c r="AA13" s="154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270</v>
      </c>
      <c r="C14" s="29"/>
      <c r="D14" s="24">
        <v>9.6211572415519073E-2</v>
      </c>
      <c r="E14" s="24">
        <v>3.1622776601683819E-2</v>
      </c>
      <c r="F14" s="24">
        <v>2.8671008858622352E-2</v>
      </c>
      <c r="G14" s="24">
        <v>3.3911649915626403E-2</v>
      </c>
      <c r="H14" s="24">
        <v>4.0702170294305708E-2</v>
      </c>
      <c r="I14" s="24">
        <v>0</v>
      </c>
      <c r="J14" s="24">
        <v>5.761944116355168E-2</v>
      </c>
      <c r="K14" s="24">
        <v>4.4121045620731443E-2</v>
      </c>
      <c r="L14" s="24">
        <v>2.7325202042558963E-2</v>
      </c>
      <c r="M14" s="24" t="s">
        <v>671</v>
      </c>
      <c r="N14" s="24">
        <v>7.0047602861672997E-2</v>
      </c>
      <c r="O14" s="24">
        <v>9.6626428406863168E-2</v>
      </c>
      <c r="P14" s="24">
        <v>5.9581876439064992E-2</v>
      </c>
      <c r="Q14" s="24">
        <v>4.1793141383086631E-2</v>
      </c>
      <c r="R14" s="24">
        <v>7.8081154363051505E-2</v>
      </c>
      <c r="S14" s="24">
        <v>5.4772255750515442E-3</v>
      </c>
      <c r="T14" s="24">
        <v>4.6185134693607438E-2</v>
      </c>
      <c r="U14" s="24">
        <v>0.21244815649390278</v>
      </c>
      <c r="V14" s="24">
        <v>7.5277265270908167E-2</v>
      </c>
      <c r="W14" s="24">
        <v>8.3666002653407415E-2</v>
      </c>
      <c r="X14" s="24">
        <v>4.9799598391954879E-2</v>
      </c>
      <c r="Y14" s="24">
        <v>5.3447793842839403E-2</v>
      </c>
      <c r="Z14" s="24">
        <v>4.3204937989385822E-2</v>
      </c>
      <c r="AA14" s="204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86</v>
      </c>
      <c r="C15" s="29"/>
      <c r="D15" s="13">
        <v>3.3043470778083256E-2</v>
      </c>
      <c r="E15" s="13">
        <v>9.8821176880261943E-3</v>
      </c>
      <c r="F15" s="13">
        <v>9.7298580860321476E-3</v>
      </c>
      <c r="G15" s="13">
        <v>1.0714581331951469E-2</v>
      </c>
      <c r="H15" s="13">
        <v>1.4476172007459057E-2</v>
      </c>
      <c r="I15" s="13">
        <v>0</v>
      </c>
      <c r="J15" s="13">
        <v>1.9016317215693624E-2</v>
      </c>
      <c r="K15" s="13">
        <v>1.4036387790264511E-2</v>
      </c>
      <c r="L15" s="13">
        <v>8.9688846966823731E-3</v>
      </c>
      <c r="M15" s="13" t="s">
        <v>671</v>
      </c>
      <c r="N15" s="13">
        <v>2.1465046842187842E-2</v>
      </c>
      <c r="O15" s="13">
        <v>3.3805164457211608E-2</v>
      </c>
      <c r="P15" s="13">
        <v>2.3319716805896281E-2</v>
      </c>
      <c r="Q15" s="13">
        <v>1.2728875548148211E-2</v>
      </c>
      <c r="R15" s="13">
        <v>2.4464069252131022E-2</v>
      </c>
      <c r="S15" s="13">
        <v>1.7527121840164941E-3</v>
      </c>
      <c r="T15" s="13">
        <v>1.4580175111104104E-2</v>
      </c>
      <c r="U15" s="13">
        <v>0.17830513441443593</v>
      </c>
      <c r="V15" s="13">
        <v>2.2249438011105863E-2</v>
      </c>
      <c r="W15" s="13">
        <v>3.0424000964875422E-2</v>
      </c>
      <c r="X15" s="13">
        <v>1.6938638908828192E-2</v>
      </c>
      <c r="Y15" s="13">
        <v>1.8169221702948241E-2</v>
      </c>
      <c r="Z15" s="13">
        <v>1.4612718598439399E-2</v>
      </c>
      <c r="AA15" s="154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271</v>
      </c>
      <c r="C16" s="29"/>
      <c r="D16" s="13">
        <v>-4.8724220777295768E-2</v>
      </c>
      <c r="E16" s="13">
        <v>4.5477673787974959E-2</v>
      </c>
      <c r="F16" s="13">
        <v>-3.7277208284200669E-2</v>
      </c>
      <c r="G16" s="13">
        <v>3.4042761730919135E-2</v>
      </c>
      <c r="H16" s="13">
        <v>-8.139539808317009E-2</v>
      </c>
      <c r="I16" s="13">
        <v>1.280649648210086E-2</v>
      </c>
      <c r="J16" s="13">
        <v>-1.0063327632011232E-2</v>
      </c>
      <c r="K16" s="13">
        <v>2.6964006647979488E-2</v>
      </c>
      <c r="L16" s="13">
        <v>-4.6181314143656227E-3</v>
      </c>
      <c r="M16" s="13" t="s">
        <v>671</v>
      </c>
      <c r="N16" s="13">
        <v>6.616941941502863E-2</v>
      </c>
      <c r="O16" s="13">
        <v>-6.6148848673762028E-2</v>
      </c>
      <c r="P16" s="13">
        <v>-0.16525141983491387</v>
      </c>
      <c r="Q16" s="13">
        <v>7.2703654876203672E-2</v>
      </c>
      <c r="R16" s="13">
        <v>4.2755075679151933E-2</v>
      </c>
      <c r="S16" s="13">
        <v>2.0974290808569274E-2</v>
      </c>
      <c r="T16" s="13">
        <v>3.4913993125742282E-2</v>
      </c>
      <c r="U16" s="13">
        <v>-0.61072734041491183</v>
      </c>
      <c r="V16" s="13">
        <v>0.10537483218207777</v>
      </c>
      <c r="W16" s="13">
        <v>-0.10154262408845904</v>
      </c>
      <c r="X16" s="13">
        <v>-3.9467387207298144E-2</v>
      </c>
      <c r="Y16" s="13">
        <v>-3.8922867585533538E-2</v>
      </c>
      <c r="Z16" s="13">
        <v>-3.4022190989652312E-2</v>
      </c>
      <c r="AA16" s="154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272</v>
      </c>
      <c r="C17" s="47"/>
      <c r="D17" s="45">
        <v>0.57999999999999996</v>
      </c>
      <c r="E17" s="45">
        <v>0.83</v>
      </c>
      <c r="F17" s="45">
        <v>0.41</v>
      </c>
      <c r="G17" s="45">
        <v>0.66</v>
      </c>
      <c r="H17" s="45">
        <v>1.07</v>
      </c>
      <c r="I17" s="45">
        <v>0.34</v>
      </c>
      <c r="J17" s="45">
        <v>0</v>
      </c>
      <c r="K17" s="45">
        <v>0.56000000000000005</v>
      </c>
      <c r="L17" s="45">
        <v>0.08</v>
      </c>
      <c r="M17" s="45">
        <v>2.6</v>
      </c>
      <c r="N17" s="45">
        <v>1.1399999999999999</v>
      </c>
      <c r="O17" s="45">
        <v>0.84</v>
      </c>
      <c r="P17" s="45">
        <v>2.33</v>
      </c>
      <c r="Q17" s="45">
        <v>1.24</v>
      </c>
      <c r="R17" s="45">
        <v>0.79</v>
      </c>
      <c r="S17" s="45">
        <v>0.47</v>
      </c>
      <c r="T17" s="45">
        <v>0.67</v>
      </c>
      <c r="U17" s="45">
        <v>10.7</v>
      </c>
      <c r="V17" s="45">
        <v>1.73</v>
      </c>
      <c r="W17" s="45">
        <v>1.37</v>
      </c>
      <c r="X17" s="45">
        <v>0.44</v>
      </c>
      <c r="Y17" s="45">
        <v>0.43</v>
      </c>
      <c r="Z17" s="45">
        <v>0.36</v>
      </c>
      <c r="AA17" s="154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5"/>
    </row>
    <row r="19" spans="1:65" ht="15">
      <c r="B19" s="8" t="s">
        <v>533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7" t="s">
        <v>230</v>
      </c>
      <c r="W20" s="17" t="s">
        <v>230</v>
      </c>
      <c r="X20" s="17" t="s">
        <v>230</v>
      </c>
      <c r="Y20" s="17" t="s">
        <v>230</v>
      </c>
      <c r="Z20" s="17" t="s">
        <v>230</v>
      </c>
      <c r="AA20" s="17" t="s">
        <v>230</v>
      </c>
      <c r="AB20" s="154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231</v>
      </c>
      <c r="C21" s="9" t="s">
        <v>231</v>
      </c>
      <c r="D21" s="152" t="s">
        <v>233</v>
      </c>
      <c r="E21" s="153" t="s">
        <v>234</v>
      </c>
      <c r="F21" s="153" t="s">
        <v>235</v>
      </c>
      <c r="G21" s="153" t="s">
        <v>236</v>
      </c>
      <c r="H21" s="153" t="s">
        <v>237</v>
      </c>
      <c r="I21" s="153" t="s">
        <v>239</v>
      </c>
      <c r="J21" s="153" t="s">
        <v>240</v>
      </c>
      <c r="K21" s="153" t="s">
        <v>242</v>
      </c>
      <c r="L21" s="153" t="s">
        <v>243</v>
      </c>
      <c r="M21" s="153" t="s">
        <v>244</v>
      </c>
      <c r="N21" s="153" t="s">
        <v>245</v>
      </c>
      <c r="O21" s="153" t="s">
        <v>246</v>
      </c>
      <c r="P21" s="153" t="s">
        <v>247</v>
      </c>
      <c r="Q21" s="153" t="s">
        <v>248</v>
      </c>
      <c r="R21" s="153" t="s">
        <v>249</v>
      </c>
      <c r="S21" s="153" t="s">
        <v>250</v>
      </c>
      <c r="T21" s="153" t="s">
        <v>251</v>
      </c>
      <c r="U21" s="153" t="s">
        <v>252</v>
      </c>
      <c r="V21" s="153" t="s">
        <v>283</v>
      </c>
      <c r="W21" s="153" t="s">
        <v>254</v>
      </c>
      <c r="X21" s="153" t="s">
        <v>255</v>
      </c>
      <c r="Y21" s="153" t="s">
        <v>256</v>
      </c>
      <c r="Z21" s="153" t="s">
        <v>257</v>
      </c>
      <c r="AA21" s="153" t="s">
        <v>258</v>
      </c>
      <c r="AB21" s="154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275</v>
      </c>
      <c r="E22" s="11" t="s">
        <v>277</v>
      </c>
      <c r="F22" s="11" t="s">
        <v>277</v>
      </c>
      <c r="G22" s="11" t="s">
        <v>278</v>
      </c>
      <c r="H22" s="11" t="s">
        <v>278</v>
      </c>
      <c r="I22" s="11" t="s">
        <v>278</v>
      </c>
      <c r="J22" s="11" t="s">
        <v>275</v>
      </c>
      <c r="K22" s="11" t="s">
        <v>277</v>
      </c>
      <c r="L22" s="11" t="s">
        <v>278</v>
      </c>
      <c r="M22" s="11" t="s">
        <v>277</v>
      </c>
      <c r="N22" s="11" t="s">
        <v>275</v>
      </c>
      <c r="O22" s="11" t="s">
        <v>278</v>
      </c>
      <c r="P22" s="11" t="s">
        <v>277</v>
      </c>
      <c r="Q22" s="11" t="s">
        <v>277</v>
      </c>
      <c r="R22" s="11" t="s">
        <v>277</v>
      </c>
      <c r="S22" s="11" t="s">
        <v>275</v>
      </c>
      <c r="T22" s="11" t="s">
        <v>278</v>
      </c>
      <c r="U22" s="11" t="s">
        <v>275</v>
      </c>
      <c r="V22" s="11" t="s">
        <v>277</v>
      </c>
      <c r="W22" s="11" t="s">
        <v>277</v>
      </c>
      <c r="X22" s="11" t="s">
        <v>278</v>
      </c>
      <c r="Y22" s="11" t="s">
        <v>275</v>
      </c>
      <c r="Z22" s="11" t="s">
        <v>278</v>
      </c>
      <c r="AA22" s="11" t="s">
        <v>275</v>
      </c>
      <c r="AB22" s="154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312</v>
      </c>
      <c r="E23" s="26" t="s">
        <v>264</v>
      </c>
      <c r="F23" s="26" t="s">
        <v>312</v>
      </c>
      <c r="G23" s="26" t="s">
        <v>313</v>
      </c>
      <c r="H23" s="26" t="s">
        <v>313</v>
      </c>
      <c r="I23" s="26" t="s">
        <v>313</v>
      </c>
      <c r="J23" s="26" t="s">
        <v>116</v>
      </c>
      <c r="K23" s="26" t="s">
        <v>116</v>
      </c>
      <c r="L23" s="26" t="s">
        <v>314</v>
      </c>
      <c r="M23" s="26" t="s">
        <v>313</v>
      </c>
      <c r="N23" s="26" t="s">
        <v>312</v>
      </c>
      <c r="O23" s="26" t="s">
        <v>312</v>
      </c>
      <c r="P23" s="26" t="s">
        <v>312</v>
      </c>
      <c r="Q23" s="26" t="s">
        <v>313</v>
      </c>
      <c r="R23" s="26" t="s">
        <v>312</v>
      </c>
      <c r="S23" s="26" t="s">
        <v>312</v>
      </c>
      <c r="T23" s="26" t="s">
        <v>314</v>
      </c>
      <c r="U23" s="26" t="s">
        <v>280</v>
      </c>
      <c r="V23" s="26" t="s">
        <v>313</v>
      </c>
      <c r="W23" s="26" t="s">
        <v>315</v>
      </c>
      <c r="X23" s="26" t="s">
        <v>316</v>
      </c>
      <c r="Y23" s="26" t="s">
        <v>312</v>
      </c>
      <c r="Z23" s="26" t="s">
        <v>312</v>
      </c>
      <c r="AA23" s="26" t="s">
        <v>312</v>
      </c>
      <c r="AB23" s="154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</v>
      </c>
      <c r="E24" s="22">
        <v>2.95</v>
      </c>
      <c r="F24" s="22">
        <v>2.9387499999999993</v>
      </c>
      <c r="G24" s="22">
        <v>2.94</v>
      </c>
      <c r="H24" s="22">
        <v>3.02</v>
      </c>
      <c r="I24" s="22">
        <v>3.1300000000000003</v>
      </c>
      <c r="J24" s="22">
        <v>3.1248</v>
      </c>
      <c r="K24" s="147">
        <v>2.5099999999999998</v>
      </c>
      <c r="L24" s="22">
        <v>3.1850000000000005</v>
      </c>
      <c r="M24" s="22">
        <v>3.2750703999999997</v>
      </c>
      <c r="N24" s="148">
        <v>2.2999999999999998</v>
      </c>
      <c r="O24" s="22">
        <v>2.79</v>
      </c>
      <c r="P24" s="22">
        <v>2.8540000000000001</v>
      </c>
      <c r="Q24" s="22">
        <v>3.18</v>
      </c>
      <c r="R24" s="22">
        <v>3.1662300000000001</v>
      </c>
      <c r="S24" s="22">
        <v>3.17</v>
      </c>
      <c r="T24" s="22">
        <v>3.3300000000000005</v>
      </c>
      <c r="U24" s="22">
        <v>3.15</v>
      </c>
      <c r="V24" s="22">
        <v>3.3501578909999994</v>
      </c>
      <c r="W24" s="22">
        <v>3.2099999999999995</v>
      </c>
      <c r="X24" s="22">
        <v>3.06</v>
      </c>
      <c r="Y24" s="22">
        <v>3.2</v>
      </c>
      <c r="Z24" s="147">
        <v>2.62</v>
      </c>
      <c r="AA24" s="22">
        <v>3.07</v>
      </c>
      <c r="AB24" s="154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3.06</v>
      </c>
      <c r="E25" s="11">
        <v>3.01</v>
      </c>
      <c r="F25" s="11">
        <v>2.9283333333333332</v>
      </c>
      <c r="G25" s="11">
        <v>2.92</v>
      </c>
      <c r="H25" s="11">
        <v>2.97</v>
      </c>
      <c r="I25" s="11">
        <v>3.12</v>
      </c>
      <c r="J25" s="11">
        <v>2.9695</v>
      </c>
      <c r="K25" s="11">
        <v>2.75</v>
      </c>
      <c r="L25" s="11">
        <v>3.1819999999999999</v>
      </c>
      <c r="M25" s="11">
        <v>3.2658529000000001</v>
      </c>
      <c r="N25" s="149">
        <v>2.2200000000000002</v>
      </c>
      <c r="O25" s="11">
        <v>2.95</v>
      </c>
      <c r="P25" s="11">
        <v>2.9687999999999999</v>
      </c>
      <c r="Q25" s="11">
        <v>3.2099999999999995</v>
      </c>
      <c r="R25" s="11">
        <v>3.2557800000000001</v>
      </c>
      <c r="S25" s="11">
        <v>3.19</v>
      </c>
      <c r="T25" s="11">
        <v>3.32</v>
      </c>
      <c r="U25" s="11">
        <v>3.1400000000000006</v>
      </c>
      <c r="V25" s="11">
        <v>3.1944284039999999</v>
      </c>
      <c r="W25" s="11">
        <v>3.12</v>
      </c>
      <c r="X25" s="11">
        <v>2.96</v>
      </c>
      <c r="Y25" s="11">
        <v>3.2</v>
      </c>
      <c r="Z25" s="11">
        <v>2.72</v>
      </c>
      <c r="AA25" s="11">
        <v>3.04</v>
      </c>
      <c r="AB25" s="154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3.12</v>
      </c>
      <c r="E26" s="11">
        <v>3.01</v>
      </c>
      <c r="F26" s="11">
        <v>2.9908333333333332</v>
      </c>
      <c r="G26" s="11">
        <v>2.94</v>
      </c>
      <c r="H26" s="11">
        <v>2.99</v>
      </c>
      <c r="I26" s="11">
        <v>3.11</v>
      </c>
      <c r="J26" s="11">
        <v>2.9268999999999998</v>
      </c>
      <c r="K26" s="11">
        <v>2.84</v>
      </c>
      <c r="L26" s="11">
        <v>3.1780000000000004</v>
      </c>
      <c r="M26" s="11">
        <v>3.2227842</v>
      </c>
      <c r="N26" s="149">
        <v>2.33</v>
      </c>
      <c r="O26" s="11">
        <v>2.88</v>
      </c>
      <c r="P26" s="11">
        <v>2.9245000000000001</v>
      </c>
      <c r="Q26" s="11">
        <v>3.26</v>
      </c>
      <c r="R26" s="11">
        <v>3.3138399999999999</v>
      </c>
      <c r="S26" s="11">
        <v>3.2</v>
      </c>
      <c r="T26" s="11">
        <v>3.34</v>
      </c>
      <c r="U26" s="11">
        <v>3.16</v>
      </c>
      <c r="V26" s="11">
        <v>3.2496776589999996</v>
      </c>
      <c r="W26" s="11">
        <v>3.2400000000000007</v>
      </c>
      <c r="X26" s="11">
        <v>3.06</v>
      </c>
      <c r="Y26" s="11">
        <v>3.27</v>
      </c>
      <c r="Z26" s="11">
        <v>2.78</v>
      </c>
      <c r="AA26" s="11">
        <v>3.12</v>
      </c>
      <c r="AB26" s="154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3.08</v>
      </c>
      <c r="E27" s="11">
        <v>3.03</v>
      </c>
      <c r="F27" s="11">
        <v>2.9474999999999998</v>
      </c>
      <c r="G27" s="11">
        <v>2.94</v>
      </c>
      <c r="H27" s="11">
        <v>3.03</v>
      </c>
      <c r="I27" s="11">
        <v>3.11</v>
      </c>
      <c r="J27" s="11">
        <v>3.0211999999999999</v>
      </c>
      <c r="K27" s="11">
        <v>2.95</v>
      </c>
      <c r="L27" s="11">
        <v>3.1629999999999998</v>
      </c>
      <c r="M27" s="11">
        <v>3.2754779999999997</v>
      </c>
      <c r="N27" s="149">
        <v>2.2400000000000002</v>
      </c>
      <c r="O27" s="11">
        <v>2.63</v>
      </c>
      <c r="P27" s="11">
        <v>2.9097999999999997</v>
      </c>
      <c r="Q27" s="11">
        <v>3.19</v>
      </c>
      <c r="R27" s="11">
        <v>3.1876199999999999</v>
      </c>
      <c r="S27" s="11">
        <v>3.29</v>
      </c>
      <c r="T27" s="11">
        <v>3.34</v>
      </c>
      <c r="U27" s="11">
        <v>3.2</v>
      </c>
      <c r="V27" s="11">
        <v>3.3143021589999995</v>
      </c>
      <c r="W27" s="11">
        <v>3.1300000000000003</v>
      </c>
      <c r="X27" s="11">
        <v>3</v>
      </c>
      <c r="Y27" s="11">
        <v>3.25</v>
      </c>
      <c r="Z27" s="11">
        <v>2.77</v>
      </c>
      <c r="AA27" s="11">
        <v>3.03</v>
      </c>
      <c r="AB27" s="154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3.0862499598243556</v>
      </c>
    </row>
    <row r="28" spans="1:65">
      <c r="A28" s="30"/>
      <c r="B28" s="19">
        <v>1</v>
      </c>
      <c r="C28" s="9">
        <v>5</v>
      </c>
      <c r="D28" s="11">
        <v>3.16</v>
      </c>
      <c r="E28" s="11">
        <v>3.12</v>
      </c>
      <c r="F28" s="11">
        <v>2.9499999999999997</v>
      </c>
      <c r="G28" s="11">
        <v>2.92</v>
      </c>
      <c r="H28" s="11">
        <v>3.09</v>
      </c>
      <c r="I28" s="11">
        <v>3.12</v>
      </c>
      <c r="J28" s="11">
        <v>2.9984000000000002</v>
      </c>
      <c r="K28" s="11">
        <v>2.97</v>
      </c>
      <c r="L28" s="11">
        <v>3.1640000000000001</v>
      </c>
      <c r="M28" s="11">
        <v>3.2668569999999999</v>
      </c>
      <c r="N28" s="149">
        <v>2.19</v>
      </c>
      <c r="O28" s="11">
        <v>2.82</v>
      </c>
      <c r="P28" s="11">
        <v>2.9832999999999998</v>
      </c>
      <c r="Q28" s="11">
        <v>3.04</v>
      </c>
      <c r="R28" s="11">
        <v>3.2345600000000001</v>
      </c>
      <c r="S28" s="11">
        <v>3.3000000000000003</v>
      </c>
      <c r="T28" s="11">
        <v>3.32</v>
      </c>
      <c r="U28" s="11">
        <v>3.2300000000000004</v>
      </c>
      <c r="V28" s="11">
        <v>3.26245794</v>
      </c>
      <c r="W28" s="11">
        <v>3.2</v>
      </c>
      <c r="X28" s="11">
        <v>2.98</v>
      </c>
      <c r="Y28" s="11">
        <v>3.2400000000000007</v>
      </c>
      <c r="Z28" s="11">
        <v>2.78</v>
      </c>
      <c r="AA28" s="11">
        <v>3.1300000000000003</v>
      </c>
      <c r="AB28" s="154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76</v>
      </c>
    </row>
    <row r="29" spans="1:65">
      <c r="A29" s="30"/>
      <c r="B29" s="19">
        <v>1</v>
      </c>
      <c r="C29" s="9">
        <v>6</v>
      </c>
      <c r="D29" s="11">
        <v>3.27</v>
      </c>
      <c r="E29" s="11">
        <v>3.17</v>
      </c>
      <c r="F29" s="11">
        <v>2.9483333333333328</v>
      </c>
      <c r="G29" s="11">
        <v>2.91</v>
      </c>
      <c r="H29" s="11">
        <v>3.05</v>
      </c>
      <c r="I29" s="11">
        <v>3.12</v>
      </c>
      <c r="J29" s="11">
        <v>3.1263999999999998</v>
      </c>
      <c r="K29" s="11">
        <v>3.05</v>
      </c>
      <c r="L29" s="11">
        <v>3.1749999999999998</v>
      </c>
      <c r="M29" s="11">
        <v>3.2231809999999999</v>
      </c>
      <c r="N29" s="149">
        <v>2.2999999999999998</v>
      </c>
      <c r="O29" s="11">
        <v>2.87</v>
      </c>
      <c r="P29" s="11">
        <v>2.9947999999999997</v>
      </c>
      <c r="Q29" s="11">
        <v>3.09</v>
      </c>
      <c r="R29" s="11">
        <v>3.0387900000000001</v>
      </c>
      <c r="S29" s="11">
        <v>3.4000000000000004</v>
      </c>
      <c r="T29" s="11">
        <v>3.3300000000000005</v>
      </c>
      <c r="U29" s="11">
        <v>3.2</v>
      </c>
      <c r="V29" s="11">
        <v>3.238272346</v>
      </c>
      <c r="W29" s="11">
        <v>3.08</v>
      </c>
      <c r="X29" s="11">
        <v>3.07</v>
      </c>
      <c r="Y29" s="11">
        <v>3.25</v>
      </c>
      <c r="Z29" s="11">
        <v>2.76</v>
      </c>
      <c r="AA29" s="11">
        <v>3.1300000000000003</v>
      </c>
      <c r="AB29" s="154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268</v>
      </c>
      <c r="C30" s="12"/>
      <c r="D30" s="23">
        <v>3.1150000000000002</v>
      </c>
      <c r="E30" s="23">
        <v>3.0483333333333333</v>
      </c>
      <c r="F30" s="23">
        <v>2.9506250000000001</v>
      </c>
      <c r="G30" s="23">
        <v>2.9283333333333332</v>
      </c>
      <c r="H30" s="23">
        <v>3.0249999999999999</v>
      </c>
      <c r="I30" s="23">
        <v>3.1183333333333336</v>
      </c>
      <c r="J30" s="23">
        <v>3.0278666666666667</v>
      </c>
      <c r="K30" s="23">
        <v>2.8450000000000002</v>
      </c>
      <c r="L30" s="23">
        <v>3.1745000000000001</v>
      </c>
      <c r="M30" s="23">
        <v>3.2548705833333327</v>
      </c>
      <c r="N30" s="23">
        <v>2.2633333333333332</v>
      </c>
      <c r="O30" s="23">
        <v>2.8233333333333337</v>
      </c>
      <c r="P30" s="23">
        <v>2.9391999999999996</v>
      </c>
      <c r="Q30" s="23">
        <v>3.1616666666666666</v>
      </c>
      <c r="R30" s="23">
        <v>3.1994699999999994</v>
      </c>
      <c r="S30" s="23">
        <v>3.2583333333333329</v>
      </c>
      <c r="T30" s="23">
        <v>3.33</v>
      </c>
      <c r="U30" s="23">
        <v>3.18</v>
      </c>
      <c r="V30" s="23">
        <v>3.2682160664999995</v>
      </c>
      <c r="W30" s="23">
        <v>3.163333333333334</v>
      </c>
      <c r="X30" s="23">
        <v>3.0216666666666665</v>
      </c>
      <c r="Y30" s="23">
        <v>3.2349999999999999</v>
      </c>
      <c r="Z30" s="23">
        <v>2.7383333333333333</v>
      </c>
      <c r="AA30" s="23">
        <v>3.0866666666666664</v>
      </c>
      <c r="AB30" s="154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269</v>
      </c>
      <c r="C31" s="29"/>
      <c r="D31" s="11">
        <v>3.1</v>
      </c>
      <c r="E31" s="11">
        <v>3.0199999999999996</v>
      </c>
      <c r="F31" s="11">
        <v>2.9479166666666661</v>
      </c>
      <c r="G31" s="11">
        <v>2.9299999999999997</v>
      </c>
      <c r="H31" s="11">
        <v>3.0249999999999999</v>
      </c>
      <c r="I31" s="11">
        <v>3.12</v>
      </c>
      <c r="J31" s="11">
        <v>3.0098000000000003</v>
      </c>
      <c r="K31" s="11">
        <v>2.895</v>
      </c>
      <c r="L31" s="11">
        <v>3.1764999999999999</v>
      </c>
      <c r="M31" s="11">
        <v>3.2663549500000002</v>
      </c>
      <c r="N31" s="11">
        <v>2.27</v>
      </c>
      <c r="O31" s="11">
        <v>2.8449999999999998</v>
      </c>
      <c r="P31" s="11">
        <v>2.94665</v>
      </c>
      <c r="Q31" s="11">
        <v>3.1850000000000001</v>
      </c>
      <c r="R31" s="11">
        <v>3.21109</v>
      </c>
      <c r="S31" s="11">
        <v>3.2450000000000001</v>
      </c>
      <c r="T31" s="11">
        <v>3.3300000000000005</v>
      </c>
      <c r="U31" s="11">
        <v>3.18</v>
      </c>
      <c r="V31" s="11">
        <v>3.2560677994999998</v>
      </c>
      <c r="W31" s="11">
        <v>3.165</v>
      </c>
      <c r="X31" s="11">
        <v>3.0300000000000002</v>
      </c>
      <c r="Y31" s="11">
        <v>3.2450000000000001</v>
      </c>
      <c r="Z31" s="11">
        <v>2.7649999999999997</v>
      </c>
      <c r="AA31" s="11">
        <v>3.0949999999999998</v>
      </c>
      <c r="AB31" s="154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270</v>
      </c>
      <c r="C32" s="29"/>
      <c r="D32" s="24">
        <v>9.332738076256078E-2</v>
      </c>
      <c r="E32" s="24">
        <v>8.1096650156875574E-2</v>
      </c>
      <c r="F32" s="24">
        <v>2.130752019045553E-2</v>
      </c>
      <c r="G32" s="24">
        <v>1.3291601358251207E-2</v>
      </c>
      <c r="H32" s="24">
        <v>4.277849927241472E-2</v>
      </c>
      <c r="I32" s="24">
        <v>7.5277265270909839E-3</v>
      </c>
      <c r="J32" s="24">
        <v>8.1998235753378654E-2</v>
      </c>
      <c r="K32" s="24">
        <v>0.19491023574969077</v>
      </c>
      <c r="L32" s="24">
        <v>9.1815031449105685E-3</v>
      </c>
      <c r="M32" s="24">
        <v>2.5022986896724848E-2</v>
      </c>
      <c r="N32" s="24">
        <v>5.4650404085117787E-2</v>
      </c>
      <c r="O32" s="24">
        <v>0.10948363652467287</v>
      </c>
      <c r="P32" s="24">
        <v>5.3388800323663284E-2</v>
      </c>
      <c r="Q32" s="24">
        <v>8.1342895612749433E-2</v>
      </c>
      <c r="R32" s="24">
        <v>9.4388562442702731E-2</v>
      </c>
      <c r="S32" s="24">
        <v>8.795832346439246E-2</v>
      </c>
      <c r="T32" s="24">
        <v>8.9442719099991665E-3</v>
      </c>
      <c r="U32" s="24">
        <v>3.5213633723318052E-2</v>
      </c>
      <c r="V32" s="24">
        <v>5.5778964910312409E-2</v>
      </c>
      <c r="W32" s="24">
        <v>6.2182527020592133E-2</v>
      </c>
      <c r="X32" s="24">
        <v>4.7504385762439517E-2</v>
      </c>
      <c r="Y32" s="24">
        <v>2.8809720581775812E-2</v>
      </c>
      <c r="Z32" s="24">
        <v>6.2102066524928563E-2</v>
      </c>
      <c r="AA32" s="24">
        <v>4.5898438608156213E-2</v>
      </c>
      <c r="AB32" s="204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30"/>
      <c r="B33" s="3" t="s">
        <v>86</v>
      </c>
      <c r="C33" s="29"/>
      <c r="D33" s="13">
        <v>2.9960635878831708E-2</v>
      </c>
      <c r="E33" s="13">
        <v>2.6603603113245132E-2</v>
      </c>
      <c r="F33" s="13">
        <v>7.2213582513723463E-3</v>
      </c>
      <c r="G33" s="13">
        <v>4.5389646072571E-3</v>
      </c>
      <c r="H33" s="13">
        <v>1.4141652652037925E-2</v>
      </c>
      <c r="I33" s="13">
        <v>2.4140224031291234E-3</v>
      </c>
      <c r="J33" s="13">
        <v>2.7081191076240251E-2</v>
      </c>
      <c r="K33" s="13">
        <v>6.850974894540976E-2</v>
      </c>
      <c r="L33" s="13">
        <v>2.8922674893402324E-3</v>
      </c>
      <c r="M33" s="13">
        <v>7.6878592423477114E-3</v>
      </c>
      <c r="N33" s="13">
        <v>2.4145981186355431E-2</v>
      </c>
      <c r="O33" s="13">
        <v>3.8778147529400064E-2</v>
      </c>
      <c r="P33" s="13">
        <v>1.816439858589524E-2</v>
      </c>
      <c r="Q33" s="13">
        <v>2.5727853119477943E-2</v>
      </c>
      <c r="R33" s="13">
        <v>2.9501311918131049E-2</v>
      </c>
      <c r="S33" s="13">
        <v>2.699488188165498E-2</v>
      </c>
      <c r="T33" s="13">
        <v>2.6859675405402901E-3</v>
      </c>
      <c r="U33" s="13">
        <v>1.1073469724313853E-2</v>
      </c>
      <c r="V33" s="13">
        <v>1.7067098311540723E-2</v>
      </c>
      <c r="W33" s="13">
        <v>1.9657279353190345E-2</v>
      </c>
      <c r="X33" s="13">
        <v>1.5721252872291071E-2</v>
      </c>
      <c r="Y33" s="13">
        <v>8.9056323282150889E-3</v>
      </c>
      <c r="Z33" s="13">
        <v>2.2678782662785842E-2</v>
      </c>
      <c r="AA33" s="13">
        <v>1.4869904516681279E-2</v>
      </c>
      <c r="AB33" s="154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271</v>
      </c>
      <c r="C34" s="29"/>
      <c r="D34" s="13">
        <v>9.3155254920702646E-3</v>
      </c>
      <c r="E34" s="13">
        <v>-1.2285662854469526E-2</v>
      </c>
      <c r="F34" s="13">
        <v>-4.3944904524866879E-2</v>
      </c>
      <c r="G34" s="13">
        <v>-5.1167801878241104E-2</v>
      </c>
      <c r="H34" s="13">
        <v>-1.9846078775758502E-2</v>
      </c>
      <c r="I34" s="13">
        <v>1.0395584909397293E-2</v>
      </c>
      <c r="J34" s="13">
        <v>-1.8917227676857218E-2</v>
      </c>
      <c r="K34" s="13">
        <v>-7.8169287311415703E-2</v>
      </c>
      <c r="L34" s="13">
        <v>2.859458609135701E-2</v>
      </c>
      <c r="M34" s="13">
        <v>5.4636087712925718E-2</v>
      </c>
      <c r="N34" s="13">
        <v>-0.26663965563497527</v>
      </c>
      <c r="O34" s="13">
        <v>-8.5189673524041165E-2</v>
      </c>
      <c r="P34" s="13">
        <v>-4.764680817775524E-2</v>
      </c>
      <c r="Q34" s="13">
        <v>2.4436357334647996E-2</v>
      </c>
      <c r="R34" s="13">
        <v>3.6685311186553271E-2</v>
      </c>
      <c r="S34" s="13">
        <v>5.5758080437130486E-2</v>
      </c>
      <c r="T34" s="13">
        <v>7.897935790966093E-2</v>
      </c>
      <c r="U34" s="13">
        <v>3.037668412994643E-2</v>
      </c>
      <c r="V34" s="13">
        <v>5.8960262144806874E-2</v>
      </c>
      <c r="W34" s="13">
        <v>2.4976387043311732E-2</v>
      </c>
      <c r="X34" s="13">
        <v>-2.0926138193085531E-2</v>
      </c>
      <c r="Y34" s="13">
        <v>4.8197664515841732E-2</v>
      </c>
      <c r="Z34" s="13">
        <v>-0.1127311886658795</v>
      </c>
      <c r="AA34" s="13">
        <v>1.3502044479074549E-4</v>
      </c>
      <c r="AB34" s="15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272</v>
      </c>
      <c r="C35" s="47"/>
      <c r="D35" s="45">
        <v>0.08</v>
      </c>
      <c r="E35" s="45">
        <v>0.3</v>
      </c>
      <c r="F35" s="45">
        <v>0.87</v>
      </c>
      <c r="G35" s="45">
        <v>1</v>
      </c>
      <c r="H35" s="45">
        <v>0.44</v>
      </c>
      <c r="I35" s="45">
        <v>0.1</v>
      </c>
      <c r="J35" s="45">
        <v>0.42</v>
      </c>
      <c r="K35" s="45">
        <v>1.48</v>
      </c>
      <c r="L35" s="45">
        <v>0.43</v>
      </c>
      <c r="M35" s="45">
        <v>0.89</v>
      </c>
      <c r="N35" s="45">
        <v>4.8499999999999996</v>
      </c>
      <c r="O35" s="45">
        <v>1.61</v>
      </c>
      <c r="P35" s="45">
        <v>0.94</v>
      </c>
      <c r="Q35" s="45">
        <v>0.35</v>
      </c>
      <c r="R35" s="45">
        <v>0.56999999999999995</v>
      </c>
      <c r="S35" s="45">
        <v>0.91</v>
      </c>
      <c r="T35" s="45">
        <v>1.33</v>
      </c>
      <c r="U35" s="45">
        <v>0.46</v>
      </c>
      <c r="V35" s="45">
        <v>0.97</v>
      </c>
      <c r="W35" s="45">
        <v>0.36</v>
      </c>
      <c r="X35" s="45">
        <v>0.46</v>
      </c>
      <c r="Y35" s="45">
        <v>0.78</v>
      </c>
      <c r="Z35" s="45">
        <v>2.1</v>
      </c>
      <c r="AA35" s="45">
        <v>0.08</v>
      </c>
      <c r="AB35" s="154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 ht="15">
      <c r="B37" s="8" t="s">
        <v>473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17" t="s">
        <v>230</v>
      </c>
      <c r="U38" s="17" t="s">
        <v>230</v>
      </c>
      <c r="V38" s="17" t="s">
        <v>230</v>
      </c>
      <c r="W38" s="17" t="s">
        <v>230</v>
      </c>
      <c r="X38" s="17" t="s">
        <v>230</v>
      </c>
      <c r="Y38" s="17" t="s">
        <v>230</v>
      </c>
      <c r="Z38" s="17" t="s">
        <v>230</v>
      </c>
      <c r="AA38" s="17" t="s">
        <v>230</v>
      </c>
      <c r="AB38" s="154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231</v>
      </c>
      <c r="C39" s="9" t="s">
        <v>231</v>
      </c>
      <c r="D39" s="152" t="s">
        <v>233</v>
      </c>
      <c r="E39" s="153" t="s">
        <v>234</v>
      </c>
      <c r="F39" s="153" t="s">
        <v>235</v>
      </c>
      <c r="G39" s="153" t="s">
        <v>236</v>
      </c>
      <c r="H39" s="153" t="s">
        <v>237</v>
      </c>
      <c r="I39" s="153" t="s">
        <v>239</v>
      </c>
      <c r="J39" s="153" t="s">
        <v>240</v>
      </c>
      <c r="K39" s="153" t="s">
        <v>242</v>
      </c>
      <c r="L39" s="153" t="s">
        <v>243</v>
      </c>
      <c r="M39" s="153" t="s">
        <v>244</v>
      </c>
      <c r="N39" s="153" t="s">
        <v>245</v>
      </c>
      <c r="O39" s="153" t="s">
        <v>246</v>
      </c>
      <c r="P39" s="153" t="s">
        <v>247</v>
      </c>
      <c r="Q39" s="153" t="s">
        <v>248</v>
      </c>
      <c r="R39" s="153" t="s">
        <v>249</v>
      </c>
      <c r="S39" s="153" t="s">
        <v>250</v>
      </c>
      <c r="T39" s="153" t="s">
        <v>251</v>
      </c>
      <c r="U39" s="153" t="s">
        <v>252</v>
      </c>
      <c r="V39" s="153" t="s">
        <v>283</v>
      </c>
      <c r="W39" s="153" t="s">
        <v>254</v>
      </c>
      <c r="X39" s="153" t="s">
        <v>255</v>
      </c>
      <c r="Y39" s="153" t="s">
        <v>256</v>
      </c>
      <c r="Z39" s="153" t="s">
        <v>257</v>
      </c>
      <c r="AA39" s="153" t="s">
        <v>258</v>
      </c>
      <c r="AB39" s="154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275</v>
      </c>
      <c r="E40" s="11" t="s">
        <v>275</v>
      </c>
      <c r="F40" s="11" t="s">
        <v>277</v>
      </c>
      <c r="G40" s="11" t="s">
        <v>278</v>
      </c>
      <c r="H40" s="11" t="s">
        <v>278</v>
      </c>
      <c r="I40" s="11" t="s">
        <v>278</v>
      </c>
      <c r="J40" s="11" t="s">
        <v>275</v>
      </c>
      <c r="K40" s="11" t="s">
        <v>275</v>
      </c>
      <c r="L40" s="11" t="s">
        <v>278</v>
      </c>
      <c r="M40" s="11" t="s">
        <v>277</v>
      </c>
      <c r="N40" s="11" t="s">
        <v>275</v>
      </c>
      <c r="O40" s="11" t="s">
        <v>278</v>
      </c>
      <c r="P40" s="11" t="s">
        <v>277</v>
      </c>
      <c r="Q40" s="11" t="s">
        <v>275</v>
      </c>
      <c r="R40" s="11" t="s">
        <v>277</v>
      </c>
      <c r="S40" s="11" t="s">
        <v>275</v>
      </c>
      <c r="T40" s="11" t="s">
        <v>278</v>
      </c>
      <c r="U40" s="11" t="s">
        <v>275</v>
      </c>
      <c r="V40" s="11" t="s">
        <v>277</v>
      </c>
      <c r="W40" s="11" t="s">
        <v>277</v>
      </c>
      <c r="X40" s="11" t="s">
        <v>278</v>
      </c>
      <c r="Y40" s="11" t="s">
        <v>275</v>
      </c>
      <c r="Z40" s="11" t="s">
        <v>278</v>
      </c>
      <c r="AA40" s="11" t="s">
        <v>275</v>
      </c>
      <c r="AB40" s="154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312</v>
      </c>
      <c r="E41" s="26" t="s">
        <v>264</v>
      </c>
      <c r="F41" s="26" t="s">
        <v>312</v>
      </c>
      <c r="G41" s="26" t="s">
        <v>313</v>
      </c>
      <c r="H41" s="26" t="s">
        <v>313</v>
      </c>
      <c r="I41" s="26" t="s">
        <v>313</v>
      </c>
      <c r="J41" s="26" t="s">
        <v>116</v>
      </c>
      <c r="K41" s="26" t="s">
        <v>116</v>
      </c>
      <c r="L41" s="26" t="s">
        <v>314</v>
      </c>
      <c r="M41" s="26" t="s">
        <v>313</v>
      </c>
      <c r="N41" s="26" t="s">
        <v>312</v>
      </c>
      <c r="O41" s="26" t="s">
        <v>312</v>
      </c>
      <c r="P41" s="26" t="s">
        <v>312</v>
      </c>
      <c r="Q41" s="26" t="s">
        <v>313</v>
      </c>
      <c r="R41" s="26" t="s">
        <v>312</v>
      </c>
      <c r="S41" s="26" t="s">
        <v>312</v>
      </c>
      <c r="T41" s="26" t="s">
        <v>314</v>
      </c>
      <c r="U41" s="26" t="s">
        <v>280</v>
      </c>
      <c r="V41" s="26" t="s">
        <v>313</v>
      </c>
      <c r="W41" s="26" t="s">
        <v>315</v>
      </c>
      <c r="X41" s="26" t="s">
        <v>316</v>
      </c>
      <c r="Y41" s="26" t="s">
        <v>312</v>
      </c>
      <c r="Z41" s="26" t="s">
        <v>312</v>
      </c>
      <c r="AA41" s="26" t="s">
        <v>312</v>
      </c>
      <c r="AB41" s="154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06">
        <v>92.1</v>
      </c>
      <c r="E42" s="206">
        <v>81.400000000000006</v>
      </c>
      <c r="F42" s="207">
        <v>71.57908333333333</v>
      </c>
      <c r="G42" s="206">
        <v>86</v>
      </c>
      <c r="H42" s="206">
        <v>83.1</v>
      </c>
      <c r="I42" s="206">
        <v>81.2</v>
      </c>
      <c r="J42" s="206">
        <v>83</v>
      </c>
      <c r="K42" s="206">
        <v>85.6</v>
      </c>
      <c r="L42" s="206">
        <v>87</v>
      </c>
      <c r="M42" s="206">
        <v>81.665000000000006</v>
      </c>
      <c r="N42" s="206">
        <v>90</v>
      </c>
      <c r="O42" s="206">
        <v>85.4</v>
      </c>
      <c r="P42" s="206">
        <v>81.753000000000014</v>
      </c>
      <c r="Q42" s="206">
        <v>82</v>
      </c>
      <c r="R42" s="207">
        <v>20.0366</v>
      </c>
      <c r="S42" s="206">
        <v>86.4</v>
      </c>
      <c r="T42" s="206">
        <v>89</v>
      </c>
      <c r="U42" s="206">
        <v>88.9</v>
      </c>
      <c r="V42" s="206">
        <v>79.474314149999998</v>
      </c>
      <c r="W42" s="206">
        <v>82</v>
      </c>
      <c r="X42" s="206">
        <v>78</v>
      </c>
      <c r="Y42" s="233">
        <v>86.7</v>
      </c>
      <c r="Z42" s="206">
        <v>79.400000000000006</v>
      </c>
      <c r="AA42" s="206">
        <v>82.9</v>
      </c>
      <c r="AB42" s="208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  <c r="BI42" s="209"/>
      <c r="BJ42" s="209"/>
      <c r="BK42" s="209"/>
      <c r="BL42" s="209"/>
      <c r="BM42" s="210">
        <v>1</v>
      </c>
    </row>
    <row r="43" spans="1:65">
      <c r="A43" s="30"/>
      <c r="B43" s="19">
        <v>1</v>
      </c>
      <c r="C43" s="9">
        <v>2</v>
      </c>
      <c r="D43" s="211">
        <v>90.3</v>
      </c>
      <c r="E43" s="211">
        <v>81.599999999999994</v>
      </c>
      <c r="F43" s="212">
        <v>72.49199999999999</v>
      </c>
      <c r="G43" s="211">
        <v>85</v>
      </c>
      <c r="H43" s="211">
        <v>85.4</v>
      </c>
      <c r="I43" s="211">
        <v>81.099999999999994</v>
      </c>
      <c r="J43" s="211">
        <v>78</v>
      </c>
      <c r="K43" s="211">
        <v>86.8</v>
      </c>
      <c r="L43" s="211">
        <v>85</v>
      </c>
      <c r="M43" s="211">
        <v>83.37</v>
      </c>
      <c r="N43" s="211">
        <v>89</v>
      </c>
      <c r="O43" s="211">
        <v>87.5</v>
      </c>
      <c r="P43" s="211">
        <v>83.486999999999995</v>
      </c>
      <c r="Q43" s="211">
        <v>84</v>
      </c>
      <c r="R43" s="212">
        <v>22.283999999999999</v>
      </c>
      <c r="S43" s="211">
        <v>88.7</v>
      </c>
      <c r="T43" s="211">
        <v>89</v>
      </c>
      <c r="U43" s="211">
        <v>91.2</v>
      </c>
      <c r="V43" s="211">
        <v>74.978500769999997</v>
      </c>
      <c r="W43" s="211">
        <v>83</v>
      </c>
      <c r="X43" s="211">
        <v>79</v>
      </c>
      <c r="Y43" s="211">
        <v>90.1</v>
      </c>
      <c r="Z43" s="211">
        <v>79.099999999999994</v>
      </c>
      <c r="AA43" s="211">
        <v>81.5</v>
      </c>
      <c r="AB43" s="208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  <c r="BI43" s="209"/>
      <c r="BJ43" s="209"/>
      <c r="BK43" s="209"/>
      <c r="BL43" s="209"/>
      <c r="BM43" s="210">
        <v>6</v>
      </c>
    </row>
    <row r="44" spans="1:65">
      <c r="A44" s="30"/>
      <c r="B44" s="19">
        <v>1</v>
      </c>
      <c r="C44" s="9">
        <v>3</v>
      </c>
      <c r="D44" s="211">
        <v>95.4</v>
      </c>
      <c r="E44" s="211">
        <v>82</v>
      </c>
      <c r="F44" s="212">
        <v>70.433999999999997</v>
      </c>
      <c r="G44" s="211">
        <v>84</v>
      </c>
      <c r="H44" s="211">
        <v>83.8</v>
      </c>
      <c r="I44" s="211">
        <v>81.3</v>
      </c>
      <c r="J44" s="211">
        <v>81</v>
      </c>
      <c r="K44" s="211">
        <v>85.4</v>
      </c>
      <c r="L44" s="211">
        <v>88</v>
      </c>
      <c r="M44" s="211">
        <v>81.912999999999997</v>
      </c>
      <c r="N44" s="211">
        <v>91</v>
      </c>
      <c r="O44" s="211">
        <v>87</v>
      </c>
      <c r="P44" s="211">
        <v>82.681200000000004</v>
      </c>
      <c r="Q44" s="211">
        <v>82</v>
      </c>
      <c r="R44" s="212">
        <v>22.053999999999998</v>
      </c>
      <c r="S44" s="211">
        <v>86.2</v>
      </c>
      <c r="T44" s="211">
        <v>90</v>
      </c>
      <c r="U44" s="211">
        <v>88.7</v>
      </c>
      <c r="V44" s="211">
        <v>78.185911779999998</v>
      </c>
      <c r="W44" s="211">
        <v>83</v>
      </c>
      <c r="X44" s="211">
        <v>77</v>
      </c>
      <c r="Y44" s="211">
        <v>90.7</v>
      </c>
      <c r="Z44" s="211">
        <v>79.900000000000006</v>
      </c>
      <c r="AA44" s="211">
        <v>84.4</v>
      </c>
      <c r="AB44" s="208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  <c r="BI44" s="209"/>
      <c r="BJ44" s="209"/>
      <c r="BK44" s="209"/>
      <c r="BL44" s="209"/>
      <c r="BM44" s="210">
        <v>16</v>
      </c>
    </row>
    <row r="45" spans="1:65">
      <c r="A45" s="30"/>
      <c r="B45" s="19">
        <v>1</v>
      </c>
      <c r="C45" s="9">
        <v>4</v>
      </c>
      <c r="D45" s="211">
        <v>92.4</v>
      </c>
      <c r="E45" s="211">
        <v>82.2</v>
      </c>
      <c r="F45" s="212">
        <v>71.326499999999996</v>
      </c>
      <c r="G45" s="211">
        <v>85</v>
      </c>
      <c r="H45" s="211">
        <v>84.6</v>
      </c>
      <c r="I45" s="211">
        <v>81.5</v>
      </c>
      <c r="J45" s="211">
        <v>83</v>
      </c>
      <c r="K45" s="211">
        <v>84.9</v>
      </c>
      <c r="L45" s="211">
        <v>85</v>
      </c>
      <c r="M45" s="211">
        <v>82.643000000000001</v>
      </c>
      <c r="N45" s="211">
        <v>86</v>
      </c>
      <c r="O45" s="213">
        <v>79.2</v>
      </c>
      <c r="P45" s="211">
        <v>82.435199999999995</v>
      </c>
      <c r="Q45" s="211">
        <v>80</v>
      </c>
      <c r="R45" s="212">
        <v>23.981999999999999</v>
      </c>
      <c r="S45" s="211">
        <v>87.9</v>
      </c>
      <c r="T45" s="211">
        <v>89</v>
      </c>
      <c r="U45" s="211">
        <v>91.8</v>
      </c>
      <c r="V45" s="211">
        <v>78.475990379999999</v>
      </c>
      <c r="W45" s="211">
        <v>82</v>
      </c>
      <c r="X45" s="211">
        <v>77</v>
      </c>
      <c r="Y45" s="211">
        <v>89.8</v>
      </c>
      <c r="Z45" s="211">
        <v>80.7</v>
      </c>
      <c r="AA45" s="211">
        <v>83</v>
      </c>
      <c r="AB45" s="208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  <c r="BI45" s="209"/>
      <c r="BJ45" s="209"/>
      <c r="BK45" s="209"/>
      <c r="BL45" s="209"/>
      <c r="BM45" s="210">
        <v>84.593353502878799</v>
      </c>
    </row>
    <row r="46" spans="1:65">
      <c r="A46" s="30"/>
      <c r="B46" s="19">
        <v>1</v>
      </c>
      <c r="C46" s="9">
        <v>5</v>
      </c>
      <c r="D46" s="211">
        <v>92</v>
      </c>
      <c r="E46" s="211">
        <v>82.8</v>
      </c>
      <c r="F46" s="212">
        <v>70.174999999999997</v>
      </c>
      <c r="G46" s="211">
        <v>85</v>
      </c>
      <c r="H46" s="211">
        <v>85.6</v>
      </c>
      <c r="I46" s="211">
        <v>83</v>
      </c>
      <c r="J46" s="211">
        <v>79</v>
      </c>
      <c r="K46" s="211">
        <v>86.1</v>
      </c>
      <c r="L46" s="211">
        <v>86</v>
      </c>
      <c r="M46" s="211">
        <v>83.15</v>
      </c>
      <c r="N46" s="211">
        <v>86</v>
      </c>
      <c r="O46" s="211">
        <v>83.7</v>
      </c>
      <c r="P46" s="211">
        <v>84.466200000000001</v>
      </c>
      <c r="Q46" s="211">
        <v>79</v>
      </c>
      <c r="R46" s="212">
        <v>21.7012</v>
      </c>
      <c r="S46" s="211">
        <v>88.9</v>
      </c>
      <c r="T46" s="211">
        <v>90</v>
      </c>
      <c r="U46" s="211">
        <v>89.2</v>
      </c>
      <c r="V46" s="211">
        <v>80.953678139999994</v>
      </c>
      <c r="W46" s="211">
        <v>80</v>
      </c>
      <c r="X46" s="211">
        <v>78</v>
      </c>
      <c r="Y46" s="211">
        <v>90.7</v>
      </c>
      <c r="Z46" s="211">
        <v>82.2</v>
      </c>
      <c r="AA46" s="211">
        <v>84.5</v>
      </c>
      <c r="AB46" s="208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  <c r="BI46" s="209"/>
      <c r="BJ46" s="209"/>
      <c r="BK46" s="209"/>
      <c r="BL46" s="209"/>
      <c r="BM46" s="210">
        <v>77</v>
      </c>
    </row>
    <row r="47" spans="1:65">
      <c r="A47" s="30"/>
      <c r="B47" s="19">
        <v>1</v>
      </c>
      <c r="C47" s="9">
        <v>6</v>
      </c>
      <c r="D47" s="211">
        <v>96.5</v>
      </c>
      <c r="E47" s="211">
        <v>82.6</v>
      </c>
      <c r="F47" s="212">
        <v>70.951999999999998</v>
      </c>
      <c r="G47" s="211">
        <v>87</v>
      </c>
      <c r="H47" s="211">
        <v>86</v>
      </c>
      <c r="I47" s="211">
        <v>82.8</v>
      </c>
      <c r="J47" s="211">
        <v>81</v>
      </c>
      <c r="K47" s="211">
        <v>88.1</v>
      </c>
      <c r="L47" s="211">
        <v>88</v>
      </c>
      <c r="M47" s="211">
        <v>82.915999999999997</v>
      </c>
      <c r="N47" s="211">
        <v>90</v>
      </c>
      <c r="O47" s="211">
        <v>86.4</v>
      </c>
      <c r="P47" s="211">
        <v>81.915400000000005</v>
      </c>
      <c r="Q47" s="211">
        <v>83</v>
      </c>
      <c r="R47" s="212">
        <v>20.759499999999999</v>
      </c>
      <c r="S47" s="211">
        <v>91</v>
      </c>
      <c r="T47" s="211">
        <v>90</v>
      </c>
      <c r="U47" s="211">
        <v>89.9</v>
      </c>
      <c r="V47" s="211">
        <v>77.239267159999997</v>
      </c>
      <c r="W47" s="211">
        <v>82</v>
      </c>
      <c r="X47" s="211">
        <v>76</v>
      </c>
      <c r="Y47" s="211">
        <v>89.8</v>
      </c>
      <c r="Z47" s="211">
        <v>79.2</v>
      </c>
      <c r="AA47" s="211">
        <v>82.1</v>
      </c>
      <c r="AB47" s="208"/>
      <c r="AC47" s="209"/>
      <c r="AD47" s="209"/>
      <c r="AE47" s="209"/>
      <c r="AF47" s="209"/>
      <c r="AG47" s="209"/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  <c r="BI47" s="209"/>
      <c r="BJ47" s="209"/>
      <c r="BK47" s="209"/>
      <c r="BL47" s="209"/>
      <c r="BM47" s="214"/>
    </row>
    <row r="48" spans="1:65">
      <c r="A48" s="30"/>
      <c r="B48" s="20" t="s">
        <v>268</v>
      </c>
      <c r="C48" s="12"/>
      <c r="D48" s="215">
        <v>93.11666666666666</v>
      </c>
      <c r="E48" s="215">
        <v>82.100000000000009</v>
      </c>
      <c r="F48" s="215">
        <v>71.159763888888889</v>
      </c>
      <c r="G48" s="215">
        <v>85.333333333333329</v>
      </c>
      <c r="H48" s="215">
        <v>84.75</v>
      </c>
      <c r="I48" s="215">
        <v>81.816666666666677</v>
      </c>
      <c r="J48" s="215">
        <v>80.833333333333329</v>
      </c>
      <c r="K48" s="215">
        <v>86.149999999999991</v>
      </c>
      <c r="L48" s="215">
        <v>86.5</v>
      </c>
      <c r="M48" s="215">
        <v>82.609499999999997</v>
      </c>
      <c r="N48" s="215">
        <v>88.666666666666671</v>
      </c>
      <c r="O48" s="215">
        <v>84.86666666666666</v>
      </c>
      <c r="P48" s="215">
        <v>82.789666666666676</v>
      </c>
      <c r="Q48" s="215">
        <v>81.666666666666671</v>
      </c>
      <c r="R48" s="215">
        <v>21.80288333333333</v>
      </c>
      <c r="S48" s="215">
        <v>88.183333333333337</v>
      </c>
      <c r="T48" s="215">
        <v>89.5</v>
      </c>
      <c r="U48" s="215">
        <v>89.95</v>
      </c>
      <c r="V48" s="215">
        <v>78.217943729999988</v>
      </c>
      <c r="W48" s="215">
        <v>82</v>
      </c>
      <c r="X48" s="215">
        <v>77.5</v>
      </c>
      <c r="Y48" s="215">
        <v>89.633333333333326</v>
      </c>
      <c r="Z48" s="215">
        <v>80.083333333333329</v>
      </c>
      <c r="AA48" s="215">
        <v>83.066666666666663</v>
      </c>
      <c r="AB48" s="208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14"/>
    </row>
    <row r="49" spans="1:65">
      <c r="A49" s="30"/>
      <c r="B49" s="3" t="s">
        <v>269</v>
      </c>
      <c r="C49" s="29"/>
      <c r="D49" s="211">
        <v>92.25</v>
      </c>
      <c r="E49" s="211">
        <v>82.1</v>
      </c>
      <c r="F49" s="211">
        <v>71.139250000000004</v>
      </c>
      <c r="G49" s="211">
        <v>85</v>
      </c>
      <c r="H49" s="211">
        <v>85</v>
      </c>
      <c r="I49" s="211">
        <v>81.400000000000006</v>
      </c>
      <c r="J49" s="211">
        <v>81</v>
      </c>
      <c r="K49" s="211">
        <v>85.85</v>
      </c>
      <c r="L49" s="211">
        <v>86.5</v>
      </c>
      <c r="M49" s="211">
        <v>82.779499999999999</v>
      </c>
      <c r="N49" s="211">
        <v>89.5</v>
      </c>
      <c r="O49" s="211">
        <v>85.9</v>
      </c>
      <c r="P49" s="211">
        <v>82.558199999999999</v>
      </c>
      <c r="Q49" s="211">
        <v>82</v>
      </c>
      <c r="R49" s="211">
        <v>21.877600000000001</v>
      </c>
      <c r="S49" s="211">
        <v>88.300000000000011</v>
      </c>
      <c r="T49" s="211">
        <v>89.5</v>
      </c>
      <c r="U49" s="211">
        <v>89.550000000000011</v>
      </c>
      <c r="V49" s="211">
        <v>78.330951080000006</v>
      </c>
      <c r="W49" s="211">
        <v>82</v>
      </c>
      <c r="X49" s="211">
        <v>77.5</v>
      </c>
      <c r="Y49" s="211">
        <v>89.949999999999989</v>
      </c>
      <c r="Z49" s="211">
        <v>79.650000000000006</v>
      </c>
      <c r="AA49" s="211">
        <v>82.95</v>
      </c>
      <c r="AB49" s="208"/>
      <c r="AC49" s="209"/>
      <c r="AD49" s="209"/>
      <c r="AE49" s="209"/>
      <c r="AF49" s="209"/>
      <c r="AG49" s="209"/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14"/>
    </row>
    <row r="50" spans="1:65">
      <c r="A50" s="30"/>
      <c r="B50" s="3" t="s">
        <v>270</v>
      </c>
      <c r="C50" s="29"/>
      <c r="D50" s="216">
        <v>2.3404415537813961</v>
      </c>
      <c r="E50" s="216">
        <v>0.54772255750516408</v>
      </c>
      <c r="F50" s="216">
        <v>0.83882557850688089</v>
      </c>
      <c r="G50" s="216">
        <v>1.0327955589886446</v>
      </c>
      <c r="H50" s="216">
        <v>1.1273863579093037</v>
      </c>
      <c r="I50" s="216">
        <v>0.85186070848858086</v>
      </c>
      <c r="J50" s="216">
        <v>2.0412414523193148</v>
      </c>
      <c r="K50" s="216">
        <v>1.1536897329871629</v>
      </c>
      <c r="L50" s="216">
        <v>1.3784048752090221</v>
      </c>
      <c r="M50" s="216">
        <v>0.68450821762780967</v>
      </c>
      <c r="N50" s="216">
        <v>2.1602468994692865</v>
      </c>
      <c r="O50" s="216">
        <v>3.0852336486345187</v>
      </c>
      <c r="P50" s="216">
        <v>1.026982902811268</v>
      </c>
      <c r="Q50" s="216">
        <v>1.8618986725025255</v>
      </c>
      <c r="R50" s="216">
        <v>1.361016338500999</v>
      </c>
      <c r="S50" s="216">
        <v>1.7837226989267874</v>
      </c>
      <c r="T50" s="216">
        <v>0.54772255750516607</v>
      </c>
      <c r="U50" s="216">
        <v>1.2817956155331451</v>
      </c>
      <c r="V50" s="216">
        <v>2.0288973376426203</v>
      </c>
      <c r="W50" s="216">
        <v>1.0954451150103321</v>
      </c>
      <c r="X50" s="216">
        <v>1.0488088481701516</v>
      </c>
      <c r="Y50" s="216">
        <v>1.4935416521365126</v>
      </c>
      <c r="Z50" s="216">
        <v>1.1923366415013292</v>
      </c>
      <c r="AA50" s="216">
        <v>1.2044362443345316</v>
      </c>
      <c r="AB50" s="217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9"/>
    </row>
    <row r="51" spans="1:65">
      <c r="A51" s="30"/>
      <c r="B51" s="3" t="s">
        <v>86</v>
      </c>
      <c r="C51" s="29"/>
      <c r="D51" s="13">
        <v>2.5134507468566991E-2</v>
      </c>
      <c r="E51" s="13">
        <v>6.6714075213783683E-3</v>
      </c>
      <c r="F51" s="13">
        <v>1.1787919642575679E-2</v>
      </c>
      <c r="G51" s="13">
        <v>1.210307295689818E-2</v>
      </c>
      <c r="H51" s="13">
        <v>1.3302493898634853E-2</v>
      </c>
      <c r="I51" s="13">
        <v>1.041182369307697E-2</v>
      </c>
      <c r="J51" s="13">
        <v>2.5252471575084309E-2</v>
      </c>
      <c r="K51" s="13">
        <v>1.3391639384644957E-2</v>
      </c>
      <c r="L51" s="13">
        <v>1.5935316476404879E-2</v>
      </c>
      <c r="M51" s="13">
        <v>8.2860714279569501E-3</v>
      </c>
      <c r="N51" s="13">
        <v>2.436368683611977E-2</v>
      </c>
      <c r="O51" s="13">
        <v>3.6353892167728032E-2</v>
      </c>
      <c r="P51" s="13">
        <v>1.2404723248206514E-2</v>
      </c>
      <c r="Q51" s="13">
        <v>2.2798759255132965E-2</v>
      </c>
      <c r="R51" s="13">
        <v>6.2423685789310707E-2</v>
      </c>
      <c r="S51" s="13">
        <v>2.02274356332654E-2</v>
      </c>
      <c r="T51" s="13">
        <v>6.1198051117895653E-3</v>
      </c>
      <c r="U51" s="13">
        <v>1.4250090222714231E-2</v>
      </c>
      <c r="V51" s="13">
        <v>2.5939026787077882E-2</v>
      </c>
      <c r="W51" s="13">
        <v>1.3359086768418686E-2</v>
      </c>
      <c r="X51" s="13">
        <v>1.3533017395743892E-2</v>
      </c>
      <c r="Y51" s="13">
        <v>1.6662792697692594E-2</v>
      </c>
      <c r="Z51" s="13">
        <v>1.4888698957352706E-2</v>
      </c>
      <c r="AA51" s="13">
        <v>1.4499633760046529E-2</v>
      </c>
      <c r="AB51" s="154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271</v>
      </c>
      <c r="C52" s="29"/>
      <c r="D52" s="13">
        <v>0.10075629834792887</v>
      </c>
      <c r="E52" s="13">
        <v>-2.9474579262234069E-2</v>
      </c>
      <c r="F52" s="13">
        <v>-0.15880195142674836</v>
      </c>
      <c r="G52" s="13">
        <v>8.7474937428666522E-3</v>
      </c>
      <c r="H52" s="13">
        <v>1.8517589223587816E-3</v>
      </c>
      <c r="I52" s="13">
        <v>-3.2823936175052193E-2</v>
      </c>
      <c r="J52" s="13">
        <v>-4.4448174872479984E-2</v>
      </c>
      <c r="K52" s="13">
        <v>1.8401522491577449E-2</v>
      </c>
      <c r="L52" s="13">
        <v>2.2538963383882393E-2</v>
      </c>
      <c r="M52" s="13">
        <v>-2.345164744900774E-2</v>
      </c>
      <c r="N52" s="13">
        <v>4.8151692717197436E-2</v>
      </c>
      <c r="O52" s="13">
        <v>3.2309058864601337E-3</v>
      </c>
      <c r="P52" s="13">
        <v>-2.1321850494445016E-2</v>
      </c>
      <c r="Q52" s="13">
        <v>-3.4597125128897122E-2</v>
      </c>
      <c r="R52" s="13">
        <v>-0.7422624540757643</v>
      </c>
      <c r="S52" s="13">
        <v>4.2438083865919518E-2</v>
      </c>
      <c r="T52" s="13">
        <v>5.8002742460780077E-2</v>
      </c>
      <c r="U52" s="13">
        <v>6.3322309322314752E-2</v>
      </c>
      <c r="V52" s="13">
        <v>-7.5365374570022792E-2</v>
      </c>
      <c r="W52" s="13">
        <v>-3.0656705231464132E-2</v>
      </c>
      <c r="X52" s="13">
        <v>-8.3852373846810657E-2</v>
      </c>
      <c r="Y52" s="13">
        <v>5.9578910419753051E-2</v>
      </c>
      <c r="Z52" s="13">
        <v>-5.3314119641704405E-2</v>
      </c>
      <c r="AA52" s="13">
        <v>-1.8047361559678343E-2</v>
      </c>
      <c r="AB52" s="154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272</v>
      </c>
      <c r="C53" s="47"/>
      <c r="D53" s="45">
        <v>2.2599999999999998</v>
      </c>
      <c r="E53" s="45">
        <v>0.18</v>
      </c>
      <c r="F53" s="45">
        <v>2.62</v>
      </c>
      <c r="G53" s="45">
        <v>0.53</v>
      </c>
      <c r="H53" s="45">
        <v>0.4</v>
      </c>
      <c r="I53" s="45">
        <v>0.25</v>
      </c>
      <c r="J53" s="45">
        <v>0.47</v>
      </c>
      <c r="K53" s="45">
        <v>0.72</v>
      </c>
      <c r="L53" s="45">
        <v>0.79</v>
      </c>
      <c r="M53" s="45">
        <v>7.0000000000000007E-2</v>
      </c>
      <c r="N53" s="45">
        <v>1.28</v>
      </c>
      <c r="O53" s="45">
        <v>0.43</v>
      </c>
      <c r="P53" s="45">
        <v>0.03</v>
      </c>
      <c r="Q53" s="45">
        <v>0.28000000000000003</v>
      </c>
      <c r="R53" s="45">
        <v>13.59</v>
      </c>
      <c r="S53" s="45">
        <v>1.17</v>
      </c>
      <c r="T53" s="45">
        <v>1.46</v>
      </c>
      <c r="U53" s="45">
        <v>1.56</v>
      </c>
      <c r="V53" s="45">
        <v>1.05</v>
      </c>
      <c r="W53" s="45">
        <v>0.21</v>
      </c>
      <c r="X53" s="45">
        <v>1.21</v>
      </c>
      <c r="Y53" s="45">
        <v>1.49</v>
      </c>
      <c r="Z53" s="45">
        <v>0.63</v>
      </c>
      <c r="AA53" s="45">
        <v>0.03</v>
      </c>
      <c r="AB53" s="154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BM54" s="55"/>
    </row>
    <row r="55" spans="1:65" ht="15">
      <c r="B55" s="8" t="s">
        <v>534</v>
      </c>
      <c r="BM55" s="28" t="s">
        <v>66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230</v>
      </c>
      <c r="E56" s="17" t="s">
        <v>230</v>
      </c>
      <c r="F56" s="17" t="s">
        <v>230</v>
      </c>
      <c r="G56" s="17" t="s">
        <v>230</v>
      </c>
      <c r="H56" s="17" t="s">
        <v>230</v>
      </c>
      <c r="I56" s="17" t="s">
        <v>230</v>
      </c>
      <c r="J56" s="17" t="s">
        <v>230</v>
      </c>
      <c r="K56" s="17" t="s">
        <v>230</v>
      </c>
      <c r="L56" s="17" t="s">
        <v>230</v>
      </c>
      <c r="M56" s="17" t="s">
        <v>230</v>
      </c>
      <c r="N56" s="17" t="s">
        <v>230</v>
      </c>
      <c r="O56" s="17" t="s">
        <v>230</v>
      </c>
      <c r="P56" s="17" t="s">
        <v>230</v>
      </c>
      <c r="Q56" s="154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231</v>
      </c>
      <c r="C57" s="9" t="s">
        <v>231</v>
      </c>
      <c r="D57" s="152" t="s">
        <v>233</v>
      </c>
      <c r="E57" s="153" t="s">
        <v>235</v>
      </c>
      <c r="F57" s="153" t="s">
        <v>236</v>
      </c>
      <c r="G57" s="153" t="s">
        <v>237</v>
      </c>
      <c r="H57" s="153" t="s">
        <v>240</v>
      </c>
      <c r="I57" s="153" t="s">
        <v>243</v>
      </c>
      <c r="J57" s="153" t="s">
        <v>245</v>
      </c>
      <c r="K57" s="153" t="s">
        <v>246</v>
      </c>
      <c r="L57" s="153" t="s">
        <v>250</v>
      </c>
      <c r="M57" s="153" t="s">
        <v>252</v>
      </c>
      <c r="N57" s="153" t="s">
        <v>256</v>
      </c>
      <c r="O57" s="153" t="s">
        <v>257</v>
      </c>
      <c r="P57" s="153" t="s">
        <v>258</v>
      </c>
      <c r="Q57" s="154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275</v>
      </c>
      <c r="E58" s="11" t="s">
        <v>277</v>
      </c>
      <c r="F58" s="11" t="s">
        <v>278</v>
      </c>
      <c r="G58" s="11" t="s">
        <v>278</v>
      </c>
      <c r="H58" s="11" t="s">
        <v>275</v>
      </c>
      <c r="I58" s="11" t="s">
        <v>278</v>
      </c>
      <c r="J58" s="11" t="s">
        <v>275</v>
      </c>
      <c r="K58" s="11" t="s">
        <v>278</v>
      </c>
      <c r="L58" s="11" t="s">
        <v>275</v>
      </c>
      <c r="M58" s="11" t="s">
        <v>275</v>
      </c>
      <c r="N58" s="11" t="s">
        <v>275</v>
      </c>
      <c r="O58" s="11" t="s">
        <v>278</v>
      </c>
      <c r="P58" s="11" t="s">
        <v>275</v>
      </c>
      <c r="Q58" s="154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0</v>
      </c>
    </row>
    <row r="59" spans="1:65">
      <c r="A59" s="30"/>
      <c r="B59" s="19"/>
      <c r="C59" s="9"/>
      <c r="D59" s="26" t="s">
        <v>312</v>
      </c>
      <c r="E59" s="26" t="s">
        <v>312</v>
      </c>
      <c r="F59" s="26" t="s">
        <v>313</v>
      </c>
      <c r="G59" s="26" t="s">
        <v>313</v>
      </c>
      <c r="H59" s="26" t="s">
        <v>116</v>
      </c>
      <c r="I59" s="26" t="s">
        <v>314</v>
      </c>
      <c r="J59" s="26" t="s">
        <v>312</v>
      </c>
      <c r="K59" s="26" t="s">
        <v>312</v>
      </c>
      <c r="L59" s="26" t="s">
        <v>312</v>
      </c>
      <c r="M59" s="26" t="s">
        <v>280</v>
      </c>
      <c r="N59" s="26" t="s">
        <v>312</v>
      </c>
      <c r="O59" s="26" t="s">
        <v>312</v>
      </c>
      <c r="P59" s="26" t="s">
        <v>312</v>
      </c>
      <c r="Q59" s="154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07">
        <v>80</v>
      </c>
      <c r="E60" s="206">
        <v>83.55</v>
      </c>
      <c r="F60" s="206">
        <v>85</v>
      </c>
      <c r="G60" s="206">
        <v>83</v>
      </c>
      <c r="H60" s="206">
        <v>80</v>
      </c>
      <c r="I60" s="206">
        <v>96</v>
      </c>
      <c r="J60" s="206">
        <v>76</v>
      </c>
      <c r="K60" s="206">
        <v>92</v>
      </c>
      <c r="L60" s="207">
        <v>80</v>
      </c>
      <c r="M60" s="206">
        <v>87</v>
      </c>
      <c r="N60" s="207">
        <v>70</v>
      </c>
      <c r="O60" s="233">
        <v>81</v>
      </c>
      <c r="P60" s="207">
        <v>80</v>
      </c>
      <c r="Q60" s="208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  <c r="BM60" s="210">
        <v>1</v>
      </c>
    </row>
    <row r="61" spans="1:65">
      <c r="A61" s="30"/>
      <c r="B61" s="19">
        <v>1</v>
      </c>
      <c r="C61" s="9">
        <v>2</v>
      </c>
      <c r="D61" s="212">
        <v>80</v>
      </c>
      <c r="E61" s="211">
        <v>84.63333333333334</v>
      </c>
      <c r="F61" s="211">
        <v>84</v>
      </c>
      <c r="G61" s="211">
        <v>81</v>
      </c>
      <c r="H61" s="211">
        <v>77</v>
      </c>
      <c r="I61" s="211">
        <v>91</v>
      </c>
      <c r="J61" s="211">
        <v>75</v>
      </c>
      <c r="K61" s="211">
        <v>93</v>
      </c>
      <c r="L61" s="212">
        <v>80</v>
      </c>
      <c r="M61" s="211">
        <v>84</v>
      </c>
      <c r="N61" s="212">
        <v>70</v>
      </c>
      <c r="O61" s="211">
        <v>85</v>
      </c>
      <c r="P61" s="212">
        <v>80</v>
      </c>
      <c r="Q61" s="208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10" t="e">
        <v>#N/A</v>
      </c>
    </row>
    <row r="62" spans="1:65">
      <c r="A62" s="30"/>
      <c r="B62" s="19">
        <v>1</v>
      </c>
      <c r="C62" s="9">
        <v>3</v>
      </c>
      <c r="D62" s="212">
        <v>80</v>
      </c>
      <c r="E62" s="211">
        <v>85.863333333333344</v>
      </c>
      <c r="F62" s="211">
        <v>82</v>
      </c>
      <c r="G62" s="211">
        <v>81</v>
      </c>
      <c r="H62" s="211">
        <v>78</v>
      </c>
      <c r="I62" s="211">
        <v>95</v>
      </c>
      <c r="J62" s="211">
        <v>76</v>
      </c>
      <c r="K62" s="211">
        <v>92</v>
      </c>
      <c r="L62" s="212">
        <v>80</v>
      </c>
      <c r="M62" s="211">
        <v>84</v>
      </c>
      <c r="N62" s="212">
        <v>80</v>
      </c>
      <c r="O62" s="211">
        <v>87</v>
      </c>
      <c r="P62" s="212">
        <v>80</v>
      </c>
      <c r="Q62" s="208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16</v>
      </c>
    </row>
    <row r="63" spans="1:65">
      <c r="A63" s="30"/>
      <c r="B63" s="19">
        <v>1</v>
      </c>
      <c r="C63" s="9">
        <v>4</v>
      </c>
      <c r="D63" s="212">
        <v>80</v>
      </c>
      <c r="E63" s="211">
        <v>84.733333333333334</v>
      </c>
      <c r="F63" s="211">
        <v>83</v>
      </c>
      <c r="G63" s="211">
        <v>84</v>
      </c>
      <c r="H63" s="211">
        <v>81</v>
      </c>
      <c r="I63" s="211">
        <v>90</v>
      </c>
      <c r="J63" s="211">
        <v>76</v>
      </c>
      <c r="K63" s="213">
        <v>85</v>
      </c>
      <c r="L63" s="212">
        <v>80</v>
      </c>
      <c r="M63" s="211">
        <v>83</v>
      </c>
      <c r="N63" s="212">
        <v>70</v>
      </c>
      <c r="O63" s="211">
        <v>88</v>
      </c>
      <c r="P63" s="212">
        <v>80</v>
      </c>
      <c r="Q63" s="208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84.516296296296289</v>
      </c>
    </row>
    <row r="64" spans="1:65">
      <c r="A64" s="30"/>
      <c r="B64" s="19">
        <v>1</v>
      </c>
      <c r="C64" s="9">
        <v>5</v>
      </c>
      <c r="D64" s="212">
        <v>80</v>
      </c>
      <c r="E64" s="211">
        <v>85.533333333333346</v>
      </c>
      <c r="F64" s="211">
        <v>82</v>
      </c>
      <c r="G64" s="211">
        <v>85</v>
      </c>
      <c r="H64" s="211">
        <v>78</v>
      </c>
      <c r="I64" s="211">
        <v>92</v>
      </c>
      <c r="J64" s="211">
        <v>74</v>
      </c>
      <c r="K64" s="211">
        <v>91</v>
      </c>
      <c r="L64" s="212">
        <v>80</v>
      </c>
      <c r="M64" s="211">
        <v>79</v>
      </c>
      <c r="N64" s="212">
        <v>70</v>
      </c>
      <c r="O64" s="211">
        <v>89</v>
      </c>
      <c r="P64" s="212">
        <v>80</v>
      </c>
      <c r="Q64" s="208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78</v>
      </c>
    </row>
    <row r="65" spans="1:65">
      <c r="A65" s="30"/>
      <c r="B65" s="19">
        <v>1</v>
      </c>
      <c r="C65" s="9">
        <v>6</v>
      </c>
      <c r="D65" s="212">
        <v>90</v>
      </c>
      <c r="E65" s="211">
        <v>85.166666666666671</v>
      </c>
      <c r="F65" s="211">
        <v>80</v>
      </c>
      <c r="G65" s="211">
        <v>83</v>
      </c>
      <c r="H65" s="211">
        <v>81</v>
      </c>
      <c r="I65" s="211">
        <v>95</v>
      </c>
      <c r="J65" s="211">
        <v>76</v>
      </c>
      <c r="K65" s="211">
        <v>93</v>
      </c>
      <c r="L65" s="212">
        <v>90</v>
      </c>
      <c r="M65" s="211">
        <v>81</v>
      </c>
      <c r="N65" s="212">
        <v>80</v>
      </c>
      <c r="O65" s="211">
        <v>87</v>
      </c>
      <c r="P65" s="212">
        <v>80</v>
      </c>
      <c r="Q65" s="208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4"/>
    </row>
    <row r="66" spans="1:65">
      <c r="A66" s="30"/>
      <c r="B66" s="20" t="s">
        <v>268</v>
      </c>
      <c r="C66" s="12"/>
      <c r="D66" s="215">
        <v>81.666666666666671</v>
      </c>
      <c r="E66" s="215">
        <v>84.913333333333341</v>
      </c>
      <c r="F66" s="215">
        <v>82.666666666666671</v>
      </c>
      <c r="G66" s="215">
        <v>82.833333333333329</v>
      </c>
      <c r="H66" s="215">
        <v>79.166666666666671</v>
      </c>
      <c r="I66" s="215">
        <v>93.166666666666671</v>
      </c>
      <c r="J66" s="215">
        <v>75.5</v>
      </c>
      <c r="K66" s="215">
        <v>91</v>
      </c>
      <c r="L66" s="215">
        <v>81.666666666666671</v>
      </c>
      <c r="M66" s="215">
        <v>83</v>
      </c>
      <c r="N66" s="215">
        <v>73.333333333333329</v>
      </c>
      <c r="O66" s="215">
        <v>86.166666666666671</v>
      </c>
      <c r="P66" s="215">
        <v>80</v>
      </c>
      <c r="Q66" s="208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4"/>
    </row>
    <row r="67" spans="1:65">
      <c r="A67" s="30"/>
      <c r="B67" s="3" t="s">
        <v>269</v>
      </c>
      <c r="C67" s="29"/>
      <c r="D67" s="211">
        <v>80</v>
      </c>
      <c r="E67" s="211">
        <v>84.95</v>
      </c>
      <c r="F67" s="211">
        <v>82.5</v>
      </c>
      <c r="G67" s="211">
        <v>83</v>
      </c>
      <c r="H67" s="211">
        <v>79</v>
      </c>
      <c r="I67" s="211">
        <v>93.5</v>
      </c>
      <c r="J67" s="211">
        <v>76</v>
      </c>
      <c r="K67" s="211">
        <v>92</v>
      </c>
      <c r="L67" s="211">
        <v>80</v>
      </c>
      <c r="M67" s="211">
        <v>83.5</v>
      </c>
      <c r="N67" s="211">
        <v>70</v>
      </c>
      <c r="O67" s="211">
        <v>87</v>
      </c>
      <c r="P67" s="211">
        <v>80</v>
      </c>
      <c r="Q67" s="208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  <c r="BI67" s="209"/>
      <c r="BJ67" s="209"/>
      <c r="BK67" s="209"/>
      <c r="BL67" s="209"/>
      <c r="BM67" s="214"/>
    </row>
    <row r="68" spans="1:65">
      <c r="A68" s="30"/>
      <c r="B68" s="3" t="s">
        <v>270</v>
      </c>
      <c r="C68" s="29"/>
      <c r="D68" s="216">
        <v>4.0824829046386304</v>
      </c>
      <c r="E68" s="216">
        <v>0.81493012652074626</v>
      </c>
      <c r="F68" s="216">
        <v>1.7511900715418263</v>
      </c>
      <c r="G68" s="216">
        <v>1.602081978759722</v>
      </c>
      <c r="H68" s="216">
        <v>1.7224014243685084</v>
      </c>
      <c r="I68" s="216">
        <v>2.4832774042918899</v>
      </c>
      <c r="J68" s="216">
        <v>0.83666002653407556</v>
      </c>
      <c r="K68" s="216">
        <v>3.03315017762062</v>
      </c>
      <c r="L68" s="216">
        <v>4.0824829046386304</v>
      </c>
      <c r="M68" s="216">
        <v>2.7568097504180442</v>
      </c>
      <c r="N68" s="216">
        <v>5.1639777949432224</v>
      </c>
      <c r="O68" s="216">
        <v>2.857738033247041</v>
      </c>
      <c r="P68" s="216">
        <v>0</v>
      </c>
      <c r="Q68" s="217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19"/>
    </row>
    <row r="69" spans="1:65">
      <c r="A69" s="30"/>
      <c r="B69" s="3" t="s">
        <v>86</v>
      </c>
      <c r="C69" s="29"/>
      <c r="D69" s="13">
        <v>4.9989586587411795E-2</v>
      </c>
      <c r="E69" s="13">
        <v>9.5971986321827692E-3</v>
      </c>
      <c r="F69" s="13">
        <v>2.1183750865425316E-2</v>
      </c>
      <c r="G69" s="13">
        <v>1.9341029924664653E-2</v>
      </c>
      <c r="H69" s="13">
        <v>2.1756649570970631E-2</v>
      </c>
      <c r="I69" s="13">
        <v>2.6654140296514021E-2</v>
      </c>
      <c r="J69" s="13">
        <v>1.1081589755418219E-2</v>
      </c>
      <c r="K69" s="13">
        <v>3.3331320633193627E-2</v>
      </c>
      <c r="L69" s="13">
        <v>4.9989586587411795E-2</v>
      </c>
      <c r="M69" s="13">
        <v>3.3214575306241494E-2</v>
      </c>
      <c r="N69" s="13">
        <v>7.0417879021953039E-2</v>
      </c>
      <c r="O69" s="13">
        <v>3.3165238296870882E-2</v>
      </c>
      <c r="P69" s="13">
        <v>0</v>
      </c>
      <c r="Q69" s="154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271</v>
      </c>
      <c r="C70" s="29"/>
      <c r="D70" s="13">
        <v>-3.3716925072525883E-2</v>
      </c>
      <c r="E70" s="13">
        <v>4.6977571715296484E-3</v>
      </c>
      <c r="F70" s="13">
        <v>-2.1884887420352772E-2</v>
      </c>
      <c r="G70" s="13">
        <v>-1.991288114499068E-2</v>
      </c>
      <c r="H70" s="13">
        <v>-6.3297019202958715E-2</v>
      </c>
      <c r="I70" s="13">
        <v>0.10235150792746528</v>
      </c>
      <c r="J70" s="13">
        <v>-0.10668115726092708</v>
      </c>
      <c r="K70" s="13">
        <v>7.6715426347756743E-2</v>
      </c>
      <c r="L70" s="13">
        <v>-3.3716925072525883E-2</v>
      </c>
      <c r="M70" s="13">
        <v>-1.7940874869628365E-2</v>
      </c>
      <c r="N70" s="13">
        <v>-0.13231723884063562</v>
      </c>
      <c r="O70" s="13">
        <v>1.9527244362253393E-2</v>
      </c>
      <c r="P70" s="13">
        <v>-5.3436987826147808E-2</v>
      </c>
      <c r="Q70" s="154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272</v>
      </c>
      <c r="C71" s="47"/>
      <c r="D71" s="45" t="s">
        <v>273</v>
      </c>
      <c r="E71" s="45">
        <v>0.41</v>
      </c>
      <c r="F71" s="45">
        <v>7.0000000000000007E-2</v>
      </c>
      <c r="G71" s="45">
        <v>0.04</v>
      </c>
      <c r="H71" s="45">
        <v>0.82</v>
      </c>
      <c r="I71" s="45">
        <v>2.16</v>
      </c>
      <c r="J71" s="45">
        <v>1.6</v>
      </c>
      <c r="K71" s="45">
        <v>1.7</v>
      </c>
      <c r="L71" s="45" t="s">
        <v>273</v>
      </c>
      <c r="M71" s="45">
        <v>0</v>
      </c>
      <c r="N71" s="45" t="s">
        <v>273</v>
      </c>
      <c r="O71" s="45">
        <v>0.67</v>
      </c>
      <c r="P71" s="45" t="s">
        <v>273</v>
      </c>
      <c r="Q71" s="154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 t="s">
        <v>317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>
      <c r="BM73" s="55"/>
    </row>
    <row r="74" spans="1:65" ht="15">
      <c r="B74" s="8" t="s">
        <v>535</v>
      </c>
      <c r="BM74" s="28" t="s">
        <v>66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230</v>
      </c>
      <c r="E75" s="17" t="s">
        <v>230</v>
      </c>
      <c r="F75" s="17" t="s">
        <v>230</v>
      </c>
      <c r="G75" s="17" t="s">
        <v>230</v>
      </c>
      <c r="H75" s="17" t="s">
        <v>230</v>
      </c>
      <c r="I75" s="17" t="s">
        <v>230</v>
      </c>
      <c r="J75" s="17" t="s">
        <v>230</v>
      </c>
      <c r="K75" s="17" t="s">
        <v>230</v>
      </c>
      <c r="L75" s="17" t="s">
        <v>230</v>
      </c>
      <c r="M75" s="17" t="s">
        <v>230</v>
      </c>
      <c r="N75" s="17" t="s">
        <v>230</v>
      </c>
      <c r="O75" s="17" t="s">
        <v>230</v>
      </c>
      <c r="P75" s="17" t="s">
        <v>230</v>
      </c>
      <c r="Q75" s="17" t="s">
        <v>230</v>
      </c>
      <c r="R75" s="17" t="s">
        <v>230</v>
      </c>
      <c r="S75" s="17" t="s">
        <v>230</v>
      </c>
      <c r="T75" s="17" t="s">
        <v>230</v>
      </c>
      <c r="U75" s="17" t="s">
        <v>230</v>
      </c>
      <c r="V75" s="17" t="s">
        <v>230</v>
      </c>
      <c r="W75" s="17" t="s">
        <v>230</v>
      </c>
      <c r="X75" s="17" t="s">
        <v>230</v>
      </c>
      <c r="Y75" s="17" t="s">
        <v>230</v>
      </c>
      <c r="Z75" s="17" t="s">
        <v>230</v>
      </c>
      <c r="AA75" s="17" t="s">
        <v>230</v>
      </c>
      <c r="AB75" s="154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231</v>
      </c>
      <c r="C76" s="9" t="s">
        <v>231</v>
      </c>
      <c r="D76" s="152" t="s">
        <v>233</v>
      </c>
      <c r="E76" s="153" t="s">
        <v>234</v>
      </c>
      <c r="F76" s="153" t="s">
        <v>235</v>
      </c>
      <c r="G76" s="153" t="s">
        <v>236</v>
      </c>
      <c r="H76" s="153" t="s">
        <v>237</v>
      </c>
      <c r="I76" s="153" t="s">
        <v>239</v>
      </c>
      <c r="J76" s="153" t="s">
        <v>240</v>
      </c>
      <c r="K76" s="153" t="s">
        <v>242</v>
      </c>
      <c r="L76" s="153" t="s">
        <v>243</v>
      </c>
      <c r="M76" s="153" t="s">
        <v>244</v>
      </c>
      <c r="N76" s="153" t="s">
        <v>245</v>
      </c>
      <c r="O76" s="153" t="s">
        <v>246</v>
      </c>
      <c r="P76" s="153" t="s">
        <v>247</v>
      </c>
      <c r="Q76" s="153" t="s">
        <v>248</v>
      </c>
      <c r="R76" s="153" t="s">
        <v>249</v>
      </c>
      <c r="S76" s="153" t="s">
        <v>250</v>
      </c>
      <c r="T76" s="153" t="s">
        <v>251</v>
      </c>
      <c r="U76" s="153" t="s">
        <v>252</v>
      </c>
      <c r="V76" s="153" t="s">
        <v>283</v>
      </c>
      <c r="W76" s="153" t="s">
        <v>254</v>
      </c>
      <c r="X76" s="153" t="s">
        <v>255</v>
      </c>
      <c r="Y76" s="153" t="s">
        <v>256</v>
      </c>
      <c r="Z76" s="153" t="s">
        <v>257</v>
      </c>
      <c r="AA76" s="153" t="s">
        <v>258</v>
      </c>
      <c r="AB76" s="154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275</v>
      </c>
      <c r="E77" s="11" t="s">
        <v>275</v>
      </c>
      <c r="F77" s="11" t="s">
        <v>277</v>
      </c>
      <c r="G77" s="11" t="s">
        <v>278</v>
      </c>
      <c r="H77" s="11" t="s">
        <v>278</v>
      </c>
      <c r="I77" s="11" t="s">
        <v>278</v>
      </c>
      <c r="J77" s="11" t="s">
        <v>275</v>
      </c>
      <c r="K77" s="11" t="s">
        <v>275</v>
      </c>
      <c r="L77" s="11" t="s">
        <v>278</v>
      </c>
      <c r="M77" s="11" t="s">
        <v>277</v>
      </c>
      <c r="N77" s="11" t="s">
        <v>275</v>
      </c>
      <c r="O77" s="11" t="s">
        <v>278</v>
      </c>
      <c r="P77" s="11" t="s">
        <v>275</v>
      </c>
      <c r="Q77" s="11" t="s">
        <v>277</v>
      </c>
      <c r="R77" s="11" t="s">
        <v>277</v>
      </c>
      <c r="S77" s="11" t="s">
        <v>275</v>
      </c>
      <c r="T77" s="11" t="s">
        <v>278</v>
      </c>
      <c r="U77" s="11" t="s">
        <v>275</v>
      </c>
      <c r="V77" s="11" t="s">
        <v>277</v>
      </c>
      <c r="W77" s="11" t="s">
        <v>277</v>
      </c>
      <c r="X77" s="11" t="s">
        <v>278</v>
      </c>
      <c r="Y77" s="11" t="s">
        <v>275</v>
      </c>
      <c r="Z77" s="11" t="s">
        <v>278</v>
      </c>
      <c r="AA77" s="11" t="s">
        <v>275</v>
      </c>
      <c r="AB77" s="154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 t="s">
        <v>312</v>
      </c>
      <c r="E78" s="26" t="s">
        <v>264</v>
      </c>
      <c r="F78" s="26" t="s">
        <v>312</v>
      </c>
      <c r="G78" s="26" t="s">
        <v>313</v>
      </c>
      <c r="H78" s="26" t="s">
        <v>313</v>
      </c>
      <c r="I78" s="26" t="s">
        <v>313</v>
      </c>
      <c r="J78" s="26" t="s">
        <v>116</v>
      </c>
      <c r="K78" s="26" t="s">
        <v>116</v>
      </c>
      <c r="L78" s="26" t="s">
        <v>314</v>
      </c>
      <c r="M78" s="26" t="s">
        <v>313</v>
      </c>
      <c r="N78" s="26" t="s">
        <v>312</v>
      </c>
      <c r="O78" s="26" t="s">
        <v>312</v>
      </c>
      <c r="P78" s="26" t="s">
        <v>312</v>
      </c>
      <c r="Q78" s="26" t="s">
        <v>313</v>
      </c>
      <c r="R78" s="26" t="s">
        <v>312</v>
      </c>
      <c r="S78" s="26" t="s">
        <v>312</v>
      </c>
      <c r="T78" s="26" t="s">
        <v>314</v>
      </c>
      <c r="U78" s="26" t="s">
        <v>280</v>
      </c>
      <c r="V78" s="26" t="s">
        <v>313</v>
      </c>
      <c r="W78" s="26" t="s">
        <v>315</v>
      </c>
      <c r="X78" s="26" t="s">
        <v>316</v>
      </c>
      <c r="Y78" s="26" t="s">
        <v>312</v>
      </c>
      <c r="Z78" s="26" t="s">
        <v>312</v>
      </c>
      <c r="AA78" s="26" t="s">
        <v>312</v>
      </c>
      <c r="AB78" s="154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8">
        <v>1</v>
      </c>
      <c r="C79" s="14">
        <v>1</v>
      </c>
      <c r="D79" s="227">
        <v>40</v>
      </c>
      <c r="E79" s="226">
        <v>36</v>
      </c>
      <c r="F79" s="227">
        <v>71.599733333333333</v>
      </c>
      <c r="G79" s="226">
        <v>42</v>
      </c>
      <c r="H79" s="226">
        <v>41.4</v>
      </c>
      <c r="I79" s="226">
        <v>37</v>
      </c>
      <c r="J79" s="226">
        <v>40</v>
      </c>
      <c r="K79" s="226">
        <v>35</v>
      </c>
      <c r="L79" s="226">
        <v>41</v>
      </c>
      <c r="M79" s="226">
        <v>37.055</v>
      </c>
      <c r="N79" s="226">
        <v>35</v>
      </c>
      <c r="O79" s="226">
        <v>44.2</v>
      </c>
      <c r="P79" s="227">
        <v>52.536676520606399</v>
      </c>
      <c r="Q79" s="226">
        <v>34</v>
      </c>
      <c r="R79" s="226">
        <v>41.150199999999998</v>
      </c>
      <c r="S79" s="227">
        <v>40</v>
      </c>
      <c r="T79" s="226">
        <v>39</v>
      </c>
      <c r="U79" s="226">
        <v>40.1</v>
      </c>
      <c r="V79" s="226">
        <v>42.508035059999997</v>
      </c>
      <c r="W79" s="226">
        <v>39</v>
      </c>
      <c r="X79" s="226">
        <v>39</v>
      </c>
      <c r="Y79" s="227">
        <v>40</v>
      </c>
      <c r="Z79" s="226">
        <v>38</v>
      </c>
      <c r="AA79" s="227">
        <v>40</v>
      </c>
      <c r="AB79" s="217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8"/>
      <c r="BD79" s="218"/>
      <c r="BE79" s="218"/>
      <c r="BF79" s="218"/>
      <c r="BG79" s="218"/>
      <c r="BH79" s="218"/>
      <c r="BI79" s="218"/>
      <c r="BJ79" s="218"/>
      <c r="BK79" s="218"/>
      <c r="BL79" s="218"/>
      <c r="BM79" s="228">
        <v>1</v>
      </c>
    </row>
    <row r="80" spans="1:65">
      <c r="A80" s="30"/>
      <c r="B80" s="19">
        <v>1</v>
      </c>
      <c r="C80" s="9">
        <v>2</v>
      </c>
      <c r="D80" s="229">
        <v>40</v>
      </c>
      <c r="E80" s="216">
        <v>36</v>
      </c>
      <c r="F80" s="229">
        <v>72.210766666666657</v>
      </c>
      <c r="G80" s="216">
        <v>42</v>
      </c>
      <c r="H80" s="216">
        <v>40.200000000000003</v>
      </c>
      <c r="I80" s="216">
        <v>36</v>
      </c>
      <c r="J80" s="216">
        <v>38</v>
      </c>
      <c r="K80" s="216">
        <v>36</v>
      </c>
      <c r="L80" s="216">
        <v>42</v>
      </c>
      <c r="M80" s="216">
        <v>35.871000000000002</v>
      </c>
      <c r="N80" s="216">
        <v>35</v>
      </c>
      <c r="O80" s="216">
        <v>46.2</v>
      </c>
      <c r="P80" s="229">
        <v>52.762293536454997</v>
      </c>
      <c r="Q80" s="216">
        <v>34</v>
      </c>
      <c r="R80" s="216">
        <v>39.760100000000001</v>
      </c>
      <c r="S80" s="229">
        <v>40</v>
      </c>
      <c r="T80" s="216">
        <v>39</v>
      </c>
      <c r="U80" s="216">
        <v>41.7</v>
      </c>
      <c r="V80" s="216">
        <v>40.838262450000002</v>
      </c>
      <c r="W80" s="216">
        <v>39</v>
      </c>
      <c r="X80" s="216">
        <v>38</v>
      </c>
      <c r="Y80" s="229">
        <v>40</v>
      </c>
      <c r="Z80" s="216">
        <v>39</v>
      </c>
      <c r="AA80" s="229">
        <v>40</v>
      </c>
      <c r="AB80" s="217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  <c r="BI80" s="218"/>
      <c r="BJ80" s="218"/>
      <c r="BK80" s="218"/>
      <c r="BL80" s="218"/>
      <c r="BM80" s="228">
        <v>20</v>
      </c>
    </row>
    <row r="81" spans="1:65">
      <c r="A81" s="30"/>
      <c r="B81" s="19">
        <v>1</v>
      </c>
      <c r="C81" s="9">
        <v>3</v>
      </c>
      <c r="D81" s="229">
        <v>40</v>
      </c>
      <c r="E81" s="216">
        <v>36</v>
      </c>
      <c r="F81" s="229">
        <v>72.104733333333328</v>
      </c>
      <c r="G81" s="216">
        <v>41</v>
      </c>
      <c r="H81" s="216">
        <v>40.200000000000003</v>
      </c>
      <c r="I81" s="216">
        <v>36</v>
      </c>
      <c r="J81" s="216">
        <v>39</v>
      </c>
      <c r="K81" s="216">
        <v>38</v>
      </c>
      <c r="L81" s="216">
        <v>42</v>
      </c>
      <c r="M81" s="216">
        <v>36.533000000000001</v>
      </c>
      <c r="N81" s="216">
        <v>35</v>
      </c>
      <c r="O81" s="216">
        <v>42.7</v>
      </c>
      <c r="P81" s="230">
        <v>55.408573516418798</v>
      </c>
      <c r="Q81" s="216">
        <v>34</v>
      </c>
      <c r="R81" s="216">
        <v>42.554000000000002</v>
      </c>
      <c r="S81" s="229">
        <v>40</v>
      </c>
      <c r="T81" s="216">
        <v>38</v>
      </c>
      <c r="U81" s="216">
        <v>41.6</v>
      </c>
      <c r="V81" s="216">
        <v>40.910984079999999</v>
      </c>
      <c r="W81" s="216">
        <v>38</v>
      </c>
      <c r="X81" s="216">
        <v>39</v>
      </c>
      <c r="Y81" s="229">
        <v>40</v>
      </c>
      <c r="Z81" s="216">
        <v>40</v>
      </c>
      <c r="AA81" s="229">
        <v>40</v>
      </c>
      <c r="AB81" s="217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  <c r="BI81" s="218"/>
      <c r="BJ81" s="218"/>
      <c r="BK81" s="218"/>
      <c r="BL81" s="218"/>
      <c r="BM81" s="228">
        <v>16</v>
      </c>
    </row>
    <row r="82" spans="1:65">
      <c r="A82" s="30"/>
      <c r="B82" s="19">
        <v>1</v>
      </c>
      <c r="C82" s="9">
        <v>4</v>
      </c>
      <c r="D82" s="229">
        <v>40</v>
      </c>
      <c r="E82" s="216">
        <v>37</v>
      </c>
      <c r="F82" s="229">
        <v>71.352199999999996</v>
      </c>
      <c r="G82" s="216">
        <v>42</v>
      </c>
      <c r="H82" s="216">
        <v>41.5</v>
      </c>
      <c r="I82" s="216">
        <v>36</v>
      </c>
      <c r="J82" s="216">
        <v>40</v>
      </c>
      <c r="K82" s="216">
        <v>39</v>
      </c>
      <c r="L82" s="216">
        <v>40</v>
      </c>
      <c r="M82" s="216">
        <v>35.124000000000002</v>
      </c>
      <c r="N82" s="216">
        <v>33</v>
      </c>
      <c r="O82" s="216">
        <v>39.9</v>
      </c>
      <c r="P82" s="229">
        <v>53.572312818940702</v>
      </c>
      <c r="Q82" s="216">
        <v>33</v>
      </c>
      <c r="R82" s="216">
        <v>38.348799999999997</v>
      </c>
      <c r="S82" s="229">
        <v>40</v>
      </c>
      <c r="T82" s="216">
        <v>38</v>
      </c>
      <c r="U82" s="230">
        <v>43.9</v>
      </c>
      <c r="V82" s="216">
        <v>42.163848420000001</v>
      </c>
      <c r="W82" s="216">
        <v>39</v>
      </c>
      <c r="X82" s="216">
        <v>38</v>
      </c>
      <c r="Y82" s="229">
        <v>40</v>
      </c>
      <c r="Z82" s="216">
        <v>40</v>
      </c>
      <c r="AA82" s="229">
        <v>40</v>
      </c>
      <c r="AB82" s="217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  <c r="BI82" s="218"/>
      <c r="BJ82" s="218"/>
      <c r="BK82" s="218"/>
      <c r="BL82" s="218"/>
      <c r="BM82" s="228">
        <v>38.839520425185192</v>
      </c>
    </row>
    <row r="83" spans="1:65">
      <c r="A83" s="30"/>
      <c r="B83" s="19">
        <v>1</v>
      </c>
      <c r="C83" s="9">
        <v>5</v>
      </c>
      <c r="D83" s="229">
        <v>40</v>
      </c>
      <c r="E83" s="216">
        <v>38</v>
      </c>
      <c r="F83" s="229">
        <v>71.122233333333341</v>
      </c>
      <c r="G83" s="216">
        <v>41</v>
      </c>
      <c r="H83" s="216">
        <v>41.7</v>
      </c>
      <c r="I83" s="216">
        <v>35</v>
      </c>
      <c r="J83" s="216">
        <v>39</v>
      </c>
      <c r="K83" s="216">
        <v>40</v>
      </c>
      <c r="L83" s="216">
        <v>40</v>
      </c>
      <c r="M83" s="216">
        <v>35.863999999999997</v>
      </c>
      <c r="N83" s="216">
        <v>33</v>
      </c>
      <c r="O83" s="216">
        <v>45.4</v>
      </c>
      <c r="P83" s="229">
        <v>52.2978912157132</v>
      </c>
      <c r="Q83" s="216">
        <v>32</v>
      </c>
      <c r="R83" s="216">
        <v>39.324199999999998</v>
      </c>
      <c r="S83" s="229">
        <v>40</v>
      </c>
      <c r="T83" s="216">
        <v>39</v>
      </c>
      <c r="U83" s="216">
        <v>41.8</v>
      </c>
      <c r="V83" s="216">
        <v>41.493628370000003</v>
      </c>
      <c r="W83" s="216">
        <v>39</v>
      </c>
      <c r="X83" s="230">
        <v>35</v>
      </c>
      <c r="Y83" s="229">
        <v>40</v>
      </c>
      <c r="Z83" s="216">
        <v>40</v>
      </c>
      <c r="AA83" s="229">
        <v>40</v>
      </c>
      <c r="AB83" s="217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8"/>
      <c r="BD83" s="218"/>
      <c r="BE83" s="218"/>
      <c r="BF83" s="218"/>
      <c r="BG83" s="218"/>
      <c r="BH83" s="218"/>
      <c r="BI83" s="218"/>
      <c r="BJ83" s="218"/>
      <c r="BK83" s="218"/>
      <c r="BL83" s="218"/>
      <c r="BM83" s="228">
        <v>79</v>
      </c>
    </row>
    <row r="84" spans="1:65">
      <c r="A84" s="30"/>
      <c r="B84" s="19">
        <v>1</v>
      </c>
      <c r="C84" s="9">
        <v>6</v>
      </c>
      <c r="D84" s="229">
        <v>40</v>
      </c>
      <c r="E84" s="216">
        <v>38</v>
      </c>
      <c r="F84" s="229">
        <v>71.74563333333333</v>
      </c>
      <c r="G84" s="216">
        <v>43</v>
      </c>
      <c r="H84" s="216">
        <v>41.3</v>
      </c>
      <c r="I84" s="216">
        <v>36</v>
      </c>
      <c r="J84" s="216">
        <v>40</v>
      </c>
      <c r="K84" s="216">
        <v>41</v>
      </c>
      <c r="L84" s="216">
        <v>40</v>
      </c>
      <c r="M84" s="216">
        <v>36.518000000000001</v>
      </c>
      <c r="N84" s="216">
        <v>35</v>
      </c>
      <c r="O84" s="216">
        <v>43.3</v>
      </c>
      <c r="P84" s="229">
        <v>52.418667545542498</v>
      </c>
      <c r="Q84" s="216">
        <v>32</v>
      </c>
      <c r="R84" s="216">
        <v>36.706400000000002</v>
      </c>
      <c r="S84" s="229">
        <v>40</v>
      </c>
      <c r="T84" s="216">
        <v>37</v>
      </c>
      <c r="U84" s="216">
        <v>41.9</v>
      </c>
      <c r="V84" s="216">
        <v>40.824747539999997</v>
      </c>
      <c r="W84" s="216">
        <v>39</v>
      </c>
      <c r="X84" s="216">
        <v>39</v>
      </c>
      <c r="Y84" s="229">
        <v>40</v>
      </c>
      <c r="Z84" s="216">
        <v>40</v>
      </c>
      <c r="AA84" s="229">
        <v>40</v>
      </c>
      <c r="AB84" s="217"/>
      <c r="AC84" s="218"/>
      <c r="AD84" s="218"/>
      <c r="AE84" s="218"/>
      <c r="AF84" s="218"/>
      <c r="AG84" s="218"/>
      <c r="AH84" s="218"/>
      <c r="AI84" s="218"/>
      <c r="AJ84" s="218"/>
      <c r="AK84" s="218"/>
      <c r="AL84" s="218"/>
      <c r="AM84" s="218"/>
      <c r="AN84" s="218"/>
      <c r="AO84" s="218"/>
      <c r="AP84" s="218"/>
      <c r="AQ84" s="218"/>
      <c r="AR84" s="218"/>
      <c r="AS84" s="218"/>
      <c r="AT84" s="218"/>
      <c r="AU84" s="218"/>
      <c r="AV84" s="218"/>
      <c r="AW84" s="218"/>
      <c r="AX84" s="218"/>
      <c r="AY84" s="218"/>
      <c r="AZ84" s="218"/>
      <c r="BA84" s="218"/>
      <c r="BB84" s="218"/>
      <c r="BC84" s="218"/>
      <c r="BD84" s="218"/>
      <c r="BE84" s="218"/>
      <c r="BF84" s="218"/>
      <c r="BG84" s="218"/>
      <c r="BH84" s="218"/>
      <c r="BI84" s="218"/>
      <c r="BJ84" s="218"/>
      <c r="BK84" s="218"/>
      <c r="BL84" s="218"/>
      <c r="BM84" s="219"/>
    </row>
    <row r="85" spans="1:65">
      <c r="A85" s="30"/>
      <c r="B85" s="20" t="s">
        <v>268</v>
      </c>
      <c r="C85" s="12"/>
      <c r="D85" s="231">
        <v>40</v>
      </c>
      <c r="E85" s="231">
        <v>36.833333333333336</v>
      </c>
      <c r="F85" s="231">
        <v>71.689216666666667</v>
      </c>
      <c r="G85" s="231">
        <v>41.833333333333336</v>
      </c>
      <c r="H85" s="231">
        <v>41.050000000000004</v>
      </c>
      <c r="I85" s="231">
        <v>36</v>
      </c>
      <c r="J85" s="231">
        <v>39.333333333333336</v>
      </c>
      <c r="K85" s="231">
        <v>38.166666666666664</v>
      </c>
      <c r="L85" s="231">
        <v>40.833333333333336</v>
      </c>
      <c r="M85" s="231">
        <v>36.160833333333336</v>
      </c>
      <c r="N85" s="231">
        <v>34.333333333333336</v>
      </c>
      <c r="O85" s="231">
        <v>43.616666666666674</v>
      </c>
      <c r="P85" s="231">
        <v>53.16606919227943</v>
      </c>
      <c r="Q85" s="231">
        <v>33.166666666666664</v>
      </c>
      <c r="R85" s="231">
        <v>39.640616666666666</v>
      </c>
      <c r="S85" s="231">
        <v>40</v>
      </c>
      <c r="T85" s="231">
        <v>38.333333333333336</v>
      </c>
      <c r="U85" s="231">
        <v>41.833333333333336</v>
      </c>
      <c r="V85" s="231">
        <v>41.456584319999997</v>
      </c>
      <c r="W85" s="231">
        <v>38.833333333333336</v>
      </c>
      <c r="X85" s="231">
        <v>38</v>
      </c>
      <c r="Y85" s="231">
        <v>40</v>
      </c>
      <c r="Z85" s="231">
        <v>39.5</v>
      </c>
      <c r="AA85" s="231">
        <v>40</v>
      </c>
      <c r="AB85" s="217"/>
      <c r="AC85" s="218"/>
      <c r="AD85" s="218"/>
      <c r="AE85" s="218"/>
      <c r="AF85" s="218"/>
      <c r="AG85" s="218"/>
      <c r="AH85" s="218"/>
      <c r="AI85" s="218"/>
      <c r="AJ85" s="218"/>
      <c r="AK85" s="218"/>
      <c r="AL85" s="218"/>
      <c r="AM85" s="218"/>
      <c r="AN85" s="218"/>
      <c r="AO85" s="218"/>
      <c r="AP85" s="218"/>
      <c r="AQ85" s="218"/>
      <c r="AR85" s="218"/>
      <c r="AS85" s="218"/>
      <c r="AT85" s="218"/>
      <c r="AU85" s="218"/>
      <c r="AV85" s="218"/>
      <c r="AW85" s="218"/>
      <c r="AX85" s="218"/>
      <c r="AY85" s="218"/>
      <c r="AZ85" s="218"/>
      <c r="BA85" s="218"/>
      <c r="BB85" s="218"/>
      <c r="BC85" s="218"/>
      <c r="BD85" s="218"/>
      <c r="BE85" s="218"/>
      <c r="BF85" s="218"/>
      <c r="BG85" s="218"/>
      <c r="BH85" s="218"/>
      <c r="BI85" s="218"/>
      <c r="BJ85" s="218"/>
      <c r="BK85" s="218"/>
      <c r="BL85" s="218"/>
      <c r="BM85" s="219"/>
    </row>
    <row r="86" spans="1:65">
      <c r="A86" s="30"/>
      <c r="B86" s="3" t="s">
        <v>269</v>
      </c>
      <c r="C86" s="29"/>
      <c r="D86" s="216">
        <v>40</v>
      </c>
      <c r="E86" s="216">
        <v>36.5</v>
      </c>
      <c r="F86" s="216">
        <v>71.672683333333339</v>
      </c>
      <c r="G86" s="216">
        <v>42</v>
      </c>
      <c r="H86" s="216">
        <v>41.349999999999994</v>
      </c>
      <c r="I86" s="216">
        <v>36</v>
      </c>
      <c r="J86" s="216">
        <v>39.5</v>
      </c>
      <c r="K86" s="216">
        <v>38.5</v>
      </c>
      <c r="L86" s="216">
        <v>40.5</v>
      </c>
      <c r="M86" s="216">
        <v>36.194500000000005</v>
      </c>
      <c r="N86" s="216">
        <v>35</v>
      </c>
      <c r="O86" s="216">
        <v>43.75</v>
      </c>
      <c r="P86" s="216">
        <v>52.649485028530698</v>
      </c>
      <c r="Q86" s="216">
        <v>33.5</v>
      </c>
      <c r="R86" s="216">
        <v>39.542149999999999</v>
      </c>
      <c r="S86" s="216">
        <v>40</v>
      </c>
      <c r="T86" s="216">
        <v>38.5</v>
      </c>
      <c r="U86" s="216">
        <v>41.75</v>
      </c>
      <c r="V86" s="216">
        <v>41.202306225000001</v>
      </c>
      <c r="W86" s="216">
        <v>39</v>
      </c>
      <c r="X86" s="216">
        <v>38.5</v>
      </c>
      <c r="Y86" s="216">
        <v>40</v>
      </c>
      <c r="Z86" s="216">
        <v>40</v>
      </c>
      <c r="AA86" s="216">
        <v>40</v>
      </c>
      <c r="AB86" s="217"/>
      <c r="AC86" s="218"/>
      <c r="AD86" s="218"/>
      <c r="AE86" s="218"/>
      <c r="AF86" s="218"/>
      <c r="AG86" s="218"/>
      <c r="AH86" s="218"/>
      <c r="AI86" s="218"/>
      <c r="AJ86" s="218"/>
      <c r="AK86" s="218"/>
      <c r="AL86" s="218"/>
      <c r="AM86" s="218"/>
      <c r="AN86" s="218"/>
      <c r="AO86" s="218"/>
      <c r="AP86" s="218"/>
      <c r="AQ86" s="218"/>
      <c r="AR86" s="218"/>
      <c r="AS86" s="218"/>
      <c r="AT86" s="218"/>
      <c r="AU86" s="218"/>
      <c r="AV86" s="218"/>
      <c r="AW86" s="218"/>
      <c r="AX86" s="218"/>
      <c r="AY86" s="218"/>
      <c r="AZ86" s="218"/>
      <c r="BA86" s="218"/>
      <c r="BB86" s="218"/>
      <c r="BC86" s="218"/>
      <c r="BD86" s="218"/>
      <c r="BE86" s="218"/>
      <c r="BF86" s="218"/>
      <c r="BG86" s="218"/>
      <c r="BH86" s="218"/>
      <c r="BI86" s="218"/>
      <c r="BJ86" s="218"/>
      <c r="BK86" s="218"/>
      <c r="BL86" s="218"/>
      <c r="BM86" s="219"/>
    </row>
    <row r="87" spans="1:65">
      <c r="A87" s="30"/>
      <c r="B87" s="3" t="s">
        <v>270</v>
      </c>
      <c r="C87" s="29"/>
      <c r="D87" s="24">
        <v>0</v>
      </c>
      <c r="E87" s="24">
        <v>0.98319208025017502</v>
      </c>
      <c r="F87" s="24">
        <v>0.42211584757951665</v>
      </c>
      <c r="G87" s="24">
        <v>0.752772652709081</v>
      </c>
      <c r="H87" s="24">
        <v>0.67156533561523135</v>
      </c>
      <c r="I87" s="24">
        <v>0.63245553203367588</v>
      </c>
      <c r="J87" s="24">
        <v>0.81649658092772603</v>
      </c>
      <c r="K87" s="24">
        <v>2.3166067138525408</v>
      </c>
      <c r="L87" s="24">
        <v>0.98319208025017502</v>
      </c>
      <c r="M87" s="24">
        <v>0.6801098195634776</v>
      </c>
      <c r="N87" s="24">
        <v>1.0327955589886444</v>
      </c>
      <c r="O87" s="24">
        <v>2.2337561788759914</v>
      </c>
      <c r="P87" s="24">
        <v>1.1887280314620787</v>
      </c>
      <c r="Q87" s="24">
        <v>0.98319208025017502</v>
      </c>
      <c r="R87" s="24">
        <v>2.0571561831000258</v>
      </c>
      <c r="S87" s="24">
        <v>0</v>
      </c>
      <c r="T87" s="24">
        <v>0.81649658092772603</v>
      </c>
      <c r="U87" s="24">
        <v>1.2127104628338392</v>
      </c>
      <c r="V87" s="24">
        <v>0.73298877219298275</v>
      </c>
      <c r="W87" s="24">
        <v>0.40824829046386302</v>
      </c>
      <c r="X87" s="24">
        <v>1.5491933384829668</v>
      </c>
      <c r="Y87" s="24">
        <v>0</v>
      </c>
      <c r="Z87" s="24">
        <v>0.83666002653407556</v>
      </c>
      <c r="AA87" s="24">
        <v>0</v>
      </c>
      <c r="AB87" s="154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86</v>
      </c>
      <c r="C88" s="29"/>
      <c r="D88" s="13">
        <v>0</v>
      </c>
      <c r="E88" s="13">
        <v>2.6692997653850904E-2</v>
      </c>
      <c r="F88" s="13">
        <v>5.8881358620813031E-3</v>
      </c>
      <c r="G88" s="13">
        <v>1.7994565403404324E-2</v>
      </c>
      <c r="H88" s="13">
        <v>1.6359691488799788E-2</v>
      </c>
      <c r="I88" s="13">
        <v>1.7568209223157664E-2</v>
      </c>
      <c r="J88" s="13">
        <v>2.0758387650704899E-2</v>
      </c>
      <c r="K88" s="13">
        <v>6.069711914024125E-2</v>
      </c>
      <c r="L88" s="13">
        <v>2.4078173393881835E-2</v>
      </c>
      <c r="M88" s="13">
        <v>1.8807913338007815E-2</v>
      </c>
      <c r="N88" s="13">
        <v>3.0081424048212943E-2</v>
      </c>
      <c r="O88" s="13">
        <v>5.1213362908887831E-2</v>
      </c>
      <c r="P88" s="13">
        <v>2.2358772230516924E-2</v>
      </c>
      <c r="Q88" s="13">
        <v>2.9643982319100756E-2</v>
      </c>
      <c r="R88" s="13">
        <v>5.1895160975885236E-2</v>
      </c>
      <c r="S88" s="13">
        <v>0</v>
      </c>
      <c r="T88" s="13">
        <v>2.1299910806810242E-2</v>
      </c>
      <c r="U88" s="13">
        <v>2.8989094729095756E-2</v>
      </c>
      <c r="V88" s="13">
        <v>1.76808770962678E-2</v>
      </c>
      <c r="W88" s="13">
        <v>1.0512831514090892E-2</v>
      </c>
      <c r="X88" s="13">
        <v>4.0768245749551756E-2</v>
      </c>
      <c r="Y88" s="13">
        <v>0</v>
      </c>
      <c r="Z88" s="13">
        <v>2.1181266494533557E-2</v>
      </c>
      <c r="AA88" s="13">
        <v>0</v>
      </c>
      <c r="AB88" s="154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271</v>
      </c>
      <c r="C89" s="29"/>
      <c r="D89" s="13">
        <v>2.9878833778346658E-2</v>
      </c>
      <c r="E89" s="13">
        <v>-5.1653240562439029E-2</v>
      </c>
      <c r="F89" s="13">
        <v>0.84578017137874695</v>
      </c>
      <c r="G89" s="13">
        <v>7.708161365985422E-2</v>
      </c>
      <c r="H89" s="13">
        <v>5.6913153165028429E-2</v>
      </c>
      <c r="I89" s="13">
        <v>-7.3109049599488052E-2</v>
      </c>
      <c r="J89" s="13">
        <v>1.2714186548707707E-2</v>
      </c>
      <c r="K89" s="13">
        <v>-1.7323946103161014E-2</v>
      </c>
      <c r="L89" s="13">
        <v>5.133464281539557E-2</v>
      </c>
      <c r="M89" s="13">
        <v>-6.8968078455337478E-2</v>
      </c>
      <c r="N89" s="13">
        <v>-0.11602066767358576</v>
      </c>
      <c r="O89" s="13">
        <v>0.1229970449991391</v>
      </c>
      <c r="P89" s="13">
        <v>0.36886523340809063</v>
      </c>
      <c r="Q89" s="13">
        <v>-0.14605880032545426</v>
      </c>
      <c r="R89" s="13">
        <v>2.0625801573028957E-2</v>
      </c>
      <c r="S89" s="13">
        <v>2.9878833778346658E-2</v>
      </c>
      <c r="T89" s="13">
        <v>-1.3032784295751054E-2</v>
      </c>
      <c r="U89" s="13">
        <v>7.708161365985422E-2</v>
      </c>
      <c r="V89" s="13">
        <v>6.7381467797882122E-2</v>
      </c>
      <c r="W89" s="13">
        <v>-1.5929887352172933E-4</v>
      </c>
      <c r="X89" s="13">
        <v>-2.1615107910570641E-2</v>
      </c>
      <c r="Y89" s="13">
        <v>2.9878833778346658E-2</v>
      </c>
      <c r="Z89" s="13">
        <v>1.7005348356117223E-2</v>
      </c>
      <c r="AA89" s="13">
        <v>2.9878833778346658E-2</v>
      </c>
      <c r="AB89" s="154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272</v>
      </c>
      <c r="C90" s="47"/>
      <c r="D90" s="45" t="s">
        <v>273</v>
      </c>
      <c r="E90" s="45">
        <v>0.78</v>
      </c>
      <c r="F90" s="45">
        <v>9.77</v>
      </c>
      <c r="G90" s="45">
        <v>0.73</v>
      </c>
      <c r="H90" s="45">
        <v>0.49</v>
      </c>
      <c r="I90" s="45">
        <v>1.03</v>
      </c>
      <c r="J90" s="45">
        <v>0.03</v>
      </c>
      <c r="K90" s="45">
        <v>0.38</v>
      </c>
      <c r="L90" s="45">
        <v>0.43</v>
      </c>
      <c r="M90" s="45">
        <v>0.99</v>
      </c>
      <c r="N90" s="45">
        <v>1.54</v>
      </c>
      <c r="O90" s="45">
        <v>1.27</v>
      </c>
      <c r="P90" s="45">
        <v>4.16</v>
      </c>
      <c r="Q90" s="45">
        <v>1.89</v>
      </c>
      <c r="R90" s="45">
        <v>7.0000000000000007E-2</v>
      </c>
      <c r="S90" s="45" t="s">
        <v>273</v>
      </c>
      <c r="T90" s="45">
        <v>0.33</v>
      </c>
      <c r="U90" s="45">
        <v>0.73</v>
      </c>
      <c r="V90" s="45">
        <v>0.62</v>
      </c>
      <c r="W90" s="45">
        <v>0.18</v>
      </c>
      <c r="X90" s="45">
        <v>0.43</v>
      </c>
      <c r="Y90" s="45" t="s">
        <v>273</v>
      </c>
      <c r="Z90" s="45">
        <v>0.03</v>
      </c>
      <c r="AA90" s="45" t="s">
        <v>273</v>
      </c>
      <c r="AB90" s="154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317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BM91" s="55"/>
    </row>
    <row r="92" spans="1:65">
      <c r="BM92" s="55"/>
    </row>
    <row r="93" spans="1:65" ht="15">
      <c r="B93" s="8" t="s">
        <v>536</v>
      </c>
      <c r="BM93" s="28" t="s">
        <v>66</v>
      </c>
    </row>
    <row r="94" spans="1:65" ht="15">
      <c r="A94" s="25" t="s">
        <v>13</v>
      </c>
      <c r="B94" s="18" t="s">
        <v>110</v>
      </c>
      <c r="C94" s="15" t="s">
        <v>111</v>
      </c>
      <c r="D94" s="16" t="s">
        <v>230</v>
      </c>
      <c r="E94" s="17" t="s">
        <v>230</v>
      </c>
      <c r="F94" s="17" t="s">
        <v>230</v>
      </c>
      <c r="G94" s="17" t="s">
        <v>230</v>
      </c>
      <c r="H94" s="17" t="s">
        <v>230</v>
      </c>
      <c r="I94" s="17" t="s">
        <v>230</v>
      </c>
      <c r="J94" s="17" t="s">
        <v>230</v>
      </c>
      <c r="K94" s="17" t="s">
        <v>230</v>
      </c>
      <c r="L94" s="17" t="s">
        <v>230</v>
      </c>
      <c r="M94" s="17" t="s">
        <v>230</v>
      </c>
      <c r="N94" s="17" t="s">
        <v>230</v>
      </c>
      <c r="O94" s="17" t="s">
        <v>230</v>
      </c>
      <c r="P94" s="17" t="s">
        <v>230</v>
      </c>
      <c r="Q94" s="17" t="s">
        <v>230</v>
      </c>
      <c r="R94" s="17" t="s">
        <v>230</v>
      </c>
      <c r="S94" s="17" t="s">
        <v>230</v>
      </c>
      <c r="T94" s="17" t="s">
        <v>230</v>
      </c>
      <c r="U94" s="17" t="s">
        <v>230</v>
      </c>
      <c r="V94" s="17" t="s">
        <v>230</v>
      </c>
      <c r="W94" s="154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231</v>
      </c>
      <c r="C95" s="9" t="s">
        <v>231</v>
      </c>
      <c r="D95" s="152" t="s">
        <v>233</v>
      </c>
      <c r="E95" s="153" t="s">
        <v>235</v>
      </c>
      <c r="F95" s="153" t="s">
        <v>236</v>
      </c>
      <c r="G95" s="153" t="s">
        <v>237</v>
      </c>
      <c r="H95" s="153" t="s">
        <v>239</v>
      </c>
      <c r="I95" s="153" t="s">
        <v>240</v>
      </c>
      <c r="J95" s="153" t="s">
        <v>242</v>
      </c>
      <c r="K95" s="153" t="s">
        <v>243</v>
      </c>
      <c r="L95" s="153" t="s">
        <v>244</v>
      </c>
      <c r="M95" s="153" t="s">
        <v>245</v>
      </c>
      <c r="N95" s="153" t="s">
        <v>246</v>
      </c>
      <c r="O95" s="153" t="s">
        <v>247</v>
      </c>
      <c r="P95" s="153" t="s">
        <v>250</v>
      </c>
      <c r="Q95" s="153" t="s">
        <v>251</v>
      </c>
      <c r="R95" s="153" t="s">
        <v>283</v>
      </c>
      <c r="S95" s="153" t="s">
        <v>254</v>
      </c>
      <c r="T95" s="153" t="s">
        <v>256</v>
      </c>
      <c r="U95" s="153" t="s">
        <v>257</v>
      </c>
      <c r="V95" s="153" t="s">
        <v>258</v>
      </c>
      <c r="W95" s="154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275</v>
      </c>
      <c r="E96" s="11" t="s">
        <v>277</v>
      </c>
      <c r="F96" s="11" t="s">
        <v>278</v>
      </c>
      <c r="G96" s="11" t="s">
        <v>278</v>
      </c>
      <c r="H96" s="11" t="s">
        <v>278</v>
      </c>
      <c r="I96" s="11" t="s">
        <v>275</v>
      </c>
      <c r="J96" s="11" t="s">
        <v>275</v>
      </c>
      <c r="K96" s="11" t="s">
        <v>278</v>
      </c>
      <c r="L96" s="11" t="s">
        <v>277</v>
      </c>
      <c r="M96" s="11" t="s">
        <v>275</v>
      </c>
      <c r="N96" s="11" t="s">
        <v>278</v>
      </c>
      <c r="O96" s="11" t="s">
        <v>275</v>
      </c>
      <c r="P96" s="11" t="s">
        <v>275</v>
      </c>
      <c r="Q96" s="11" t="s">
        <v>278</v>
      </c>
      <c r="R96" s="11" t="s">
        <v>277</v>
      </c>
      <c r="S96" s="11" t="s">
        <v>277</v>
      </c>
      <c r="T96" s="11" t="s">
        <v>275</v>
      </c>
      <c r="U96" s="11" t="s">
        <v>278</v>
      </c>
      <c r="V96" s="11" t="s">
        <v>275</v>
      </c>
      <c r="W96" s="154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 t="s">
        <v>312</v>
      </c>
      <c r="E97" s="26" t="s">
        <v>312</v>
      </c>
      <c r="F97" s="26" t="s">
        <v>313</v>
      </c>
      <c r="G97" s="26" t="s">
        <v>313</v>
      </c>
      <c r="H97" s="26" t="s">
        <v>313</v>
      </c>
      <c r="I97" s="26" t="s">
        <v>116</v>
      </c>
      <c r="J97" s="26" t="s">
        <v>116</v>
      </c>
      <c r="K97" s="26" t="s">
        <v>314</v>
      </c>
      <c r="L97" s="26" t="s">
        <v>313</v>
      </c>
      <c r="M97" s="26" t="s">
        <v>312</v>
      </c>
      <c r="N97" s="26" t="s">
        <v>312</v>
      </c>
      <c r="O97" s="26" t="s">
        <v>312</v>
      </c>
      <c r="P97" s="26" t="s">
        <v>312</v>
      </c>
      <c r="Q97" s="26" t="s">
        <v>314</v>
      </c>
      <c r="R97" s="26" t="s">
        <v>313</v>
      </c>
      <c r="S97" s="26" t="s">
        <v>315</v>
      </c>
      <c r="T97" s="26" t="s">
        <v>312</v>
      </c>
      <c r="U97" s="26" t="s">
        <v>312</v>
      </c>
      <c r="V97" s="26" t="s">
        <v>312</v>
      </c>
      <c r="W97" s="154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2">
        <v>0.28000000000000003</v>
      </c>
      <c r="E98" s="148" t="s">
        <v>103</v>
      </c>
      <c r="F98" s="148">
        <v>0.3</v>
      </c>
      <c r="G98" s="148">
        <v>0.3</v>
      </c>
      <c r="H98" s="148" t="s">
        <v>101</v>
      </c>
      <c r="I98" s="22">
        <v>0.28000000000000003</v>
      </c>
      <c r="J98" s="22">
        <v>0.26</v>
      </c>
      <c r="K98" s="148" t="s">
        <v>293</v>
      </c>
      <c r="L98" s="148" t="s">
        <v>103</v>
      </c>
      <c r="M98" s="22">
        <v>0.28000000000000003</v>
      </c>
      <c r="N98" s="148">
        <v>0.2</v>
      </c>
      <c r="O98" s="22">
        <v>0.24643069196983303</v>
      </c>
      <c r="P98" s="148">
        <v>0.34</v>
      </c>
      <c r="Q98" s="148" t="s">
        <v>293</v>
      </c>
      <c r="R98" s="148" t="s">
        <v>101</v>
      </c>
      <c r="S98" s="148" t="s">
        <v>293</v>
      </c>
      <c r="T98" s="22">
        <v>0.27</v>
      </c>
      <c r="U98" s="22">
        <v>0.27</v>
      </c>
      <c r="V98" s="22">
        <v>0.28000000000000003</v>
      </c>
      <c r="W98" s="154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0.28000000000000003</v>
      </c>
      <c r="E99" s="149" t="s">
        <v>103</v>
      </c>
      <c r="F99" s="149">
        <v>0.3</v>
      </c>
      <c r="G99" s="149">
        <v>0.3</v>
      </c>
      <c r="H99" s="149" t="s">
        <v>101</v>
      </c>
      <c r="I99" s="11">
        <v>0.28000000000000003</v>
      </c>
      <c r="J99" s="11">
        <v>0.27</v>
      </c>
      <c r="K99" s="149" t="s">
        <v>293</v>
      </c>
      <c r="L99" s="149" t="s">
        <v>103</v>
      </c>
      <c r="M99" s="11">
        <v>0.3</v>
      </c>
      <c r="N99" s="149">
        <v>0.3</v>
      </c>
      <c r="O99" s="11">
        <v>0.24258342116318096</v>
      </c>
      <c r="P99" s="149">
        <v>0.33</v>
      </c>
      <c r="Q99" s="149" t="s">
        <v>293</v>
      </c>
      <c r="R99" s="149" t="s">
        <v>101</v>
      </c>
      <c r="S99" s="149" t="s">
        <v>293</v>
      </c>
      <c r="T99" s="11">
        <v>0.33</v>
      </c>
      <c r="U99" s="11">
        <v>0.26</v>
      </c>
      <c r="V99" s="11">
        <v>0.26</v>
      </c>
      <c r="W99" s="154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21</v>
      </c>
    </row>
    <row r="100" spans="1:65">
      <c r="A100" s="30"/>
      <c r="B100" s="19">
        <v>1</v>
      </c>
      <c r="C100" s="9">
        <v>3</v>
      </c>
      <c r="D100" s="11">
        <v>0.28999999999999998</v>
      </c>
      <c r="E100" s="149" t="s">
        <v>103</v>
      </c>
      <c r="F100" s="149">
        <v>0.3</v>
      </c>
      <c r="G100" s="149">
        <v>0.3</v>
      </c>
      <c r="H100" s="149" t="s">
        <v>101</v>
      </c>
      <c r="I100" s="11">
        <v>0.28000000000000003</v>
      </c>
      <c r="J100" s="11">
        <v>0.27</v>
      </c>
      <c r="K100" s="149" t="s">
        <v>293</v>
      </c>
      <c r="L100" s="149" t="s">
        <v>103</v>
      </c>
      <c r="M100" s="11">
        <v>0.3</v>
      </c>
      <c r="N100" s="149">
        <v>0.3</v>
      </c>
      <c r="O100" s="11">
        <v>0.24315305526693101</v>
      </c>
      <c r="P100" s="149">
        <v>0.32</v>
      </c>
      <c r="Q100" s="149" t="s">
        <v>293</v>
      </c>
      <c r="R100" s="149" t="s">
        <v>101</v>
      </c>
      <c r="S100" s="149" t="s">
        <v>293</v>
      </c>
      <c r="T100" s="11">
        <v>0.28000000000000003</v>
      </c>
      <c r="U100" s="11">
        <v>0.28000000000000003</v>
      </c>
      <c r="V100" s="11">
        <v>0.28000000000000003</v>
      </c>
      <c r="W100" s="154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0.3</v>
      </c>
      <c r="E101" s="149" t="s">
        <v>103</v>
      </c>
      <c r="F101" s="149">
        <v>0.3</v>
      </c>
      <c r="G101" s="149">
        <v>0.3</v>
      </c>
      <c r="H101" s="149" t="s">
        <v>101</v>
      </c>
      <c r="I101" s="11">
        <v>0.28999999999999998</v>
      </c>
      <c r="J101" s="11">
        <v>0.26</v>
      </c>
      <c r="K101" s="149" t="s">
        <v>293</v>
      </c>
      <c r="L101" s="149" t="s">
        <v>103</v>
      </c>
      <c r="M101" s="11">
        <v>0.26</v>
      </c>
      <c r="N101" s="149">
        <v>0.2</v>
      </c>
      <c r="O101" s="11">
        <v>0.261241888694075</v>
      </c>
      <c r="P101" s="149">
        <v>0.33</v>
      </c>
      <c r="Q101" s="149" t="s">
        <v>293</v>
      </c>
      <c r="R101" s="149" t="s">
        <v>101</v>
      </c>
      <c r="S101" s="149" t="s">
        <v>293</v>
      </c>
      <c r="T101" s="11">
        <v>0.33</v>
      </c>
      <c r="U101" s="11">
        <v>0.27</v>
      </c>
      <c r="V101" s="11">
        <v>0.28000000000000003</v>
      </c>
      <c r="W101" s="154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0.27765012832955299</v>
      </c>
    </row>
    <row r="102" spans="1:65">
      <c r="A102" s="30"/>
      <c r="B102" s="19">
        <v>1</v>
      </c>
      <c r="C102" s="9">
        <v>5</v>
      </c>
      <c r="D102" s="11">
        <v>0.3</v>
      </c>
      <c r="E102" s="149" t="s">
        <v>103</v>
      </c>
      <c r="F102" s="149">
        <v>0.3</v>
      </c>
      <c r="G102" s="149">
        <v>0.3</v>
      </c>
      <c r="H102" s="149" t="s">
        <v>101</v>
      </c>
      <c r="I102" s="11">
        <v>0.26</v>
      </c>
      <c r="J102" s="150">
        <v>0.3</v>
      </c>
      <c r="K102" s="149" t="s">
        <v>293</v>
      </c>
      <c r="L102" s="149" t="s">
        <v>103</v>
      </c>
      <c r="M102" s="11">
        <v>0.28000000000000003</v>
      </c>
      <c r="N102" s="149">
        <v>0.2</v>
      </c>
      <c r="O102" s="11">
        <v>0.234885357035513</v>
      </c>
      <c r="P102" s="149">
        <v>0.33</v>
      </c>
      <c r="Q102" s="149" t="s">
        <v>293</v>
      </c>
      <c r="R102" s="149" t="s">
        <v>101</v>
      </c>
      <c r="S102" s="149" t="s">
        <v>293</v>
      </c>
      <c r="T102" s="11">
        <v>0.32</v>
      </c>
      <c r="U102" s="11">
        <v>0.28000000000000003</v>
      </c>
      <c r="V102" s="11">
        <v>0.28000000000000003</v>
      </c>
      <c r="W102" s="154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80</v>
      </c>
    </row>
    <row r="103" spans="1:65">
      <c r="A103" s="30"/>
      <c r="B103" s="19">
        <v>1</v>
      </c>
      <c r="C103" s="9">
        <v>6</v>
      </c>
      <c r="D103" s="11">
        <v>0.3</v>
      </c>
      <c r="E103" s="149" t="s">
        <v>103</v>
      </c>
      <c r="F103" s="149">
        <v>0.3</v>
      </c>
      <c r="G103" s="149">
        <v>0.3</v>
      </c>
      <c r="H103" s="149" t="s">
        <v>101</v>
      </c>
      <c r="I103" s="11">
        <v>0.28000000000000003</v>
      </c>
      <c r="J103" s="11">
        <v>0.27</v>
      </c>
      <c r="K103" s="149" t="s">
        <v>293</v>
      </c>
      <c r="L103" s="149" t="s">
        <v>103</v>
      </c>
      <c r="M103" s="11">
        <v>0.28000000000000003</v>
      </c>
      <c r="N103" s="149">
        <v>0.2</v>
      </c>
      <c r="O103" s="11">
        <v>0.23291174568900999</v>
      </c>
      <c r="P103" s="149">
        <v>0.33</v>
      </c>
      <c r="Q103" s="149" t="s">
        <v>293</v>
      </c>
      <c r="R103" s="149" t="s">
        <v>101</v>
      </c>
      <c r="S103" s="149" t="s">
        <v>293</v>
      </c>
      <c r="T103" s="11">
        <v>0.32</v>
      </c>
      <c r="U103" s="11">
        <v>0.27</v>
      </c>
      <c r="V103" s="11">
        <v>0.28999999999999998</v>
      </c>
      <c r="W103" s="154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268</v>
      </c>
      <c r="C104" s="12"/>
      <c r="D104" s="23">
        <v>0.29166666666666669</v>
      </c>
      <c r="E104" s="23" t="s">
        <v>671</v>
      </c>
      <c r="F104" s="23">
        <v>0.3</v>
      </c>
      <c r="G104" s="23">
        <v>0.3</v>
      </c>
      <c r="H104" s="23" t="s">
        <v>671</v>
      </c>
      <c r="I104" s="23">
        <v>0.27833333333333338</v>
      </c>
      <c r="J104" s="23">
        <v>0.27166666666666667</v>
      </c>
      <c r="K104" s="23" t="s">
        <v>671</v>
      </c>
      <c r="L104" s="23" t="s">
        <v>671</v>
      </c>
      <c r="M104" s="23">
        <v>0.28333333333333338</v>
      </c>
      <c r="N104" s="23">
        <v>0.23333333333333331</v>
      </c>
      <c r="O104" s="23">
        <v>0.24353435996975714</v>
      </c>
      <c r="P104" s="23">
        <v>0.33</v>
      </c>
      <c r="Q104" s="23" t="s">
        <v>671</v>
      </c>
      <c r="R104" s="23" t="s">
        <v>671</v>
      </c>
      <c r="S104" s="23" t="s">
        <v>671</v>
      </c>
      <c r="T104" s="23">
        <v>0.3083333333333334</v>
      </c>
      <c r="U104" s="23">
        <v>0.27166666666666667</v>
      </c>
      <c r="V104" s="23">
        <v>0.27833333333333338</v>
      </c>
      <c r="W104" s="154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269</v>
      </c>
      <c r="C105" s="29"/>
      <c r="D105" s="11">
        <v>0.29499999999999998</v>
      </c>
      <c r="E105" s="11" t="s">
        <v>671</v>
      </c>
      <c r="F105" s="11">
        <v>0.3</v>
      </c>
      <c r="G105" s="11">
        <v>0.3</v>
      </c>
      <c r="H105" s="11" t="s">
        <v>671</v>
      </c>
      <c r="I105" s="11">
        <v>0.28000000000000003</v>
      </c>
      <c r="J105" s="11">
        <v>0.27</v>
      </c>
      <c r="K105" s="11" t="s">
        <v>671</v>
      </c>
      <c r="L105" s="11" t="s">
        <v>671</v>
      </c>
      <c r="M105" s="11">
        <v>0.28000000000000003</v>
      </c>
      <c r="N105" s="11">
        <v>0.2</v>
      </c>
      <c r="O105" s="11">
        <v>0.24286823821505599</v>
      </c>
      <c r="P105" s="11">
        <v>0.33</v>
      </c>
      <c r="Q105" s="11" t="s">
        <v>671</v>
      </c>
      <c r="R105" s="11" t="s">
        <v>671</v>
      </c>
      <c r="S105" s="11" t="s">
        <v>671</v>
      </c>
      <c r="T105" s="11">
        <v>0.32</v>
      </c>
      <c r="U105" s="11">
        <v>0.27</v>
      </c>
      <c r="V105" s="11">
        <v>0.28000000000000003</v>
      </c>
      <c r="W105" s="154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270</v>
      </c>
      <c r="C106" s="29"/>
      <c r="D106" s="24">
        <v>9.8319208025017327E-3</v>
      </c>
      <c r="E106" s="24" t="s">
        <v>671</v>
      </c>
      <c r="F106" s="24">
        <v>0</v>
      </c>
      <c r="G106" s="24">
        <v>0</v>
      </c>
      <c r="H106" s="24" t="s">
        <v>671</v>
      </c>
      <c r="I106" s="24">
        <v>9.8319208025017465E-3</v>
      </c>
      <c r="J106" s="24">
        <v>1.4719601443879737E-2</v>
      </c>
      <c r="K106" s="24" t="s">
        <v>671</v>
      </c>
      <c r="L106" s="24" t="s">
        <v>671</v>
      </c>
      <c r="M106" s="24">
        <v>1.5055453054181609E-2</v>
      </c>
      <c r="N106" s="24">
        <v>5.1639777949432496E-2</v>
      </c>
      <c r="O106" s="24">
        <v>1.0105841641165297E-2</v>
      </c>
      <c r="P106" s="24">
        <v>6.324555320336764E-3</v>
      </c>
      <c r="Q106" s="24" t="s">
        <v>671</v>
      </c>
      <c r="R106" s="24" t="s">
        <v>671</v>
      </c>
      <c r="S106" s="24" t="s">
        <v>671</v>
      </c>
      <c r="T106" s="24">
        <v>2.6394443859772201E-2</v>
      </c>
      <c r="U106" s="24">
        <v>7.5277265270908165E-3</v>
      </c>
      <c r="V106" s="24">
        <v>9.8319208025017465E-3</v>
      </c>
      <c r="W106" s="204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56"/>
    </row>
    <row r="107" spans="1:65">
      <c r="A107" s="30"/>
      <c r="B107" s="3" t="s">
        <v>86</v>
      </c>
      <c r="C107" s="29"/>
      <c r="D107" s="13">
        <v>3.3709442751434511E-2</v>
      </c>
      <c r="E107" s="13" t="s">
        <v>671</v>
      </c>
      <c r="F107" s="13">
        <v>0</v>
      </c>
      <c r="G107" s="13">
        <v>0</v>
      </c>
      <c r="H107" s="13" t="s">
        <v>671</v>
      </c>
      <c r="I107" s="13">
        <v>3.5324266356293696E-2</v>
      </c>
      <c r="J107" s="13">
        <v>5.4182582002011301E-2</v>
      </c>
      <c r="K107" s="13" t="s">
        <v>671</v>
      </c>
      <c r="L107" s="13" t="s">
        <v>671</v>
      </c>
      <c r="M107" s="13">
        <v>5.3136893132405667E-2</v>
      </c>
      <c r="N107" s="13">
        <v>0.22131333406899642</v>
      </c>
      <c r="O107" s="13">
        <v>4.149657420998118E-2</v>
      </c>
      <c r="P107" s="13">
        <v>1.9165319152535647E-2</v>
      </c>
      <c r="Q107" s="13" t="s">
        <v>671</v>
      </c>
      <c r="R107" s="13" t="s">
        <v>671</v>
      </c>
      <c r="S107" s="13" t="s">
        <v>671</v>
      </c>
      <c r="T107" s="13">
        <v>8.5603601707369276E-2</v>
      </c>
      <c r="U107" s="13">
        <v>2.7709422799107299E-2</v>
      </c>
      <c r="V107" s="13">
        <v>3.5324266356293696E-2</v>
      </c>
      <c r="W107" s="154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271</v>
      </c>
      <c r="C108" s="29"/>
      <c r="D108" s="13">
        <v>5.0482736750177004E-2</v>
      </c>
      <c r="E108" s="13" t="s">
        <v>671</v>
      </c>
      <c r="F108" s="13">
        <v>8.0496529228753388E-2</v>
      </c>
      <c r="G108" s="13">
        <v>8.0496529228753388E-2</v>
      </c>
      <c r="H108" s="13" t="s">
        <v>671</v>
      </c>
      <c r="I108" s="13">
        <v>2.4606687844548336E-3</v>
      </c>
      <c r="J108" s="13">
        <v>-2.1550365198406585E-2</v>
      </c>
      <c r="K108" s="13" t="s">
        <v>671</v>
      </c>
      <c r="L108" s="13" t="s">
        <v>671</v>
      </c>
      <c r="M108" s="13">
        <v>2.046894427160062E-2</v>
      </c>
      <c r="N108" s="13">
        <v>-0.15961381059985846</v>
      </c>
      <c r="O108" s="13">
        <v>-0.12287323101577174</v>
      </c>
      <c r="P108" s="13">
        <v>0.18854618215162877</v>
      </c>
      <c r="Q108" s="13" t="s">
        <v>671</v>
      </c>
      <c r="R108" s="13" t="s">
        <v>671</v>
      </c>
      <c r="S108" s="13" t="s">
        <v>671</v>
      </c>
      <c r="T108" s="13">
        <v>0.11051032170733022</v>
      </c>
      <c r="U108" s="13">
        <v>-2.1550365198406585E-2</v>
      </c>
      <c r="V108" s="13">
        <v>2.4606687844548336E-3</v>
      </c>
      <c r="W108" s="154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272</v>
      </c>
      <c r="C109" s="47"/>
      <c r="D109" s="45">
        <v>0.24</v>
      </c>
      <c r="E109" s="45">
        <v>48.53</v>
      </c>
      <c r="F109" s="45" t="s">
        <v>273</v>
      </c>
      <c r="G109" s="45" t="s">
        <v>273</v>
      </c>
      <c r="H109" s="45">
        <v>4.79</v>
      </c>
      <c r="I109" s="45">
        <v>0.05</v>
      </c>
      <c r="J109" s="45">
        <v>0.2</v>
      </c>
      <c r="K109" s="45">
        <v>0.67</v>
      </c>
      <c r="L109" s="45">
        <v>48.53</v>
      </c>
      <c r="M109" s="45">
        <v>0.05</v>
      </c>
      <c r="N109" s="45" t="s">
        <v>273</v>
      </c>
      <c r="O109" s="45">
        <v>0.82</v>
      </c>
      <c r="P109" s="45">
        <v>1.08</v>
      </c>
      <c r="Q109" s="45">
        <v>0.67</v>
      </c>
      <c r="R109" s="45">
        <v>4.79</v>
      </c>
      <c r="S109" s="45">
        <v>0.67</v>
      </c>
      <c r="T109" s="45">
        <v>0.6</v>
      </c>
      <c r="U109" s="45">
        <v>0.2</v>
      </c>
      <c r="V109" s="45">
        <v>0.05</v>
      </c>
      <c r="W109" s="154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318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BM110" s="55"/>
    </row>
    <row r="111" spans="1:65">
      <c r="BM111" s="55"/>
    </row>
    <row r="112" spans="1:65" ht="15">
      <c r="B112" s="8" t="s">
        <v>537</v>
      </c>
      <c r="BM112" s="28" t="s">
        <v>66</v>
      </c>
    </row>
    <row r="113" spans="1:65" ht="15">
      <c r="A113" s="25" t="s">
        <v>16</v>
      </c>
      <c r="B113" s="18" t="s">
        <v>110</v>
      </c>
      <c r="C113" s="15" t="s">
        <v>111</v>
      </c>
      <c r="D113" s="16" t="s">
        <v>230</v>
      </c>
      <c r="E113" s="17" t="s">
        <v>230</v>
      </c>
      <c r="F113" s="17" t="s">
        <v>230</v>
      </c>
      <c r="G113" s="17" t="s">
        <v>230</v>
      </c>
      <c r="H113" s="17" t="s">
        <v>230</v>
      </c>
      <c r="I113" s="17" t="s">
        <v>230</v>
      </c>
      <c r="J113" s="17" t="s">
        <v>230</v>
      </c>
      <c r="K113" s="17" t="s">
        <v>230</v>
      </c>
      <c r="L113" s="17" t="s">
        <v>230</v>
      </c>
      <c r="M113" s="17" t="s">
        <v>230</v>
      </c>
      <c r="N113" s="17" t="s">
        <v>230</v>
      </c>
      <c r="O113" s="17" t="s">
        <v>230</v>
      </c>
      <c r="P113" s="17" t="s">
        <v>230</v>
      </c>
      <c r="Q113" s="17" t="s">
        <v>230</v>
      </c>
      <c r="R113" s="17" t="s">
        <v>230</v>
      </c>
      <c r="S113" s="17" t="s">
        <v>230</v>
      </c>
      <c r="T113" s="17" t="s">
        <v>230</v>
      </c>
      <c r="U113" s="17" t="s">
        <v>230</v>
      </c>
      <c r="V113" s="17" t="s">
        <v>230</v>
      </c>
      <c r="W113" s="17" t="s">
        <v>230</v>
      </c>
      <c r="X113" s="17" t="s">
        <v>230</v>
      </c>
      <c r="Y113" s="154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231</v>
      </c>
      <c r="C114" s="9" t="s">
        <v>231</v>
      </c>
      <c r="D114" s="152" t="s">
        <v>233</v>
      </c>
      <c r="E114" s="153" t="s">
        <v>234</v>
      </c>
      <c r="F114" s="153" t="s">
        <v>235</v>
      </c>
      <c r="G114" s="153" t="s">
        <v>236</v>
      </c>
      <c r="H114" s="153" t="s">
        <v>237</v>
      </c>
      <c r="I114" s="153" t="s">
        <v>239</v>
      </c>
      <c r="J114" s="153" t="s">
        <v>240</v>
      </c>
      <c r="K114" s="153" t="s">
        <v>242</v>
      </c>
      <c r="L114" s="153" t="s">
        <v>243</v>
      </c>
      <c r="M114" s="153" t="s">
        <v>244</v>
      </c>
      <c r="N114" s="153" t="s">
        <v>245</v>
      </c>
      <c r="O114" s="153" t="s">
        <v>246</v>
      </c>
      <c r="P114" s="153" t="s">
        <v>248</v>
      </c>
      <c r="Q114" s="153" t="s">
        <v>250</v>
      </c>
      <c r="R114" s="153" t="s">
        <v>251</v>
      </c>
      <c r="S114" s="153" t="s">
        <v>252</v>
      </c>
      <c r="T114" s="153" t="s">
        <v>254</v>
      </c>
      <c r="U114" s="153" t="s">
        <v>255</v>
      </c>
      <c r="V114" s="153" t="s">
        <v>256</v>
      </c>
      <c r="W114" s="153" t="s">
        <v>257</v>
      </c>
      <c r="X114" s="153" t="s">
        <v>258</v>
      </c>
      <c r="Y114" s="154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3</v>
      </c>
    </row>
    <row r="115" spans="1:65">
      <c r="A115" s="30"/>
      <c r="B115" s="19"/>
      <c r="C115" s="9"/>
      <c r="D115" s="10" t="s">
        <v>275</v>
      </c>
      <c r="E115" s="11" t="s">
        <v>275</v>
      </c>
      <c r="F115" s="11" t="s">
        <v>277</v>
      </c>
      <c r="G115" s="11" t="s">
        <v>278</v>
      </c>
      <c r="H115" s="11" t="s">
        <v>278</v>
      </c>
      <c r="I115" s="11" t="s">
        <v>278</v>
      </c>
      <c r="J115" s="11" t="s">
        <v>275</v>
      </c>
      <c r="K115" s="11" t="s">
        <v>275</v>
      </c>
      <c r="L115" s="11" t="s">
        <v>278</v>
      </c>
      <c r="M115" s="11" t="s">
        <v>277</v>
      </c>
      <c r="N115" s="11" t="s">
        <v>275</v>
      </c>
      <c r="O115" s="11" t="s">
        <v>278</v>
      </c>
      <c r="P115" s="11" t="s">
        <v>275</v>
      </c>
      <c r="Q115" s="11" t="s">
        <v>275</v>
      </c>
      <c r="R115" s="11" t="s">
        <v>278</v>
      </c>
      <c r="S115" s="11" t="s">
        <v>275</v>
      </c>
      <c r="T115" s="11" t="s">
        <v>277</v>
      </c>
      <c r="U115" s="11" t="s">
        <v>278</v>
      </c>
      <c r="V115" s="11" t="s">
        <v>275</v>
      </c>
      <c r="W115" s="11" t="s">
        <v>278</v>
      </c>
      <c r="X115" s="11" t="s">
        <v>275</v>
      </c>
      <c r="Y115" s="154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9"/>
      <c r="C116" s="9"/>
      <c r="D116" s="26" t="s">
        <v>312</v>
      </c>
      <c r="E116" s="26" t="s">
        <v>264</v>
      </c>
      <c r="F116" s="26" t="s">
        <v>312</v>
      </c>
      <c r="G116" s="26" t="s">
        <v>313</v>
      </c>
      <c r="H116" s="26" t="s">
        <v>313</v>
      </c>
      <c r="I116" s="26" t="s">
        <v>313</v>
      </c>
      <c r="J116" s="26" t="s">
        <v>116</v>
      </c>
      <c r="K116" s="26" t="s">
        <v>116</v>
      </c>
      <c r="L116" s="26" t="s">
        <v>314</v>
      </c>
      <c r="M116" s="26" t="s">
        <v>313</v>
      </c>
      <c r="N116" s="26" t="s">
        <v>312</v>
      </c>
      <c r="O116" s="26" t="s">
        <v>312</v>
      </c>
      <c r="P116" s="26" t="s">
        <v>313</v>
      </c>
      <c r="Q116" s="26" t="s">
        <v>312</v>
      </c>
      <c r="R116" s="26" t="s">
        <v>314</v>
      </c>
      <c r="S116" s="26" t="s">
        <v>280</v>
      </c>
      <c r="T116" s="26" t="s">
        <v>315</v>
      </c>
      <c r="U116" s="26" t="s">
        <v>316</v>
      </c>
      <c r="V116" s="26" t="s">
        <v>312</v>
      </c>
      <c r="W116" s="26" t="s">
        <v>312</v>
      </c>
      <c r="X116" s="26" t="s">
        <v>312</v>
      </c>
      <c r="Y116" s="154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20">
        <v>7.0000000000000007E-2</v>
      </c>
      <c r="E117" s="220">
        <v>0.08</v>
      </c>
      <c r="F117" s="221" t="s">
        <v>103</v>
      </c>
      <c r="G117" s="220">
        <v>0.08</v>
      </c>
      <c r="H117" s="221">
        <v>0.33</v>
      </c>
      <c r="I117" s="221" t="s">
        <v>104</v>
      </c>
      <c r="J117" s="220">
        <v>0.08</v>
      </c>
      <c r="K117" s="220">
        <v>0.08</v>
      </c>
      <c r="L117" s="220">
        <v>0.06</v>
      </c>
      <c r="M117" s="221" t="s">
        <v>103</v>
      </c>
      <c r="N117" s="220">
        <v>0.09</v>
      </c>
      <c r="O117" s="220">
        <v>0.08</v>
      </c>
      <c r="P117" s="220">
        <v>7.0000000000000007E-2</v>
      </c>
      <c r="Q117" s="220">
        <v>7.0000000000000007E-2</v>
      </c>
      <c r="R117" s="220">
        <v>7.0000000000000007E-2</v>
      </c>
      <c r="S117" s="220">
        <v>7.0000000000000007E-2</v>
      </c>
      <c r="T117" s="221">
        <v>6</v>
      </c>
      <c r="U117" s="221" t="s">
        <v>103</v>
      </c>
      <c r="V117" s="220">
        <v>7.0000000000000007E-2</v>
      </c>
      <c r="W117" s="220">
        <v>7.0000000000000007E-2</v>
      </c>
      <c r="X117" s="220">
        <v>7.0000000000000007E-2</v>
      </c>
      <c r="Y117" s="204"/>
      <c r="Z117" s="205"/>
      <c r="AA117" s="205"/>
      <c r="AB117" s="205"/>
      <c r="AC117" s="205"/>
      <c r="AD117" s="205"/>
      <c r="AE117" s="205"/>
      <c r="AF117" s="205"/>
      <c r="AG117" s="205"/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05"/>
      <c r="AT117" s="205"/>
      <c r="AU117" s="205"/>
      <c r="AV117" s="205"/>
      <c r="AW117" s="205"/>
      <c r="AX117" s="205"/>
      <c r="AY117" s="205"/>
      <c r="AZ117" s="205"/>
      <c r="BA117" s="205"/>
      <c r="BB117" s="205"/>
      <c r="BC117" s="205"/>
      <c r="BD117" s="205"/>
      <c r="BE117" s="205"/>
      <c r="BF117" s="205"/>
      <c r="BG117" s="205"/>
      <c r="BH117" s="205"/>
      <c r="BI117" s="205"/>
      <c r="BJ117" s="205"/>
      <c r="BK117" s="205"/>
      <c r="BL117" s="205"/>
      <c r="BM117" s="222">
        <v>1</v>
      </c>
    </row>
    <row r="118" spans="1:65">
      <c r="A118" s="30"/>
      <c r="B118" s="19">
        <v>1</v>
      </c>
      <c r="C118" s="9">
        <v>2</v>
      </c>
      <c r="D118" s="24">
        <v>0.08</v>
      </c>
      <c r="E118" s="24">
        <v>0.08</v>
      </c>
      <c r="F118" s="223" t="s">
        <v>103</v>
      </c>
      <c r="G118" s="24">
        <v>0.08</v>
      </c>
      <c r="H118" s="223">
        <v>0.35</v>
      </c>
      <c r="I118" s="223" t="s">
        <v>104</v>
      </c>
      <c r="J118" s="24">
        <v>0.08</v>
      </c>
      <c r="K118" s="24">
        <v>7.0000000000000007E-2</v>
      </c>
      <c r="L118" s="24">
        <v>0.08</v>
      </c>
      <c r="M118" s="223" t="s">
        <v>103</v>
      </c>
      <c r="N118" s="24">
        <v>0.09</v>
      </c>
      <c r="O118" s="24">
        <v>0.08</v>
      </c>
      <c r="P118" s="24">
        <v>7.0000000000000007E-2</v>
      </c>
      <c r="Q118" s="24">
        <v>7.0000000000000007E-2</v>
      </c>
      <c r="R118" s="24">
        <v>7.0000000000000007E-2</v>
      </c>
      <c r="S118" s="24">
        <v>7.0000000000000007E-2</v>
      </c>
      <c r="T118" s="223">
        <v>5</v>
      </c>
      <c r="U118" s="223" t="s">
        <v>103</v>
      </c>
      <c r="V118" s="24">
        <v>7.0000000000000007E-2</v>
      </c>
      <c r="W118" s="24">
        <v>7.0000000000000007E-2</v>
      </c>
      <c r="X118" s="24">
        <v>0.08</v>
      </c>
      <c r="Y118" s="204"/>
      <c r="Z118" s="205"/>
      <c r="AA118" s="205"/>
      <c r="AB118" s="205"/>
      <c r="AC118" s="205"/>
      <c r="AD118" s="205"/>
      <c r="AE118" s="205"/>
      <c r="AF118" s="205"/>
      <c r="AG118" s="205"/>
      <c r="AH118" s="205"/>
      <c r="AI118" s="205"/>
      <c r="AJ118" s="205"/>
      <c r="AK118" s="205"/>
      <c r="AL118" s="205"/>
      <c r="AM118" s="205"/>
      <c r="AN118" s="205"/>
      <c r="AO118" s="205"/>
      <c r="AP118" s="205"/>
      <c r="AQ118" s="205"/>
      <c r="AR118" s="205"/>
      <c r="AS118" s="205"/>
      <c r="AT118" s="205"/>
      <c r="AU118" s="205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5"/>
      <c r="BF118" s="205"/>
      <c r="BG118" s="205"/>
      <c r="BH118" s="205"/>
      <c r="BI118" s="205"/>
      <c r="BJ118" s="205"/>
      <c r="BK118" s="205"/>
      <c r="BL118" s="205"/>
      <c r="BM118" s="222">
        <v>22</v>
      </c>
    </row>
    <row r="119" spans="1:65">
      <c r="A119" s="30"/>
      <c r="B119" s="19">
        <v>1</v>
      </c>
      <c r="C119" s="9">
        <v>3</v>
      </c>
      <c r="D119" s="24">
        <v>0.08</v>
      </c>
      <c r="E119" s="24">
        <v>0.08</v>
      </c>
      <c r="F119" s="223" t="s">
        <v>103</v>
      </c>
      <c r="G119" s="24">
        <v>0.08</v>
      </c>
      <c r="H119" s="223">
        <v>0.27</v>
      </c>
      <c r="I119" s="223" t="s">
        <v>104</v>
      </c>
      <c r="J119" s="24">
        <v>0.08</v>
      </c>
      <c r="K119" s="24">
        <v>0.08</v>
      </c>
      <c r="L119" s="24">
        <v>0.06</v>
      </c>
      <c r="M119" s="223" t="s">
        <v>103</v>
      </c>
      <c r="N119" s="24">
        <v>0.08</v>
      </c>
      <c r="O119" s="24">
        <v>0.08</v>
      </c>
      <c r="P119" s="24">
        <v>0.06</v>
      </c>
      <c r="Q119" s="24">
        <v>7.0000000000000007E-2</v>
      </c>
      <c r="R119" s="24">
        <v>7.0000000000000007E-2</v>
      </c>
      <c r="S119" s="24">
        <v>7.0000000000000007E-2</v>
      </c>
      <c r="T119" s="223">
        <v>7</v>
      </c>
      <c r="U119" s="223" t="s">
        <v>103</v>
      </c>
      <c r="V119" s="24">
        <v>7.0000000000000007E-2</v>
      </c>
      <c r="W119" s="24">
        <v>7.0000000000000007E-2</v>
      </c>
      <c r="X119" s="24">
        <v>0.09</v>
      </c>
      <c r="Y119" s="204"/>
      <c r="Z119" s="205"/>
      <c r="AA119" s="205"/>
      <c r="AB119" s="205"/>
      <c r="AC119" s="205"/>
      <c r="AD119" s="205"/>
      <c r="AE119" s="205"/>
      <c r="AF119" s="205"/>
      <c r="AG119" s="205"/>
      <c r="AH119" s="205"/>
      <c r="AI119" s="205"/>
      <c r="AJ119" s="205"/>
      <c r="AK119" s="205"/>
      <c r="AL119" s="205"/>
      <c r="AM119" s="205"/>
      <c r="AN119" s="205"/>
      <c r="AO119" s="205"/>
      <c r="AP119" s="205"/>
      <c r="AQ119" s="205"/>
      <c r="AR119" s="205"/>
      <c r="AS119" s="205"/>
      <c r="AT119" s="205"/>
      <c r="AU119" s="205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5"/>
      <c r="BF119" s="205"/>
      <c r="BG119" s="205"/>
      <c r="BH119" s="205"/>
      <c r="BI119" s="205"/>
      <c r="BJ119" s="205"/>
      <c r="BK119" s="205"/>
      <c r="BL119" s="205"/>
      <c r="BM119" s="222">
        <v>16</v>
      </c>
    </row>
    <row r="120" spans="1:65">
      <c r="A120" s="30"/>
      <c r="B120" s="19">
        <v>1</v>
      </c>
      <c r="C120" s="9">
        <v>4</v>
      </c>
      <c r="D120" s="24">
        <v>0.08</v>
      </c>
      <c r="E120" s="24">
        <v>0.08</v>
      </c>
      <c r="F120" s="223" t="s">
        <v>103</v>
      </c>
      <c r="G120" s="24">
        <v>0.08</v>
      </c>
      <c r="H120" s="223">
        <v>0.26</v>
      </c>
      <c r="I120" s="223" t="s">
        <v>104</v>
      </c>
      <c r="J120" s="24">
        <v>0.08</v>
      </c>
      <c r="K120" s="24">
        <v>0.08</v>
      </c>
      <c r="L120" s="24">
        <v>0.08</v>
      </c>
      <c r="M120" s="223" t="s">
        <v>103</v>
      </c>
      <c r="N120" s="24">
        <v>0.09</v>
      </c>
      <c r="O120" s="24">
        <v>0.08</v>
      </c>
      <c r="P120" s="24">
        <v>7.0000000000000007E-2</v>
      </c>
      <c r="Q120" s="24">
        <v>0.08</v>
      </c>
      <c r="R120" s="24">
        <v>7.0000000000000007E-2</v>
      </c>
      <c r="S120" s="24">
        <v>0.06</v>
      </c>
      <c r="T120" s="223">
        <v>9</v>
      </c>
      <c r="U120" s="223" t="s">
        <v>103</v>
      </c>
      <c r="V120" s="24">
        <v>7.0000000000000007E-2</v>
      </c>
      <c r="W120" s="24">
        <v>7.0000000000000007E-2</v>
      </c>
      <c r="X120" s="24">
        <v>0.08</v>
      </c>
      <c r="Y120" s="204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5"/>
      <c r="BF120" s="205"/>
      <c r="BG120" s="205"/>
      <c r="BH120" s="205"/>
      <c r="BI120" s="205"/>
      <c r="BJ120" s="205"/>
      <c r="BK120" s="205"/>
      <c r="BL120" s="205"/>
      <c r="BM120" s="222">
        <v>7.5111111111111128E-2</v>
      </c>
    </row>
    <row r="121" spans="1:65">
      <c r="A121" s="30"/>
      <c r="B121" s="19">
        <v>1</v>
      </c>
      <c r="C121" s="9">
        <v>5</v>
      </c>
      <c r="D121" s="24">
        <v>0.08</v>
      </c>
      <c r="E121" s="24">
        <v>0.08</v>
      </c>
      <c r="F121" s="223" t="s">
        <v>103</v>
      </c>
      <c r="G121" s="24">
        <v>0.08</v>
      </c>
      <c r="H121" s="223">
        <v>0.24</v>
      </c>
      <c r="I121" s="223" t="s">
        <v>104</v>
      </c>
      <c r="J121" s="24">
        <v>7.0000000000000007E-2</v>
      </c>
      <c r="K121" s="24">
        <v>0.08</v>
      </c>
      <c r="L121" s="24">
        <v>0.06</v>
      </c>
      <c r="M121" s="223" t="s">
        <v>103</v>
      </c>
      <c r="N121" s="24">
        <v>0.09</v>
      </c>
      <c r="O121" s="24">
        <v>0.08</v>
      </c>
      <c r="P121" s="24">
        <v>7.0000000000000007E-2</v>
      </c>
      <c r="Q121" s="24">
        <v>7.0000000000000007E-2</v>
      </c>
      <c r="R121" s="24">
        <v>7.0000000000000007E-2</v>
      </c>
      <c r="S121" s="24">
        <v>0.06</v>
      </c>
      <c r="T121" s="223">
        <v>7</v>
      </c>
      <c r="U121" s="223" t="s">
        <v>103</v>
      </c>
      <c r="V121" s="24">
        <v>7.0000000000000007E-2</v>
      </c>
      <c r="W121" s="24">
        <v>0.08</v>
      </c>
      <c r="X121" s="24">
        <v>0.08</v>
      </c>
      <c r="Y121" s="204"/>
      <c r="Z121" s="205"/>
      <c r="AA121" s="205"/>
      <c r="AB121" s="205"/>
      <c r="AC121" s="205"/>
      <c r="AD121" s="205"/>
      <c r="AE121" s="205"/>
      <c r="AF121" s="205"/>
      <c r="AG121" s="205"/>
      <c r="AH121" s="205"/>
      <c r="AI121" s="205"/>
      <c r="AJ121" s="205"/>
      <c r="AK121" s="205"/>
      <c r="AL121" s="205"/>
      <c r="AM121" s="205"/>
      <c r="AN121" s="205"/>
      <c r="AO121" s="205"/>
      <c r="AP121" s="205"/>
      <c r="AQ121" s="205"/>
      <c r="AR121" s="205"/>
      <c r="AS121" s="205"/>
      <c r="AT121" s="205"/>
      <c r="AU121" s="205"/>
      <c r="AV121" s="205"/>
      <c r="AW121" s="205"/>
      <c r="AX121" s="205"/>
      <c r="AY121" s="205"/>
      <c r="AZ121" s="205"/>
      <c r="BA121" s="205"/>
      <c r="BB121" s="205"/>
      <c r="BC121" s="205"/>
      <c r="BD121" s="205"/>
      <c r="BE121" s="205"/>
      <c r="BF121" s="205"/>
      <c r="BG121" s="205"/>
      <c r="BH121" s="205"/>
      <c r="BI121" s="205"/>
      <c r="BJ121" s="205"/>
      <c r="BK121" s="205"/>
      <c r="BL121" s="205"/>
      <c r="BM121" s="222">
        <v>81</v>
      </c>
    </row>
    <row r="122" spans="1:65">
      <c r="A122" s="30"/>
      <c r="B122" s="19">
        <v>1</v>
      </c>
      <c r="C122" s="9">
        <v>6</v>
      </c>
      <c r="D122" s="24">
        <v>0.08</v>
      </c>
      <c r="E122" s="24">
        <v>0.08</v>
      </c>
      <c r="F122" s="223" t="s">
        <v>103</v>
      </c>
      <c r="G122" s="24">
        <v>0.08</v>
      </c>
      <c r="H122" s="223">
        <v>0.23</v>
      </c>
      <c r="I122" s="223" t="s">
        <v>104</v>
      </c>
      <c r="J122" s="24">
        <v>0.08</v>
      </c>
      <c r="K122" s="24">
        <v>0.08</v>
      </c>
      <c r="L122" s="24">
        <v>0.06</v>
      </c>
      <c r="M122" s="223" t="s">
        <v>103</v>
      </c>
      <c r="N122" s="24">
        <v>0.08</v>
      </c>
      <c r="O122" s="24">
        <v>0.08</v>
      </c>
      <c r="P122" s="24">
        <v>7.0000000000000007E-2</v>
      </c>
      <c r="Q122" s="24">
        <v>0.08</v>
      </c>
      <c r="R122" s="24">
        <v>7.0000000000000007E-2</v>
      </c>
      <c r="S122" s="24">
        <v>0.06</v>
      </c>
      <c r="T122" s="223">
        <v>7</v>
      </c>
      <c r="U122" s="223" t="s">
        <v>103</v>
      </c>
      <c r="V122" s="24">
        <v>7.0000000000000007E-2</v>
      </c>
      <c r="W122" s="24">
        <v>7.0000000000000007E-2</v>
      </c>
      <c r="X122" s="24">
        <v>0.08</v>
      </c>
      <c r="Y122" s="204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56"/>
    </row>
    <row r="123" spans="1:65">
      <c r="A123" s="30"/>
      <c r="B123" s="20" t="s">
        <v>268</v>
      </c>
      <c r="C123" s="12"/>
      <c r="D123" s="225">
        <v>7.8333333333333352E-2</v>
      </c>
      <c r="E123" s="225">
        <v>0.08</v>
      </c>
      <c r="F123" s="225" t="s">
        <v>671</v>
      </c>
      <c r="G123" s="225">
        <v>0.08</v>
      </c>
      <c r="H123" s="225">
        <v>0.27999999999999997</v>
      </c>
      <c r="I123" s="225" t="s">
        <v>671</v>
      </c>
      <c r="J123" s="225">
        <v>7.8333333333333338E-2</v>
      </c>
      <c r="K123" s="225">
        <v>7.8333333333333352E-2</v>
      </c>
      <c r="L123" s="225">
        <v>6.6666666666666666E-2</v>
      </c>
      <c r="M123" s="225" t="s">
        <v>671</v>
      </c>
      <c r="N123" s="225">
        <v>8.6666666666666656E-2</v>
      </c>
      <c r="O123" s="225">
        <v>0.08</v>
      </c>
      <c r="P123" s="225">
        <v>6.8333333333333343E-2</v>
      </c>
      <c r="Q123" s="225">
        <v>7.3333333333333348E-2</v>
      </c>
      <c r="R123" s="225">
        <v>7.0000000000000007E-2</v>
      </c>
      <c r="S123" s="225">
        <v>6.5000000000000002E-2</v>
      </c>
      <c r="T123" s="225">
        <v>6.833333333333333</v>
      </c>
      <c r="U123" s="225" t="s">
        <v>671</v>
      </c>
      <c r="V123" s="225">
        <v>7.0000000000000007E-2</v>
      </c>
      <c r="W123" s="225">
        <v>7.166666666666667E-2</v>
      </c>
      <c r="X123" s="225">
        <v>0.08</v>
      </c>
      <c r="Y123" s="204"/>
      <c r="Z123" s="205"/>
      <c r="AA123" s="205"/>
      <c r="AB123" s="205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30"/>
      <c r="B124" s="3" t="s">
        <v>269</v>
      </c>
      <c r="C124" s="29"/>
      <c r="D124" s="24">
        <v>0.08</v>
      </c>
      <c r="E124" s="24">
        <v>0.08</v>
      </c>
      <c r="F124" s="24" t="s">
        <v>671</v>
      </c>
      <c r="G124" s="24">
        <v>0.08</v>
      </c>
      <c r="H124" s="24">
        <v>0.26500000000000001</v>
      </c>
      <c r="I124" s="24" t="s">
        <v>671</v>
      </c>
      <c r="J124" s="24">
        <v>0.08</v>
      </c>
      <c r="K124" s="24">
        <v>0.08</v>
      </c>
      <c r="L124" s="24">
        <v>0.06</v>
      </c>
      <c r="M124" s="24" t="s">
        <v>671</v>
      </c>
      <c r="N124" s="24">
        <v>0.09</v>
      </c>
      <c r="O124" s="24">
        <v>0.08</v>
      </c>
      <c r="P124" s="24">
        <v>7.0000000000000007E-2</v>
      </c>
      <c r="Q124" s="24">
        <v>7.0000000000000007E-2</v>
      </c>
      <c r="R124" s="24">
        <v>7.0000000000000007E-2</v>
      </c>
      <c r="S124" s="24">
        <v>6.5000000000000002E-2</v>
      </c>
      <c r="T124" s="24">
        <v>7</v>
      </c>
      <c r="U124" s="24" t="s">
        <v>671</v>
      </c>
      <c r="V124" s="24">
        <v>7.0000000000000007E-2</v>
      </c>
      <c r="W124" s="24">
        <v>7.0000000000000007E-2</v>
      </c>
      <c r="X124" s="24">
        <v>0.08</v>
      </c>
      <c r="Y124" s="204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270</v>
      </c>
      <c r="C125" s="29"/>
      <c r="D125" s="24">
        <v>4.082482904638628E-3</v>
      </c>
      <c r="E125" s="24">
        <v>0</v>
      </c>
      <c r="F125" s="24" t="s">
        <v>671</v>
      </c>
      <c r="G125" s="24">
        <v>0</v>
      </c>
      <c r="H125" s="24">
        <v>4.8989794855663696E-2</v>
      </c>
      <c r="I125" s="24" t="s">
        <v>671</v>
      </c>
      <c r="J125" s="24">
        <v>4.082482904638628E-3</v>
      </c>
      <c r="K125" s="24">
        <v>4.082482904638628E-3</v>
      </c>
      <c r="L125" s="24">
        <v>1.0327955589886381E-2</v>
      </c>
      <c r="M125" s="24" t="s">
        <v>671</v>
      </c>
      <c r="N125" s="24">
        <v>5.1639777949432199E-3</v>
      </c>
      <c r="O125" s="24">
        <v>0</v>
      </c>
      <c r="P125" s="24">
        <v>4.0824829046386332E-3</v>
      </c>
      <c r="Q125" s="24">
        <v>5.1639777949432199E-3</v>
      </c>
      <c r="R125" s="24">
        <v>0</v>
      </c>
      <c r="S125" s="24">
        <v>5.4772255750516656E-3</v>
      </c>
      <c r="T125" s="24">
        <v>1.3291601358251244</v>
      </c>
      <c r="U125" s="24" t="s">
        <v>671</v>
      </c>
      <c r="V125" s="24">
        <v>0</v>
      </c>
      <c r="W125" s="24">
        <v>4.082482904638628E-3</v>
      </c>
      <c r="X125" s="24">
        <v>6.3245553203367553E-3</v>
      </c>
      <c r="Y125" s="204"/>
      <c r="Z125" s="205"/>
      <c r="AA125" s="205"/>
      <c r="AB125" s="205"/>
      <c r="AC125" s="205"/>
      <c r="AD125" s="205"/>
      <c r="AE125" s="205"/>
      <c r="AF125" s="205"/>
      <c r="AG125" s="205"/>
      <c r="AH125" s="205"/>
      <c r="AI125" s="205"/>
      <c r="AJ125" s="205"/>
      <c r="AK125" s="205"/>
      <c r="AL125" s="205"/>
      <c r="AM125" s="205"/>
      <c r="AN125" s="205"/>
      <c r="AO125" s="205"/>
      <c r="AP125" s="205"/>
      <c r="AQ125" s="205"/>
      <c r="AR125" s="205"/>
      <c r="AS125" s="205"/>
      <c r="AT125" s="205"/>
      <c r="AU125" s="205"/>
      <c r="AV125" s="205"/>
      <c r="AW125" s="205"/>
      <c r="AX125" s="205"/>
      <c r="AY125" s="205"/>
      <c r="AZ125" s="205"/>
      <c r="BA125" s="205"/>
      <c r="BB125" s="205"/>
      <c r="BC125" s="205"/>
      <c r="BD125" s="205"/>
      <c r="BE125" s="205"/>
      <c r="BF125" s="205"/>
      <c r="BG125" s="205"/>
      <c r="BH125" s="205"/>
      <c r="BI125" s="205"/>
      <c r="BJ125" s="205"/>
      <c r="BK125" s="205"/>
      <c r="BL125" s="205"/>
      <c r="BM125" s="56"/>
    </row>
    <row r="126" spans="1:65">
      <c r="A126" s="30"/>
      <c r="B126" s="3" t="s">
        <v>86</v>
      </c>
      <c r="C126" s="29"/>
      <c r="D126" s="13">
        <v>5.2116803037939918E-2</v>
      </c>
      <c r="E126" s="13">
        <v>0</v>
      </c>
      <c r="F126" s="13" t="s">
        <v>671</v>
      </c>
      <c r="G126" s="13">
        <v>0</v>
      </c>
      <c r="H126" s="13">
        <v>0.1749635530559418</v>
      </c>
      <c r="I126" s="13" t="s">
        <v>671</v>
      </c>
      <c r="J126" s="13">
        <v>5.2116803037939932E-2</v>
      </c>
      <c r="K126" s="13">
        <v>5.2116803037939918E-2</v>
      </c>
      <c r="L126" s="13">
        <v>0.1549193338482957</v>
      </c>
      <c r="M126" s="13" t="s">
        <v>671</v>
      </c>
      <c r="N126" s="13">
        <v>5.9584359172421775E-2</v>
      </c>
      <c r="O126" s="13">
        <v>0</v>
      </c>
      <c r="P126" s="13">
        <v>5.9743652263004383E-2</v>
      </c>
      <c r="Q126" s="13">
        <v>7.0417879021952984E-2</v>
      </c>
      <c r="R126" s="13">
        <v>0</v>
      </c>
      <c r="S126" s="13">
        <v>8.4265008846948694E-2</v>
      </c>
      <c r="T126" s="13">
        <v>0.19451123938904261</v>
      </c>
      <c r="U126" s="13" t="s">
        <v>671</v>
      </c>
      <c r="V126" s="13">
        <v>0</v>
      </c>
      <c r="W126" s="13">
        <v>5.6964877739143646E-2</v>
      </c>
      <c r="X126" s="13">
        <v>7.9056941504209444E-2</v>
      </c>
      <c r="Y126" s="154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271</v>
      </c>
      <c r="C127" s="29"/>
      <c r="D127" s="13">
        <v>4.2899408284023721E-2</v>
      </c>
      <c r="E127" s="13">
        <v>6.508875739644937E-2</v>
      </c>
      <c r="F127" s="13" t="s">
        <v>671</v>
      </c>
      <c r="G127" s="13">
        <v>6.508875739644937E-2</v>
      </c>
      <c r="H127" s="13">
        <v>2.7278106508875726</v>
      </c>
      <c r="I127" s="13" t="s">
        <v>671</v>
      </c>
      <c r="J127" s="13">
        <v>4.2899408284023499E-2</v>
      </c>
      <c r="K127" s="13">
        <v>4.2899408284023721E-2</v>
      </c>
      <c r="L127" s="13">
        <v>-0.11242603550295882</v>
      </c>
      <c r="M127" s="13" t="s">
        <v>671</v>
      </c>
      <c r="N127" s="13">
        <v>0.15384615384615352</v>
      </c>
      <c r="O127" s="13">
        <v>6.508875739644937E-2</v>
      </c>
      <c r="P127" s="13">
        <v>-9.0236686390532617E-2</v>
      </c>
      <c r="Q127" s="13">
        <v>-2.3668639053254448E-2</v>
      </c>
      <c r="R127" s="13">
        <v>-6.8047337278106634E-2</v>
      </c>
      <c r="S127" s="13">
        <v>-0.1346153846153848</v>
      </c>
      <c r="T127" s="13">
        <v>89.976331360946716</v>
      </c>
      <c r="U127" s="13" t="s">
        <v>671</v>
      </c>
      <c r="V127" s="13">
        <v>-6.8047337278106634E-2</v>
      </c>
      <c r="W127" s="13">
        <v>-4.5857988165680652E-2</v>
      </c>
      <c r="X127" s="13">
        <v>6.508875739644937E-2</v>
      </c>
      <c r="Y127" s="154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272</v>
      </c>
      <c r="C128" s="47"/>
      <c r="D128" s="45">
        <v>0</v>
      </c>
      <c r="E128" s="45">
        <v>0.13</v>
      </c>
      <c r="F128" s="45">
        <v>195.95</v>
      </c>
      <c r="G128" s="45">
        <v>0.13</v>
      </c>
      <c r="H128" s="45">
        <v>16.32</v>
      </c>
      <c r="I128" s="45">
        <v>2.29</v>
      </c>
      <c r="J128" s="45">
        <v>0</v>
      </c>
      <c r="K128" s="45">
        <v>0</v>
      </c>
      <c r="L128" s="45">
        <v>0.94</v>
      </c>
      <c r="M128" s="45">
        <v>195.95</v>
      </c>
      <c r="N128" s="45">
        <v>0.67</v>
      </c>
      <c r="O128" s="45">
        <v>0.13</v>
      </c>
      <c r="P128" s="45">
        <v>0.81</v>
      </c>
      <c r="Q128" s="45">
        <v>0.4</v>
      </c>
      <c r="R128" s="45">
        <v>0.67</v>
      </c>
      <c r="S128" s="45">
        <v>1.08</v>
      </c>
      <c r="T128" s="45" t="s">
        <v>273</v>
      </c>
      <c r="U128" s="45">
        <v>195.95</v>
      </c>
      <c r="V128" s="45">
        <v>0.67</v>
      </c>
      <c r="W128" s="45">
        <v>0.54</v>
      </c>
      <c r="X128" s="45">
        <v>0.13</v>
      </c>
      <c r="Y128" s="154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 t="s">
        <v>303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BM129" s="55"/>
    </row>
    <row r="130" spans="1:65">
      <c r="BM130" s="55"/>
    </row>
    <row r="131" spans="1:65" ht="15">
      <c r="B131" s="8" t="s">
        <v>538</v>
      </c>
      <c r="BM131" s="28" t="s">
        <v>66</v>
      </c>
    </row>
    <row r="132" spans="1:65" ht="15">
      <c r="A132" s="25" t="s">
        <v>50</v>
      </c>
      <c r="B132" s="18" t="s">
        <v>110</v>
      </c>
      <c r="C132" s="15" t="s">
        <v>111</v>
      </c>
      <c r="D132" s="16" t="s">
        <v>230</v>
      </c>
      <c r="E132" s="17" t="s">
        <v>230</v>
      </c>
      <c r="F132" s="17" t="s">
        <v>230</v>
      </c>
      <c r="G132" s="17" t="s">
        <v>230</v>
      </c>
      <c r="H132" s="17" t="s">
        <v>230</v>
      </c>
      <c r="I132" s="17" t="s">
        <v>230</v>
      </c>
      <c r="J132" s="17" t="s">
        <v>230</v>
      </c>
      <c r="K132" s="17" t="s">
        <v>230</v>
      </c>
      <c r="L132" s="17" t="s">
        <v>230</v>
      </c>
      <c r="M132" s="17" t="s">
        <v>230</v>
      </c>
      <c r="N132" s="17" t="s">
        <v>230</v>
      </c>
      <c r="O132" s="17" t="s">
        <v>230</v>
      </c>
      <c r="P132" s="17" t="s">
        <v>230</v>
      </c>
      <c r="Q132" s="17" t="s">
        <v>230</v>
      </c>
      <c r="R132" s="17" t="s">
        <v>230</v>
      </c>
      <c r="S132" s="17" t="s">
        <v>230</v>
      </c>
      <c r="T132" s="17" t="s">
        <v>230</v>
      </c>
      <c r="U132" s="17" t="s">
        <v>230</v>
      </c>
      <c r="V132" s="17" t="s">
        <v>230</v>
      </c>
      <c r="W132" s="17" t="s">
        <v>230</v>
      </c>
      <c r="X132" s="17" t="s">
        <v>230</v>
      </c>
      <c r="Y132" s="17" t="s">
        <v>230</v>
      </c>
      <c r="Z132" s="17" t="s">
        <v>230</v>
      </c>
      <c r="AA132" s="17" t="s">
        <v>230</v>
      </c>
      <c r="AB132" s="154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231</v>
      </c>
      <c r="C133" s="9" t="s">
        <v>231</v>
      </c>
      <c r="D133" s="152" t="s">
        <v>233</v>
      </c>
      <c r="E133" s="153" t="s">
        <v>234</v>
      </c>
      <c r="F133" s="153" t="s">
        <v>235</v>
      </c>
      <c r="G133" s="153" t="s">
        <v>236</v>
      </c>
      <c r="H133" s="153" t="s">
        <v>237</v>
      </c>
      <c r="I133" s="153" t="s">
        <v>239</v>
      </c>
      <c r="J133" s="153" t="s">
        <v>240</v>
      </c>
      <c r="K133" s="153" t="s">
        <v>242</v>
      </c>
      <c r="L133" s="153" t="s">
        <v>243</v>
      </c>
      <c r="M133" s="153" t="s">
        <v>244</v>
      </c>
      <c r="N133" s="153" t="s">
        <v>245</v>
      </c>
      <c r="O133" s="153" t="s">
        <v>246</v>
      </c>
      <c r="P133" s="153" t="s">
        <v>247</v>
      </c>
      <c r="Q133" s="153" t="s">
        <v>248</v>
      </c>
      <c r="R133" s="153" t="s">
        <v>249</v>
      </c>
      <c r="S133" s="153" t="s">
        <v>250</v>
      </c>
      <c r="T133" s="153" t="s">
        <v>251</v>
      </c>
      <c r="U133" s="153" t="s">
        <v>252</v>
      </c>
      <c r="V133" s="153" t="s">
        <v>283</v>
      </c>
      <c r="W133" s="153" t="s">
        <v>254</v>
      </c>
      <c r="X133" s="153" t="s">
        <v>255</v>
      </c>
      <c r="Y133" s="153" t="s">
        <v>256</v>
      </c>
      <c r="Z133" s="153" t="s">
        <v>257</v>
      </c>
      <c r="AA133" s="153" t="s">
        <v>258</v>
      </c>
      <c r="AB133" s="154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1</v>
      </c>
    </row>
    <row r="134" spans="1:65">
      <c r="A134" s="30"/>
      <c r="B134" s="19"/>
      <c r="C134" s="9"/>
      <c r="D134" s="10" t="s">
        <v>275</v>
      </c>
      <c r="E134" s="11" t="s">
        <v>277</v>
      </c>
      <c r="F134" s="11" t="s">
        <v>277</v>
      </c>
      <c r="G134" s="11" t="s">
        <v>278</v>
      </c>
      <c r="H134" s="11" t="s">
        <v>278</v>
      </c>
      <c r="I134" s="11" t="s">
        <v>278</v>
      </c>
      <c r="J134" s="11" t="s">
        <v>275</v>
      </c>
      <c r="K134" s="11" t="s">
        <v>277</v>
      </c>
      <c r="L134" s="11" t="s">
        <v>278</v>
      </c>
      <c r="M134" s="11" t="s">
        <v>277</v>
      </c>
      <c r="N134" s="11" t="s">
        <v>275</v>
      </c>
      <c r="O134" s="11" t="s">
        <v>278</v>
      </c>
      <c r="P134" s="11" t="s">
        <v>277</v>
      </c>
      <c r="Q134" s="11" t="s">
        <v>277</v>
      </c>
      <c r="R134" s="11" t="s">
        <v>277</v>
      </c>
      <c r="S134" s="11" t="s">
        <v>275</v>
      </c>
      <c r="T134" s="11" t="s">
        <v>278</v>
      </c>
      <c r="U134" s="11" t="s">
        <v>275</v>
      </c>
      <c r="V134" s="11" t="s">
        <v>277</v>
      </c>
      <c r="W134" s="11" t="s">
        <v>277</v>
      </c>
      <c r="X134" s="11" t="s">
        <v>278</v>
      </c>
      <c r="Y134" s="11" t="s">
        <v>275</v>
      </c>
      <c r="Z134" s="11" t="s">
        <v>278</v>
      </c>
      <c r="AA134" s="11" t="s">
        <v>275</v>
      </c>
      <c r="AB134" s="154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2</v>
      </c>
    </row>
    <row r="135" spans="1:65">
      <c r="A135" s="30"/>
      <c r="B135" s="19"/>
      <c r="C135" s="9"/>
      <c r="D135" s="26" t="s">
        <v>312</v>
      </c>
      <c r="E135" s="26" t="s">
        <v>264</v>
      </c>
      <c r="F135" s="26" t="s">
        <v>312</v>
      </c>
      <c r="G135" s="26" t="s">
        <v>313</v>
      </c>
      <c r="H135" s="26" t="s">
        <v>313</v>
      </c>
      <c r="I135" s="26" t="s">
        <v>313</v>
      </c>
      <c r="J135" s="26" t="s">
        <v>116</v>
      </c>
      <c r="K135" s="26" t="s">
        <v>116</v>
      </c>
      <c r="L135" s="26" t="s">
        <v>314</v>
      </c>
      <c r="M135" s="26" t="s">
        <v>313</v>
      </c>
      <c r="N135" s="26" t="s">
        <v>312</v>
      </c>
      <c r="O135" s="26" t="s">
        <v>312</v>
      </c>
      <c r="P135" s="26" t="s">
        <v>312</v>
      </c>
      <c r="Q135" s="26" t="s">
        <v>313</v>
      </c>
      <c r="R135" s="26" t="s">
        <v>312</v>
      </c>
      <c r="S135" s="26" t="s">
        <v>312</v>
      </c>
      <c r="T135" s="26" t="s">
        <v>314</v>
      </c>
      <c r="U135" s="26" t="s">
        <v>280</v>
      </c>
      <c r="V135" s="26" t="s">
        <v>313</v>
      </c>
      <c r="W135" s="26" t="s">
        <v>315</v>
      </c>
      <c r="X135" s="26" t="s">
        <v>316</v>
      </c>
      <c r="Y135" s="26" t="s">
        <v>312</v>
      </c>
      <c r="Z135" s="26" t="s">
        <v>312</v>
      </c>
      <c r="AA135" s="26" t="s">
        <v>312</v>
      </c>
      <c r="AB135" s="154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</v>
      </c>
    </row>
    <row r="136" spans="1:65">
      <c r="A136" s="30"/>
      <c r="B136" s="18">
        <v>1</v>
      </c>
      <c r="C136" s="14">
        <v>1</v>
      </c>
      <c r="D136" s="22">
        <v>2.4900000000000002</v>
      </c>
      <c r="E136" s="22">
        <v>2.04</v>
      </c>
      <c r="F136" s="22">
        <v>2.4993780864197528</v>
      </c>
      <c r="G136" s="22">
        <v>2.23</v>
      </c>
      <c r="H136" s="22">
        <v>2.31</v>
      </c>
      <c r="I136" s="22">
        <v>2.69</v>
      </c>
      <c r="J136" s="22">
        <v>2.59</v>
      </c>
      <c r="K136" s="22">
        <v>2.0299999999999998</v>
      </c>
      <c r="L136" s="22">
        <v>2.58</v>
      </c>
      <c r="M136" s="22">
        <v>2.7301163000000002</v>
      </c>
      <c r="N136" s="148">
        <v>3.05</v>
      </c>
      <c r="O136" s="148">
        <v>2.96</v>
      </c>
      <c r="P136" s="22">
        <v>2.2499100000000003</v>
      </c>
      <c r="Q136" s="22">
        <v>2.7</v>
      </c>
      <c r="R136" s="22">
        <v>2.7940299999999998</v>
      </c>
      <c r="S136" s="22">
        <v>2.58</v>
      </c>
      <c r="T136" s="22">
        <v>2.8400000000000003</v>
      </c>
      <c r="U136" s="22">
        <v>2.5299999999999998</v>
      </c>
      <c r="V136" s="22">
        <v>2.8985075580000004</v>
      </c>
      <c r="W136" s="22">
        <v>2.5099999999999998</v>
      </c>
      <c r="X136" s="22">
        <v>2.2799999999999998</v>
      </c>
      <c r="Y136" s="22">
        <v>2.65</v>
      </c>
      <c r="Z136" s="147">
        <v>2.38</v>
      </c>
      <c r="AA136" s="22">
        <v>2.48</v>
      </c>
      <c r="AB136" s="154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</v>
      </c>
    </row>
    <row r="137" spans="1:65">
      <c r="A137" s="30"/>
      <c r="B137" s="19">
        <v>1</v>
      </c>
      <c r="C137" s="9">
        <v>2</v>
      </c>
      <c r="D137" s="11">
        <v>2.5499999999999998</v>
      </c>
      <c r="E137" s="11">
        <v>2.13</v>
      </c>
      <c r="F137" s="11">
        <v>2.5029444444444442</v>
      </c>
      <c r="G137" s="11">
        <v>2.2200000000000002</v>
      </c>
      <c r="H137" s="11">
        <v>2.2799999999999998</v>
      </c>
      <c r="I137" s="11">
        <v>2.68</v>
      </c>
      <c r="J137" s="11">
        <v>2.34</v>
      </c>
      <c r="K137" s="11">
        <v>2.36</v>
      </c>
      <c r="L137" s="11">
        <v>2.57</v>
      </c>
      <c r="M137" s="11">
        <v>2.6557998</v>
      </c>
      <c r="N137" s="149">
        <v>3.04</v>
      </c>
      <c r="O137" s="149">
        <v>3.12</v>
      </c>
      <c r="P137" s="11">
        <v>2.3382000000000001</v>
      </c>
      <c r="Q137" s="11">
        <v>2.63</v>
      </c>
      <c r="R137" s="11">
        <v>2.87243</v>
      </c>
      <c r="S137" s="11">
        <v>2.66</v>
      </c>
      <c r="T137" s="11">
        <v>2.88</v>
      </c>
      <c r="U137" s="11">
        <v>2.5099999999999998</v>
      </c>
      <c r="V137" s="11">
        <v>2.8770225849999997</v>
      </c>
      <c r="W137" s="11">
        <v>2.4300000000000002</v>
      </c>
      <c r="X137" s="11">
        <v>2.25</v>
      </c>
      <c r="Y137" s="11">
        <v>2.65</v>
      </c>
      <c r="Z137" s="11">
        <v>2.52</v>
      </c>
      <c r="AA137" s="11">
        <v>2.46</v>
      </c>
      <c r="AB137" s="154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 t="e">
        <v>#N/A</v>
      </c>
    </row>
    <row r="138" spans="1:65">
      <c r="A138" s="30"/>
      <c r="B138" s="19">
        <v>1</v>
      </c>
      <c r="C138" s="9">
        <v>3</v>
      </c>
      <c r="D138" s="11">
        <v>2.64</v>
      </c>
      <c r="E138" s="11">
        <v>2.15</v>
      </c>
      <c r="F138" s="11">
        <v>2.5119907407407402</v>
      </c>
      <c r="G138" s="11">
        <v>2.2400000000000002</v>
      </c>
      <c r="H138" s="11">
        <v>2.2799999999999998</v>
      </c>
      <c r="I138" s="11">
        <v>2.66</v>
      </c>
      <c r="J138" s="11">
        <v>2.36</v>
      </c>
      <c r="K138" s="11">
        <v>2.5099999999999998</v>
      </c>
      <c r="L138" s="11">
        <v>2.64</v>
      </c>
      <c r="M138" s="11">
        <v>2.7306400000000002</v>
      </c>
      <c r="N138" s="149">
        <v>3.1</v>
      </c>
      <c r="O138" s="149">
        <v>3.1</v>
      </c>
      <c r="P138" s="11">
        <v>2.3001299999999998</v>
      </c>
      <c r="Q138" s="11">
        <v>2.7</v>
      </c>
      <c r="R138" s="11">
        <v>2.9598300000000002</v>
      </c>
      <c r="S138" s="11">
        <v>2.65</v>
      </c>
      <c r="T138" s="11">
        <v>2.9000000000000004</v>
      </c>
      <c r="U138" s="11">
        <v>2.52</v>
      </c>
      <c r="V138" s="11">
        <v>2.8619912230000004</v>
      </c>
      <c r="W138" s="11">
        <v>2.5299999999999998</v>
      </c>
      <c r="X138" s="11">
        <v>2.2799999999999998</v>
      </c>
      <c r="Y138" s="11">
        <v>2.73</v>
      </c>
      <c r="Z138" s="11">
        <v>2.6</v>
      </c>
      <c r="AA138" s="11">
        <v>2.4900000000000002</v>
      </c>
      <c r="AB138" s="154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16</v>
      </c>
    </row>
    <row r="139" spans="1:65">
      <c r="A139" s="30"/>
      <c r="B139" s="19">
        <v>1</v>
      </c>
      <c r="C139" s="9">
        <v>4</v>
      </c>
      <c r="D139" s="11">
        <v>2.59</v>
      </c>
      <c r="E139" s="11">
        <v>2.1800000000000002</v>
      </c>
      <c r="F139" s="11">
        <v>2.5036666666666663</v>
      </c>
      <c r="G139" s="11">
        <v>2.27</v>
      </c>
      <c r="H139" s="11">
        <v>2.33</v>
      </c>
      <c r="I139" s="11">
        <v>2.69</v>
      </c>
      <c r="J139" s="11">
        <v>2.5099999999999998</v>
      </c>
      <c r="K139" s="11">
        <v>2.64</v>
      </c>
      <c r="L139" s="11">
        <v>2.64</v>
      </c>
      <c r="M139" s="11">
        <v>2.729616</v>
      </c>
      <c r="N139" s="149">
        <v>2.99</v>
      </c>
      <c r="O139" s="149">
        <v>2.86</v>
      </c>
      <c r="P139" s="11">
        <v>2.3104799999999996</v>
      </c>
      <c r="Q139" s="11">
        <v>2.64</v>
      </c>
      <c r="R139" s="11">
        <v>2.8621400000000001</v>
      </c>
      <c r="S139" s="11">
        <v>2.73</v>
      </c>
      <c r="T139" s="11">
        <v>2.91</v>
      </c>
      <c r="U139" s="11">
        <v>2.58</v>
      </c>
      <c r="V139" s="11">
        <v>2.9959856289999998</v>
      </c>
      <c r="W139" s="11">
        <v>2.52</v>
      </c>
      <c r="X139" s="11">
        <v>2.2400000000000002</v>
      </c>
      <c r="Y139" s="11">
        <v>2.68</v>
      </c>
      <c r="Z139" s="11">
        <v>2.59</v>
      </c>
      <c r="AA139" s="11">
        <v>2.4</v>
      </c>
      <c r="AB139" s="154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2.5490342686220271</v>
      </c>
    </row>
    <row r="140" spans="1:65">
      <c r="A140" s="30"/>
      <c r="B140" s="19">
        <v>1</v>
      </c>
      <c r="C140" s="9">
        <v>5</v>
      </c>
      <c r="D140" s="11">
        <v>2.67</v>
      </c>
      <c r="E140" s="11">
        <v>2.27</v>
      </c>
      <c r="F140" s="11">
        <v>2.5269999999999997</v>
      </c>
      <c r="G140" s="11">
        <v>2.21</v>
      </c>
      <c r="H140" s="11">
        <v>2.35</v>
      </c>
      <c r="I140" s="11">
        <v>2.7</v>
      </c>
      <c r="J140" s="11">
        <v>2.46</v>
      </c>
      <c r="K140" s="11">
        <v>2.73</v>
      </c>
      <c r="L140" s="11">
        <v>2.56</v>
      </c>
      <c r="M140" s="11">
        <v>2.6567992999999999</v>
      </c>
      <c r="N140" s="150">
        <v>2.89</v>
      </c>
      <c r="O140" s="149">
        <v>3</v>
      </c>
      <c r="P140" s="11">
        <v>2.3382900000000002</v>
      </c>
      <c r="Q140" s="11">
        <v>2.4300000000000002</v>
      </c>
      <c r="R140" s="11">
        <v>2.9031600000000002</v>
      </c>
      <c r="S140" s="11">
        <v>2.73</v>
      </c>
      <c r="T140" s="11">
        <v>2.8899999999999997</v>
      </c>
      <c r="U140" s="11">
        <v>2.59</v>
      </c>
      <c r="V140" s="11">
        <v>2.9471705070000001</v>
      </c>
      <c r="W140" s="11">
        <v>2.5299999999999998</v>
      </c>
      <c r="X140" s="11">
        <v>2.25</v>
      </c>
      <c r="Y140" s="11">
        <v>2.67</v>
      </c>
      <c r="Z140" s="11">
        <v>2.59</v>
      </c>
      <c r="AA140" s="11">
        <v>2.5299999999999998</v>
      </c>
      <c r="AB140" s="154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82</v>
      </c>
    </row>
    <row r="141" spans="1:65">
      <c r="A141" s="30"/>
      <c r="B141" s="19">
        <v>1</v>
      </c>
      <c r="C141" s="9">
        <v>6</v>
      </c>
      <c r="D141" s="11">
        <v>2.75</v>
      </c>
      <c r="E141" s="11">
        <v>2.33</v>
      </c>
      <c r="F141" s="11">
        <v>2.52</v>
      </c>
      <c r="G141" s="11">
        <v>2.23</v>
      </c>
      <c r="H141" s="11">
        <v>2.31</v>
      </c>
      <c r="I141" s="11">
        <v>2.67</v>
      </c>
      <c r="J141" s="11">
        <v>2.5499999999999998</v>
      </c>
      <c r="K141" s="11">
        <v>2.84</v>
      </c>
      <c r="L141" s="11">
        <v>2.56</v>
      </c>
      <c r="M141" s="11">
        <v>2.73014</v>
      </c>
      <c r="N141" s="149">
        <v>3.05</v>
      </c>
      <c r="O141" s="149">
        <v>3.09</v>
      </c>
      <c r="P141" s="11">
        <v>2.3440499999999997</v>
      </c>
      <c r="Q141" s="11">
        <v>2.41</v>
      </c>
      <c r="R141" s="11">
        <v>2.6821000000000002</v>
      </c>
      <c r="S141" s="11">
        <v>2.82</v>
      </c>
      <c r="T141" s="11">
        <v>2.87</v>
      </c>
      <c r="U141" s="11">
        <v>2.56</v>
      </c>
      <c r="V141" s="11">
        <v>2.8810096549999997</v>
      </c>
      <c r="W141" s="11">
        <v>2.4</v>
      </c>
      <c r="X141" s="11">
        <v>2.2599999999999998</v>
      </c>
      <c r="Y141" s="11">
        <v>2.7</v>
      </c>
      <c r="Z141" s="11">
        <v>2.59</v>
      </c>
      <c r="AA141" s="11">
        <v>2.5</v>
      </c>
      <c r="AB141" s="154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20" t="s">
        <v>268</v>
      </c>
      <c r="C142" s="12"/>
      <c r="D142" s="23">
        <v>2.6149999999999998</v>
      </c>
      <c r="E142" s="23">
        <v>2.1833333333333331</v>
      </c>
      <c r="F142" s="23">
        <v>2.5108299897119335</v>
      </c>
      <c r="G142" s="23">
        <v>2.2333333333333338</v>
      </c>
      <c r="H142" s="23">
        <v>2.31</v>
      </c>
      <c r="I142" s="23">
        <v>2.6816666666666671</v>
      </c>
      <c r="J142" s="23">
        <v>2.4683333333333333</v>
      </c>
      <c r="K142" s="23">
        <v>2.5183333333333331</v>
      </c>
      <c r="L142" s="23">
        <v>2.5916666666666672</v>
      </c>
      <c r="M142" s="23">
        <v>2.7055185666666666</v>
      </c>
      <c r="N142" s="23">
        <v>3.02</v>
      </c>
      <c r="O142" s="23">
        <v>3.0216666666666665</v>
      </c>
      <c r="P142" s="23">
        <v>2.31351</v>
      </c>
      <c r="Q142" s="23">
        <v>2.5850000000000004</v>
      </c>
      <c r="R142" s="23">
        <v>2.845615</v>
      </c>
      <c r="S142" s="23">
        <v>2.6950000000000003</v>
      </c>
      <c r="T142" s="23">
        <v>2.8816666666666673</v>
      </c>
      <c r="U142" s="23">
        <v>2.5483333333333333</v>
      </c>
      <c r="V142" s="23">
        <v>2.9102811928333332</v>
      </c>
      <c r="W142" s="23">
        <v>2.4866666666666664</v>
      </c>
      <c r="X142" s="23">
        <v>2.2599999999999998</v>
      </c>
      <c r="Y142" s="23">
        <v>2.6799999999999997</v>
      </c>
      <c r="Z142" s="23">
        <v>2.5449999999999999</v>
      </c>
      <c r="AA142" s="23">
        <v>2.4766666666666666</v>
      </c>
      <c r="AB142" s="154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269</v>
      </c>
      <c r="C143" s="29"/>
      <c r="D143" s="11">
        <v>2.6150000000000002</v>
      </c>
      <c r="E143" s="11">
        <v>2.165</v>
      </c>
      <c r="F143" s="11">
        <v>2.5078287037037033</v>
      </c>
      <c r="G143" s="11">
        <v>2.23</v>
      </c>
      <c r="H143" s="11">
        <v>2.31</v>
      </c>
      <c r="I143" s="11">
        <v>2.6850000000000001</v>
      </c>
      <c r="J143" s="11">
        <v>2.4849999999999999</v>
      </c>
      <c r="K143" s="11">
        <v>2.5750000000000002</v>
      </c>
      <c r="L143" s="11">
        <v>2.5750000000000002</v>
      </c>
      <c r="M143" s="11">
        <v>2.7298661500000003</v>
      </c>
      <c r="N143" s="11">
        <v>3.0449999999999999</v>
      </c>
      <c r="O143" s="11">
        <v>3.0449999999999999</v>
      </c>
      <c r="P143" s="11">
        <v>2.3243399999999999</v>
      </c>
      <c r="Q143" s="11">
        <v>2.6349999999999998</v>
      </c>
      <c r="R143" s="11">
        <v>2.8672849999999999</v>
      </c>
      <c r="S143" s="11">
        <v>2.6950000000000003</v>
      </c>
      <c r="T143" s="11">
        <v>2.8849999999999998</v>
      </c>
      <c r="U143" s="11">
        <v>2.5449999999999999</v>
      </c>
      <c r="V143" s="11">
        <v>2.8897586065</v>
      </c>
      <c r="W143" s="11">
        <v>2.5149999999999997</v>
      </c>
      <c r="X143" s="11">
        <v>2.2549999999999999</v>
      </c>
      <c r="Y143" s="11">
        <v>2.6749999999999998</v>
      </c>
      <c r="Z143" s="11">
        <v>2.59</v>
      </c>
      <c r="AA143" s="11">
        <v>2.4850000000000003</v>
      </c>
      <c r="AB143" s="154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270</v>
      </c>
      <c r="C144" s="29"/>
      <c r="D144" s="24">
        <v>9.2032602918748277E-2</v>
      </c>
      <c r="E144" s="24">
        <v>0.10347302385968371</v>
      </c>
      <c r="F144" s="24">
        <v>1.087701038502977E-2</v>
      </c>
      <c r="G144" s="24">
        <v>2.0655911179772897E-2</v>
      </c>
      <c r="H144" s="24">
        <v>2.7568097504180565E-2</v>
      </c>
      <c r="I144" s="24">
        <v>1.4719601443879743E-2</v>
      </c>
      <c r="J144" s="24">
        <v>0.10147249216741777</v>
      </c>
      <c r="K144" s="24">
        <v>0.29212440272367851</v>
      </c>
      <c r="L144" s="24">
        <v>3.8166302763912974E-2</v>
      </c>
      <c r="M144" s="24">
        <v>3.8127572369332306E-2</v>
      </c>
      <c r="N144" s="24">
        <v>7.2663608498339721E-2</v>
      </c>
      <c r="O144" s="24">
        <v>0.10087946603083642</v>
      </c>
      <c r="P144" s="24">
        <v>3.574773111681346E-2</v>
      </c>
      <c r="Q144" s="24">
        <v>0.13126309458488322</v>
      </c>
      <c r="R144" s="24">
        <v>9.6692068495818254E-2</v>
      </c>
      <c r="S144" s="24">
        <v>8.3126409762481548E-2</v>
      </c>
      <c r="T144" s="24">
        <v>2.4832774042918854E-2</v>
      </c>
      <c r="U144" s="24">
        <v>3.3115957885386162E-2</v>
      </c>
      <c r="V144" s="24">
        <v>5.1263182624893419E-2</v>
      </c>
      <c r="W144" s="24">
        <v>5.6803755744375371E-2</v>
      </c>
      <c r="X144" s="24">
        <v>1.6733200530681367E-2</v>
      </c>
      <c r="Y144" s="24">
        <v>3.0983866769659394E-2</v>
      </c>
      <c r="Z144" s="24">
        <v>8.5965109201349824E-2</v>
      </c>
      <c r="AA144" s="24">
        <v>4.4121045620731457E-2</v>
      </c>
      <c r="AB144" s="204"/>
      <c r="AC144" s="205"/>
      <c r="AD144" s="205"/>
      <c r="AE144" s="205"/>
      <c r="AF144" s="205"/>
      <c r="AG144" s="205"/>
      <c r="AH144" s="205"/>
      <c r="AI144" s="205"/>
      <c r="AJ144" s="205"/>
      <c r="AK144" s="205"/>
      <c r="AL144" s="205"/>
      <c r="AM144" s="205"/>
      <c r="AN144" s="205"/>
      <c r="AO144" s="205"/>
      <c r="AP144" s="205"/>
      <c r="AQ144" s="205"/>
      <c r="AR144" s="205"/>
      <c r="AS144" s="205"/>
      <c r="AT144" s="205"/>
      <c r="AU144" s="205"/>
      <c r="AV144" s="205"/>
      <c r="AW144" s="205"/>
      <c r="AX144" s="205"/>
      <c r="AY144" s="205"/>
      <c r="AZ144" s="205"/>
      <c r="BA144" s="205"/>
      <c r="BB144" s="205"/>
      <c r="BC144" s="205"/>
      <c r="BD144" s="205"/>
      <c r="BE144" s="205"/>
      <c r="BF144" s="205"/>
      <c r="BG144" s="205"/>
      <c r="BH144" s="205"/>
      <c r="BI144" s="205"/>
      <c r="BJ144" s="205"/>
      <c r="BK144" s="205"/>
      <c r="BL144" s="205"/>
      <c r="BM144" s="56"/>
    </row>
    <row r="145" spans="1:65">
      <c r="A145" s="30"/>
      <c r="B145" s="3" t="s">
        <v>86</v>
      </c>
      <c r="C145" s="29"/>
      <c r="D145" s="13">
        <v>3.5194112014817702E-2</v>
      </c>
      <c r="E145" s="13">
        <v>4.7392224668557428E-2</v>
      </c>
      <c r="F145" s="13">
        <v>4.3320377841582517E-3</v>
      </c>
      <c r="G145" s="13">
        <v>9.2489154536296529E-3</v>
      </c>
      <c r="H145" s="13">
        <v>1.1934241343801111E-2</v>
      </c>
      <c r="I145" s="13">
        <v>5.4889750567606241E-3</v>
      </c>
      <c r="J145" s="13">
        <v>4.1109719986799909E-2</v>
      </c>
      <c r="K145" s="13">
        <v>0.11599910101535879</v>
      </c>
      <c r="L145" s="13">
        <v>1.4726547690255807E-2</v>
      </c>
      <c r="M145" s="13">
        <v>1.4092519208362844E-2</v>
      </c>
      <c r="N145" s="13">
        <v>2.4060797516006531E-2</v>
      </c>
      <c r="O145" s="13">
        <v>3.3385372100662912E-2</v>
      </c>
      <c r="P145" s="13">
        <v>1.5451729673445743E-2</v>
      </c>
      <c r="Q145" s="13">
        <v>5.0778759994152108E-2</v>
      </c>
      <c r="R145" s="13">
        <v>3.397932204314999E-2</v>
      </c>
      <c r="S145" s="13">
        <v>3.0844678947117454E-2</v>
      </c>
      <c r="T145" s="13">
        <v>8.6175040056398547E-3</v>
      </c>
      <c r="U145" s="13">
        <v>1.299514370911164E-2</v>
      </c>
      <c r="V145" s="13">
        <v>1.7614511872986967E-2</v>
      </c>
      <c r="W145" s="13">
        <v>2.2843333409266239E-2</v>
      </c>
      <c r="X145" s="13">
        <v>7.4040710312749418E-3</v>
      </c>
      <c r="Y145" s="13">
        <v>1.1561144317037088E-2</v>
      </c>
      <c r="Z145" s="13">
        <v>3.3778038978919379E-2</v>
      </c>
      <c r="AA145" s="13">
        <v>1.781468867593464E-2</v>
      </c>
      <c r="AB145" s="154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3" t="s">
        <v>271</v>
      </c>
      <c r="C146" s="29"/>
      <c r="D146" s="13">
        <v>2.5878715005911879E-2</v>
      </c>
      <c r="E146" s="13">
        <v>-0.14346646484528702</v>
      </c>
      <c r="F146" s="13">
        <v>-1.498774629293087E-2</v>
      </c>
      <c r="G146" s="13">
        <v>-0.12385119304785053</v>
      </c>
      <c r="H146" s="13">
        <v>-9.3774442958448612E-2</v>
      </c>
      <c r="I146" s="13">
        <v>5.2032410735827206E-2</v>
      </c>
      <c r="J146" s="13">
        <v>-3.1659415599900709E-2</v>
      </c>
      <c r="K146" s="13">
        <v>-1.2044143802464657E-2</v>
      </c>
      <c r="L146" s="13">
        <v>1.6724921500442136E-2</v>
      </c>
      <c r="M146" s="13">
        <v>6.1389640763532372E-2</v>
      </c>
      <c r="N146" s="13">
        <v>0.18476241656514514</v>
      </c>
      <c r="O146" s="13">
        <v>0.18541625895839298</v>
      </c>
      <c r="P146" s="13">
        <v>-9.2397450878268672E-2</v>
      </c>
      <c r="Q146" s="13">
        <v>1.4109551927450559E-2</v>
      </c>
      <c r="R146" s="13">
        <v>0.11635023311722703</v>
      </c>
      <c r="S146" s="13">
        <v>5.7263149881810138E-2</v>
      </c>
      <c r="T146" s="13">
        <v>0.13049349792557186</v>
      </c>
      <c r="U146" s="13">
        <v>-2.7498072400289342E-4</v>
      </c>
      <c r="V146" s="13">
        <v>0.14171913208785192</v>
      </c>
      <c r="W146" s="13">
        <v>-2.446714927417426E-2</v>
      </c>
      <c r="X146" s="13">
        <v>-0.11338971475588489</v>
      </c>
      <c r="Y146" s="13">
        <v>5.1378568342578923E-2</v>
      </c>
      <c r="Z146" s="13">
        <v>-1.582665510498571E-3</v>
      </c>
      <c r="AA146" s="13">
        <v>-2.8390203633661404E-2</v>
      </c>
      <c r="AB146" s="154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30"/>
      <c r="B147" s="46" t="s">
        <v>272</v>
      </c>
      <c r="C147" s="47"/>
      <c r="D147" s="45">
        <v>0.27</v>
      </c>
      <c r="E147" s="45">
        <v>2.12</v>
      </c>
      <c r="F147" s="45">
        <v>0.31</v>
      </c>
      <c r="G147" s="45">
        <v>1.85</v>
      </c>
      <c r="H147" s="45">
        <v>1.42</v>
      </c>
      <c r="I147" s="45">
        <v>0.64</v>
      </c>
      <c r="J147" s="45">
        <v>0.54</v>
      </c>
      <c r="K147" s="45">
        <v>0.27</v>
      </c>
      <c r="L147" s="45">
        <v>0.14000000000000001</v>
      </c>
      <c r="M147" s="45">
        <v>0.77</v>
      </c>
      <c r="N147" s="45">
        <v>2.5099999999999998</v>
      </c>
      <c r="O147" s="45">
        <v>2.52</v>
      </c>
      <c r="P147" s="45">
        <v>1.4</v>
      </c>
      <c r="Q147" s="45">
        <v>0.1</v>
      </c>
      <c r="R147" s="45">
        <v>1.55</v>
      </c>
      <c r="S147" s="45">
        <v>0.71</v>
      </c>
      <c r="T147" s="45">
        <v>1.75</v>
      </c>
      <c r="U147" s="45">
        <v>0.1</v>
      </c>
      <c r="V147" s="45">
        <v>1.9</v>
      </c>
      <c r="W147" s="45">
        <v>0.44</v>
      </c>
      <c r="X147" s="45">
        <v>1.7</v>
      </c>
      <c r="Y147" s="45">
        <v>0.63</v>
      </c>
      <c r="Z147" s="45">
        <v>0.12</v>
      </c>
      <c r="AA147" s="45">
        <v>0.5</v>
      </c>
      <c r="AB147" s="154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BM148" s="55"/>
    </row>
    <row r="149" spans="1:65" ht="15">
      <c r="B149" s="8" t="s">
        <v>539</v>
      </c>
      <c r="BM149" s="28" t="s">
        <v>66</v>
      </c>
    </row>
    <row r="150" spans="1:65" ht="15">
      <c r="A150" s="25" t="s">
        <v>19</v>
      </c>
      <c r="B150" s="18" t="s">
        <v>110</v>
      </c>
      <c r="C150" s="15" t="s">
        <v>111</v>
      </c>
      <c r="D150" s="16" t="s">
        <v>230</v>
      </c>
      <c r="E150" s="17" t="s">
        <v>230</v>
      </c>
      <c r="F150" s="17" t="s">
        <v>230</v>
      </c>
      <c r="G150" s="17" t="s">
        <v>230</v>
      </c>
      <c r="H150" s="17" t="s">
        <v>230</v>
      </c>
      <c r="I150" s="17" t="s">
        <v>230</v>
      </c>
      <c r="J150" s="17" t="s">
        <v>230</v>
      </c>
      <c r="K150" s="17" t="s">
        <v>230</v>
      </c>
      <c r="L150" s="17" t="s">
        <v>230</v>
      </c>
      <c r="M150" s="17" t="s">
        <v>230</v>
      </c>
      <c r="N150" s="17" t="s">
        <v>230</v>
      </c>
      <c r="O150" s="17" t="s">
        <v>230</v>
      </c>
      <c r="P150" s="17" t="s">
        <v>230</v>
      </c>
      <c r="Q150" s="17" t="s">
        <v>230</v>
      </c>
      <c r="R150" s="17" t="s">
        <v>230</v>
      </c>
      <c r="S150" s="17" t="s">
        <v>230</v>
      </c>
      <c r="T150" s="17" t="s">
        <v>230</v>
      </c>
      <c r="U150" s="17" t="s">
        <v>230</v>
      </c>
      <c r="V150" s="17" t="s">
        <v>230</v>
      </c>
      <c r="W150" s="17" t="s">
        <v>230</v>
      </c>
      <c r="X150" s="17" t="s">
        <v>230</v>
      </c>
      <c r="Y150" s="17" t="s">
        <v>230</v>
      </c>
      <c r="Z150" s="17" t="s">
        <v>230</v>
      </c>
      <c r="AA150" s="154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231</v>
      </c>
      <c r="C151" s="9" t="s">
        <v>231</v>
      </c>
      <c r="D151" s="152" t="s">
        <v>233</v>
      </c>
      <c r="E151" s="153" t="s">
        <v>234</v>
      </c>
      <c r="F151" s="153" t="s">
        <v>235</v>
      </c>
      <c r="G151" s="153" t="s">
        <v>236</v>
      </c>
      <c r="H151" s="153" t="s">
        <v>237</v>
      </c>
      <c r="I151" s="153" t="s">
        <v>239</v>
      </c>
      <c r="J151" s="153" t="s">
        <v>240</v>
      </c>
      <c r="K151" s="153" t="s">
        <v>242</v>
      </c>
      <c r="L151" s="153" t="s">
        <v>243</v>
      </c>
      <c r="M151" s="153" t="s">
        <v>244</v>
      </c>
      <c r="N151" s="153" t="s">
        <v>245</v>
      </c>
      <c r="O151" s="153" t="s">
        <v>246</v>
      </c>
      <c r="P151" s="153" t="s">
        <v>248</v>
      </c>
      <c r="Q151" s="153" t="s">
        <v>249</v>
      </c>
      <c r="R151" s="153" t="s">
        <v>250</v>
      </c>
      <c r="S151" s="153" t="s">
        <v>251</v>
      </c>
      <c r="T151" s="153" t="s">
        <v>252</v>
      </c>
      <c r="U151" s="153" t="s">
        <v>283</v>
      </c>
      <c r="V151" s="153" t="s">
        <v>254</v>
      </c>
      <c r="W151" s="153" t="s">
        <v>255</v>
      </c>
      <c r="X151" s="153" t="s">
        <v>256</v>
      </c>
      <c r="Y151" s="153" t="s">
        <v>257</v>
      </c>
      <c r="Z151" s="153" t="s">
        <v>258</v>
      </c>
      <c r="AA151" s="154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275</v>
      </c>
      <c r="E152" s="11" t="s">
        <v>275</v>
      </c>
      <c r="F152" s="11" t="s">
        <v>277</v>
      </c>
      <c r="G152" s="11" t="s">
        <v>278</v>
      </c>
      <c r="H152" s="11" t="s">
        <v>278</v>
      </c>
      <c r="I152" s="11" t="s">
        <v>278</v>
      </c>
      <c r="J152" s="11" t="s">
        <v>275</v>
      </c>
      <c r="K152" s="11" t="s">
        <v>275</v>
      </c>
      <c r="L152" s="11" t="s">
        <v>278</v>
      </c>
      <c r="M152" s="11" t="s">
        <v>277</v>
      </c>
      <c r="N152" s="11" t="s">
        <v>275</v>
      </c>
      <c r="O152" s="11" t="s">
        <v>278</v>
      </c>
      <c r="P152" s="11" t="s">
        <v>275</v>
      </c>
      <c r="Q152" s="11" t="s">
        <v>277</v>
      </c>
      <c r="R152" s="11" t="s">
        <v>275</v>
      </c>
      <c r="S152" s="11" t="s">
        <v>278</v>
      </c>
      <c r="T152" s="11" t="s">
        <v>275</v>
      </c>
      <c r="U152" s="11" t="s">
        <v>277</v>
      </c>
      <c r="V152" s="11" t="s">
        <v>277</v>
      </c>
      <c r="W152" s="11" t="s">
        <v>278</v>
      </c>
      <c r="X152" s="11" t="s">
        <v>275</v>
      </c>
      <c r="Y152" s="11" t="s">
        <v>278</v>
      </c>
      <c r="Z152" s="11" t="s">
        <v>275</v>
      </c>
      <c r="AA152" s="154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9"/>
      <c r="C153" s="9"/>
      <c r="D153" s="26" t="s">
        <v>312</v>
      </c>
      <c r="E153" s="26" t="s">
        <v>264</v>
      </c>
      <c r="F153" s="26" t="s">
        <v>312</v>
      </c>
      <c r="G153" s="26" t="s">
        <v>313</v>
      </c>
      <c r="H153" s="26" t="s">
        <v>313</v>
      </c>
      <c r="I153" s="26" t="s">
        <v>313</v>
      </c>
      <c r="J153" s="26" t="s">
        <v>116</v>
      </c>
      <c r="K153" s="26" t="s">
        <v>116</v>
      </c>
      <c r="L153" s="26" t="s">
        <v>314</v>
      </c>
      <c r="M153" s="26" t="s">
        <v>313</v>
      </c>
      <c r="N153" s="26" t="s">
        <v>312</v>
      </c>
      <c r="O153" s="26" t="s">
        <v>312</v>
      </c>
      <c r="P153" s="26" t="s">
        <v>313</v>
      </c>
      <c r="Q153" s="26" t="s">
        <v>312</v>
      </c>
      <c r="R153" s="26" t="s">
        <v>312</v>
      </c>
      <c r="S153" s="26" t="s">
        <v>314</v>
      </c>
      <c r="T153" s="26" t="s">
        <v>280</v>
      </c>
      <c r="U153" s="26" t="s">
        <v>313</v>
      </c>
      <c r="V153" s="26" t="s">
        <v>315</v>
      </c>
      <c r="W153" s="26" t="s">
        <v>316</v>
      </c>
      <c r="X153" s="26" t="s">
        <v>312</v>
      </c>
      <c r="Y153" s="26" t="s">
        <v>312</v>
      </c>
      <c r="Z153" s="26" t="s">
        <v>312</v>
      </c>
      <c r="AA153" s="154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3</v>
      </c>
    </row>
    <row r="154" spans="1:65">
      <c r="A154" s="30"/>
      <c r="B154" s="18">
        <v>1</v>
      </c>
      <c r="C154" s="14">
        <v>1</v>
      </c>
      <c r="D154" s="22">
        <v>0.78</v>
      </c>
      <c r="E154" s="22">
        <v>0.7</v>
      </c>
      <c r="F154" s="148">
        <v>0.9376944444444445</v>
      </c>
      <c r="G154" s="22">
        <v>0.79</v>
      </c>
      <c r="H154" s="22">
        <v>0.78</v>
      </c>
      <c r="I154" s="148">
        <v>0.9</v>
      </c>
      <c r="J154" s="22">
        <v>0.79</v>
      </c>
      <c r="K154" s="22">
        <v>0.79</v>
      </c>
      <c r="L154" s="22">
        <v>0.71</v>
      </c>
      <c r="M154" s="148" t="s">
        <v>103</v>
      </c>
      <c r="N154" s="22">
        <v>0.74</v>
      </c>
      <c r="O154" s="22">
        <v>0.77</v>
      </c>
      <c r="P154" s="147">
        <v>0.79</v>
      </c>
      <c r="Q154" s="148" t="s">
        <v>319</v>
      </c>
      <c r="R154" s="147">
        <v>0.71</v>
      </c>
      <c r="S154" s="148">
        <v>0.59</v>
      </c>
      <c r="T154" s="22">
        <v>0.86</v>
      </c>
      <c r="U154" s="148">
        <v>6.5911962749999997</v>
      </c>
      <c r="V154" s="148" t="s">
        <v>101</v>
      </c>
      <c r="W154" s="148" t="s">
        <v>101</v>
      </c>
      <c r="X154" s="22">
        <v>0.75</v>
      </c>
      <c r="Y154" s="22">
        <v>0.72</v>
      </c>
      <c r="Z154" s="22">
        <v>0.76</v>
      </c>
      <c r="AA154" s="154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</v>
      </c>
    </row>
    <row r="155" spans="1:65">
      <c r="A155" s="30"/>
      <c r="B155" s="19">
        <v>1</v>
      </c>
      <c r="C155" s="9">
        <v>2</v>
      </c>
      <c r="D155" s="11">
        <v>0.75</v>
      </c>
      <c r="E155" s="11">
        <v>0.75</v>
      </c>
      <c r="F155" s="149">
        <v>0.93700000000000006</v>
      </c>
      <c r="G155" s="11">
        <v>0.79</v>
      </c>
      <c r="H155" s="11">
        <v>0.79</v>
      </c>
      <c r="I155" s="149">
        <v>0.9</v>
      </c>
      <c r="J155" s="11">
        <v>0.69</v>
      </c>
      <c r="K155" s="11">
        <v>0.76</v>
      </c>
      <c r="L155" s="11">
        <v>0.72</v>
      </c>
      <c r="M155" s="149" t="s">
        <v>103</v>
      </c>
      <c r="N155" s="11">
        <v>0.75</v>
      </c>
      <c r="O155" s="11">
        <v>0.8</v>
      </c>
      <c r="P155" s="11">
        <v>0.73</v>
      </c>
      <c r="Q155" s="149" t="s">
        <v>319</v>
      </c>
      <c r="R155" s="11">
        <v>0.74</v>
      </c>
      <c r="S155" s="149">
        <v>0.6</v>
      </c>
      <c r="T155" s="11">
        <v>0.88</v>
      </c>
      <c r="U155" s="149">
        <v>6.6228512449999997</v>
      </c>
      <c r="V155" s="149" t="s">
        <v>101</v>
      </c>
      <c r="W155" s="149" t="s">
        <v>101</v>
      </c>
      <c r="X155" s="11">
        <v>0.76</v>
      </c>
      <c r="Y155" s="11">
        <v>0.7</v>
      </c>
      <c r="Z155" s="11">
        <v>0.74</v>
      </c>
      <c r="AA155" s="154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23</v>
      </c>
    </row>
    <row r="156" spans="1:65">
      <c r="A156" s="30"/>
      <c r="B156" s="19">
        <v>1</v>
      </c>
      <c r="C156" s="9">
        <v>3</v>
      </c>
      <c r="D156" s="11">
        <v>0.78</v>
      </c>
      <c r="E156" s="11">
        <v>0.75</v>
      </c>
      <c r="F156" s="149">
        <v>0.94500000000000006</v>
      </c>
      <c r="G156" s="11">
        <v>0.79</v>
      </c>
      <c r="H156" s="11">
        <v>0.81</v>
      </c>
      <c r="I156" s="149">
        <v>0.9</v>
      </c>
      <c r="J156" s="11">
        <v>0.75</v>
      </c>
      <c r="K156" s="11">
        <v>0.78</v>
      </c>
      <c r="L156" s="11">
        <v>0.75</v>
      </c>
      <c r="M156" s="149" t="s">
        <v>103</v>
      </c>
      <c r="N156" s="11">
        <v>0.81</v>
      </c>
      <c r="O156" s="11">
        <v>0.77</v>
      </c>
      <c r="P156" s="11">
        <v>0.73</v>
      </c>
      <c r="Q156" s="149" t="s">
        <v>319</v>
      </c>
      <c r="R156" s="11">
        <v>0.74</v>
      </c>
      <c r="S156" s="149">
        <v>0.59</v>
      </c>
      <c r="T156" s="11">
        <v>0.84</v>
      </c>
      <c r="U156" s="149">
        <v>6.5172925599999996</v>
      </c>
      <c r="V156" s="149" t="s">
        <v>101</v>
      </c>
      <c r="W156" s="149" t="s">
        <v>101</v>
      </c>
      <c r="X156" s="11">
        <v>0.75</v>
      </c>
      <c r="Y156" s="11">
        <v>0.69</v>
      </c>
      <c r="Z156" s="11">
        <v>0.75</v>
      </c>
      <c r="AA156" s="154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16</v>
      </c>
    </row>
    <row r="157" spans="1:65">
      <c r="A157" s="30"/>
      <c r="B157" s="19">
        <v>1</v>
      </c>
      <c r="C157" s="9">
        <v>4</v>
      </c>
      <c r="D157" s="11">
        <v>0.78</v>
      </c>
      <c r="E157" s="11">
        <v>0.7</v>
      </c>
      <c r="F157" s="149">
        <v>0.93</v>
      </c>
      <c r="G157" s="11">
        <v>0.8</v>
      </c>
      <c r="H157" s="11">
        <v>0.78</v>
      </c>
      <c r="I157" s="149">
        <v>0.9</v>
      </c>
      <c r="J157" s="11">
        <v>0.81</v>
      </c>
      <c r="K157" s="11">
        <v>0.79</v>
      </c>
      <c r="L157" s="11">
        <v>0.73</v>
      </c>
      <c r="M157" s="149" t="s">
        <v>103</v>
      </c>
      <c r="N157" s="11">
        <v>0.75</v>
      </c>
      <c r="O157" s="11">
        <v>0.74</v>
      </c>
      <c r="P157" s="11">
        <v>0.73</v>
      </c>
      <c r="Q157" s="149" t="s">
        <v>319</v>
      </c>
      <c r="R157" s="11">
        <v>0.74</v>
      </c>
      <c r="S157" s="149">
        <v>0.57999999999999996</v>
      </c>
      <c r="T157" s="11">
        <v>0.81</v>
      </c>
      <c r="U157" s="149">
        <v>6.6628472910000003</v>
      </c>
      <c r="V157" s="149" t="s">
        <v>101</v>
      </c>
      <c r="W157" s="149" t="s">
        <v>101</v>
      </c>
      <c r="X157" s="11">
        <v>0.77</v>
      </c>
      <c r="Y157" s="11">
        <v>0.7</v>
      </c>
      <c r="Z157" s="11">
        <v>0.74</v>
      </c>
      <c r="AA157" s="154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0.76168888888888886</v>
      </c>
    </row>
    <row r="158" spans="1:65">
      <c r="A158" s="30"/>
      <c r="B158" s="19">
        <v>1</v>
      </c>
      <c r="C158" s="9">
        <v>5</v>
      </c>
      <c r="D158" s="11">
        <v>0.76</v>
      </c>
      <c r="E158" s="11">
        <v>0.85</v>
      </c>
      <c r="F158" s="149">
        <v>0.9341666666666667</v>
      </c>
      <c r="G158" s="11">
        <v>0.79</v>
      </c>
      <c r="H158" s="11">
        <v>0.8</v>
      </c>
      <c r="I158" s="149">
        <v>0.9</v>
      </c>
      <c r="J158" s="11">
        <v>0.67</v>
      </c>
      <c r="K158" s="11">
        <v>0.78</v>
      </c>
      <c r="L158" s="11">
        <v>0.71</v>
      </c>
      <c r="M158" s="149" t="s">
        <v>103</v>
      </c>
      <c r="N158" s="11">
        <v>0.74</v>
      </c>
      <c r="O158" s="11">
        <v>0.75</v>
      </c>
      <c r="P158" s="11">
        <v>0.71</v>
      </c>
      <c r="Q158" s="149" t="s">
        <v>319</v>
      </c>
      <c r="R158" s="11">
        <v>0.73</v>
      </c>
      <c r="S158" s="149">
        <v>0.59</v>
      </c>
      <c r="T158" s="11">
        <v>0.83</v>
      </c>
      <c r="U158" s="150">
        <v>7.3249994259999998</v>
      </c>
      <c r="V158" s="149" t="s">
        <v>101</v>
      </c>
      <c r="W158" s="149" t="s">
        <v>101</v>
      </c>
      <c r="X158" s="11">
        <v>0.75</v>
      </c>
      <c r="Y158" s="11">
        <v>0.73</v>
      </c>
      <c r="Z158" s="11">
        <v>0.73</v>
      </c>
      <c r="AA158" s="154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83</v>
      </c>
    </row>
    <row r="159" spans="1:65">
      <c r="A159" s="30"/>
      <c r="B159" s="19">
        <v>1</v>
      </c>
      <c r="C159" s="9">
        <v>6</v>
      </c>
      <c r="D159" s="11">
        <v>0.79</v>
      </c>
      <c r="E159" s="11">
        <v>0.75</v>
      </c>
      <c r="F159" s="149">
        <v>0.91600000000000004</v>
      </c>
      <c r="G159" s="11">
        <v>0.79</v>
      </c>
      <c r="H159" s="11">
        <v>0.82</v>
      </c>
      <c r="I159" s="149">
        <v>0.9</v>
      </c>
      <c r="J159" s="11">
        <v>0.71</v>
      </c>
      <c r="K159" s="11">
        <v>0.82</v>
      </c>
      <c r="L159" s="11">
        <v>0.76</v>
      </c>
      <c r="M159" s="149" t="s">
        <v>103</v>
      </c>
      <c r="N159" s="11">
        <v>0.79</v>
      </c>
      <c r="O159" s="11">
        <v>0.81</v>
      </c>
      <c r="P159" s="11">
        <v>0.76</v>
      </c>
      <c r="Q159" s="149" t="s">
        <v>319</v>
      </c>
      <c r="R159" s="11">
        <v>0.75</v>
      </c>
      <c r="S159" s="149">
        <v>0.59</v>
      </c>
      <c r="T159" s="11">
        <v>0.82</v>
      </c>
      <c r="U159" s="149">
        <v>6.8959911209999998</v>
      </c>
      <c r="V159" s="149" t="s">
        <v>101</v>
      </c>
      <c r="W159" s="149" t="s">
        <v>101</v>
      </c>
      <c r="X159" s="11">
        <v>0.78</v>
      </c>
      <c r="Y159" s="11">
        <v>0.71</v>
      </c>
      <c r="Z159" s="11">
        <v>0.74</v>
      </c>
      <c r="AA159" s="154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20" t="s">
        <v>268</v>
      </c>
      <c r="C160" s="12"/>
      <c r="D160" s="23">
        <v>0.77333333333333332</v>
      </c>
      <c r="E160" s="23">
        <v>0.75</v>
      </c>
      <c r="F160" s="23">
        <v>0.93331018518518538</v>
      </c>
      <c r="G160" s="23">
        <v>0.79166666666666663</v>
      </c>
      <c r="H160" s="23">
        <v>0.79666666666666675</v>
      </c>
      <c r="I160" s="23">
        <v>0.9</v>
      </c>
      <c r="J160" s="23">
        <v>0.73666666666666669</v>
      </c>
      <c r="K160" s="23">
        <v>0.78666666666666674</v>
      </c>
      <c r="L160" s="23">
        <v>0.73</v>
      </c>
      <c r="M160" s="23" t="s">
        <v>671</v>
      </c>
      <c r="N160" s="23">
        <v>0.76333333333333331</v>
      </c>
      <c r="O160" s="23">
        <v>0.77333333333333343</v>
      </c>
      <c r="P160" s="23">
        <v>0.7416666666666667</v>
      </c>
      <c r="Q160" s="23" t="s">
        <v>671</v>
      </c>
      <c r="R160" s="23">
        <v>0.73499999999999999</v>
      </c>
      <c r="S160" s="23">
        <v>0.59</v>
      </c>
      <c r="T160" s="23">
        <v>0.84</v>
      </c>
      <c r="U160" s="23">
        <v>6.7691963196666665</v>
      </c>
      <c r="V160" s="23" t="s">
        <v>671</v>
      </c>
      <c r="W160" s="23" t="s">
        <v>671</v>
      </c>
      <c r="X160" s="23">
        <v>0.7599999999999999</v>
      </c>
      <c r="Y160" s="23">
        <v>0.70833333333333337</v>
      </c>
      <c r="Z160" s="23">
        <v>0.74333333333333329</v>
      </c>
      <c r="AA160" s="154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269</v>
      </c>
      <c r="C161" s="29"/>
      <c r="D161" s="11">
        <v>0.78</v>
      </c>
      <c r="E161" s="11">
        <v>0.75</v>
      </c>
      <c r="F161" s="11">
        <v>0.93558333333333343</v>
      </c>
      <c r="G161" s="11">
        <v>0.79</v>
      </c>
      <c r="H161" s="11">
        <v>0.79500000000000004</v>
      </c>
      <c r="I161" s="11">
        <v>0.9</v>
      </c>
      <c r="J161" s="11">
        <v>0.73</v>
      </c>
      <c r="K161" s="11">
        <v>0.78500000000000003</v>
      </c>
      <c r="L161" s="11">
        <v>0.72499999999999998</v>
      </c>
      <c r="M161" s="11" t="s">
        <v>671</v>
      </c>
      <c r="N161" s="11">
        <v>0.75</v>
      </c>
      <c r="O161" s="11">
        <v>0.77</v>
      </c>
      <c r="P161" s="11">
        <v>0.73</v>
      </c>
      <c r="Q161" s="11" t="s">
        <v>671</v>
      </c>
      <c r="R161" s="11">
        <v>0.74</v>
      </c>
      <c r="S161" s="11">
        <v>0.59</v>
      </c>
      <c r="T161" s="11">
        <v>0.83499999999999996</v>
      </c>
      <c r="U161" s="11">
        <v>6.642849268</v>
      </c>
      <c r="V161" s="11" t="s">
        <v>671</v>
      </c>
      <c r="W161" s="11" t="s">
        <v>671</v>
      </c>
      <c r="X161" s="11">
        <v>0.755</v>
      </c>
      <c r="Y161" s="11">
        <v>0.70499999999999996</v>
      </c>
      <c r="Z161" s="11">
        <v>0.74</v>
      </c>
      <c r="AA161" s="154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270</v>
      </c>
      <c r="C162" s="29"/>
      <c r="D162" s="24">
        <v>1.5055453054181633E-2</v>
      </c>
      <c r="E162" s="24">
        <v>5.4772255750516613E-2</v>
      </c>
      <c r="F162" s="24">
        <v>9.8063411184644914E-3</v>
      </c>
      <c r="G162" s="24">
        <v>4.0824829046386332E-3</v>
      </c>
      <c r="H162" s="24">
        <v>1.6329931618554502E-2</v>
      </c>
      <c r="I162" s="24">
        <v>0</v>
      </c>
      <c r="J162" s="24">
        <v>5.6095157247900367E-2</v>
      </c>
      <c r="K162" s="24">
        <v>1.9663841605003483E-2</v>
      </c>
      <c r="L162" s="24">
        <v>2.0976176963403051E-2</v>
      </c>
      <c r="M162" s="24" t="s">
        <v>671</v>
      </c>
      <c r="N162" s="24">
        <v>2.9439202887759516E-2</v>
      </c>
      <c r="O162" s="24">
        <v>2.7325202042558953E-2</v>
      </c>
      <c r="P162" s="24">
        <v>2.8577380332470436E-2</v>
      </c>
      <c r="Q162" s="24" t="s">
        <v>671</v>
      </c>
      <c r="R162" s="24">
        <v>1.3784048752090234E-2</v>
      </c>
      <c r="S162" s="24">
        <v>6.324555320336764E-3</v>
      </c>
      <c r="T162" s="24">
        <v>2.6076809620810593E-2</v>
      </c>
      <c r="U162" s="24">
        <v>0.30095199998272648</v>
      </c>
      <c r="V162" s="24" t="s">
        <v>671</v>
      </c>
      <c r="W162" s="24" t="s">
        <v>671</v>
      </c>
      <c r="X162" s="24">
        <v>1.2649110640673528E-2</v>
      </c>
      <c r="Y162" s="24">
        <v>1.4719601443879758E-2</v>
      </c>
      <c r="Z162" s="24">
        <v>1.0327955589886455E-2</v>
      </c>
      <c r="AA162" s="204"/>
      <c r="AB162" s="205"/>
      <c r="AC162" s="205"/>
      <c r="AD162" s="205"/>
      <c r="AE162" s="205"/>
      <c r="AF162" s="205"/>
      <c r="AG162" s="205"/>
      <c r="AH162" s="205"/>
      <c r="AI162" s="205"/>
      <c r="AJ162" s="205"/>
      <c r="AK162" s="205"/>
      <c r="AL162" s="205"/>
      <c r="AM162" s="205"/>
      <c r="AN162" s="205"/>
      <c r="AO162" s="205"/>
      <c r="AP162" s="205"/>
      <c r="AQ162" s="205"/>
      <c r="AR162" s="205"/>
      <c r="AS162" s="205"/>
      <c r="AT162" s="205"/>
      <c r="AU162" s="205"/>
      <c r="AV162" s="205"/>
      <c r="AW162" s="205"/>
      <c r="AX162" s="205"/>
      <c r="AY162" s="205"/>
      <c r="AZ162" s="205"/>
      <c r="BA162" s="205"/>
      <c r="BB162" s="205"/>
      <c r="BC162" s="205"/>
      <c r="BD162" s="205"/>
      <c r="BE162" s="205"/>
      <c r="BF162" s="205"/>
      <c r="BG162" s="205"/>
      <c r="BH162" s="205"/>
      <c r="BI162" s="205"/>
      <c r="BJ162" s="205"/>
      <c r="BK162" s="205"/>
      <c r="BL162" s="205"/>
      <c r="BM162" s="56"/>
    </row>
    <row r="163" spans="1:65">
      <c r="A163" s="30"/>
      <c r="B163" s="3" t="s">
        <v>86</v>
      </c>
      <c r="C163" s="29"/>
      <c r="D163" s="13">
        <v>1.9468258259717628E-2</v>
      </c>
      <c r="E163" s="13">
        <v>7.3029674334022146E-2</v>
      </c>
      <c r="F163" s="13">
        <v>1.0507054647130781E-2</v>
      </c>
      <c r="G163" s="13">
        <v>5.1568205111224841E-3</v>
      </c>
      <c r="H163" s="13">
        <v>2.0497822115340375E-2</v>
      </c>
      <c r="I163" s="13">
        <v>0</v>
      </c>
      <c r="J163" s="13">
        <v>7.6147272282217696E-2</v>
      </c>
      <c r="K163" s="13">
        <v>2.4996408819919679E-2</v>
      </c>
      <c r="L163" s="13">
        <v>2.8734488990963085E-2</v>
      </c>
      <c r="M163" s="13" t="s">
        <v>671</v>
      </c>
      <c r="N163" s="13">
        <v>3.8566641337676226E-2</v>
      </c>
      <c r="O163" s="13">
        <v>3.5334312986067609E-2</v>
      </c>
      <c r="P163" s="13">
        <v>3.853129932467924E-2</v>
      </c>
      <c r="Q163" s="13" t="s">
        <v>671</v>
      </c>
      <c r="R163" s="13">
        <v>1.8753807825973107E-2</v>
      </c>
      <c r="S163" s="13">
        <v>1.071958528870638E-2</v>
      </c>
      <c r="T163" s="13">
        <v>3.1043820977155471E-2</v>
      </c>
      <c r="U163" s="13">
        <v>4.4459044437574556E-2</v>
      </c>
      <c r="V163" s="13" t="s">
        <v>671</v>
      </c>
      <c r="W163" s="13" t="s">
        <v>671</v>
      </c>
      <c r="X163" s="13">
        <v>1.6643566632465169E-2</v>
      </c>
      <c r="Y163" s="13">
        <v>2.0780613803124362E-2</v>
      </c>
      <c r="Z163" s="13">
        <v>1.3894110659040075E-2</v>
      </c>
      <c r="AA163" s="154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271</v>
      </c>
      <c r="C164" s="29"/>
      <c r="D164" s="13">
        <v>1.5287664838370851E-2</v>
      </c>
      <c r="E164" s="13">
        <v>-1.5346014704166189E-2</v>
      </c>
      <c r="F164" s="13">
        <v>0.2253167911463807</v>
      </c>
      <c r="G164" s="13">
        <v>3.9356984478935653E-2</v>
      </c>
      <c r="H164" s="13">
        <v>4.5921344380908113E-2</v>
      </c>
      <c r="I164" s="13">
        <v>0.18158478235500075</v>
      </c>
      <c r="J164" s="13">
        <v>-3.2850974442758751E-2</v>
      </c>
      <c r="K164" s="13">
        <v>3.2792624576963636E-2</v>
      </c>
      <c r="L164" s="13">
        <v>-4.1603454312055033E-2</v>
      </c>
      <c r="M164" s="13" t="s">
        <v>671</v>
      </c>
      <c r="N164" s="13">
        <v>2.1589450344263739E-3</v>
      </c>
      <c r="O164" s="13">
        <v>1.5287664838371073E-2</v>
      </c>
      <c r="P164" s="13">
        <v>-2.6286614540786513E-2</v>
      </c>
      <c r="Q164" s="13" t="s">
        <v>671</v>
      </c>
      <c r="R164" s="13">
        <v>-3.5039094410082794E-2</v>
      </c>
      <c r="S164" s="13">
        <v>-0.22540553156727738</v>
      </c>
      <c r="T164" s="13">
        <v>0.10281246353133389</v>
      </c>
      <c r="U164" s="13">
        <v>7.8870881778795656</v>
      </c>
      <c r="V164" s="13" t="s">
        <v>671</v>
      </c>
      <c r="W164" s="13" t="s">
        <v>671</v>
      </c>
      <c r="X164" s="13">
        <v>-2.2172949002218223E-3</v>
      </c>
      <c r="Y164" s="13">
        <v>-7.004901388726803E-2</v>
      </c>
      <c r="Z164" s="13">
        <v>-2.409849457346247E-2</v>
      </c>
      <c r="AA164" s="154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272</v>
      </c>
      <c r="C165" s="47"/>
      <c r="D165" s="45">
        <v>0.26</v>
      </c>
      <c r="E165" s="45">
        <v>0.26</v>
      </c>
      <c r="F165" s="45">
        <v>3.75</v>
      </c>
      <c r="G165" s="45">
        <v>0.66</v>
      </c>
      <c r="H165" s="45">
        <v>0.77</v>
      </c>
      <c r="I165" s="45" t="s">
        <v>273</v>
      </c>
      <c r="J165" s="45">
        <v>0.55000000000000004</v>
      </c>
      <c r="K165" s="45">
        <v>0.55000000000000004</v>
      </c>
      <c r="L165" s="45">
        <v>0.69</v>
      </c>
      <c r="M165" s="45">
        <v>38.020000000000003</v>
      </c>
      <c r="N165" s="45">
        <v>0.04</v>
      </c>
      <c r="O165" s="45">
        <v>0.26</v>
      </c>
      <c r="P165" s="45">
        <v>0.44</v>
      </c>
      <c r="Q165" s="45">
        <v>16.149999999999999</v>
      </c>
      <c r="R165" s="45">
        <v>0.57999999999999996</v>
      </c>
      <c r="S165" s="45">
        <v>3.75</v>
      </c>
      <c r="T165" s="45">
        <v>1.71</v>
      </c>
      <c r="U165" s="45">
        <v>131.38</v>
      </c>
      <c r="V165" s="45">
        <v>5.72</v>
      </c>
      <c r="W165" s="45">
        <v>5.72</v>
      </c>
      <c r="X165" s="45">
        <v>0.04</v>
      </c>
      <c r="Y165" s="45">
        <v>1.17</v>
      </c>
      <c r="Z165" s="45">
        <v>0.4</v>
      </c>
      <c r="AA165" s="154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 t="s">
        <v>320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BM166" s="55"/>
    </row>
    <row r="167" spans="1:65">
      <c r="BM167" s="55"/>
    </row>
    <row r="168" spans="1:65" ht="15">
      <c r="B168" s="8" t="s">
        <v>540</v>
      </c>
      <c r="BM168" s="28" t="s">
        <v>66</v>
      </c>
    </row>
    <row r="169" spans="1:65" ht="15">
      <c r="A169" s="25" t="s">
        <v>22</v>
      </c>
      <c r="B169" s="18" t="s">
        <v>110</v>
      </c>
      <c r="C169" s="15" t="s">
        <v>111</v>
      </c>
      <c r="D169" s="16" t="s">
        <v>230</v>
      </c>
      <c r="E169" s="17" t="s">
        <v>230</v>
      </c>
      <c r="F169" s="17" t="s">
        <v>230</v>
      </c>
      <c r="G169" s="17" t="s">
        <v>230</v>
      </c>
      <c r="H169" s="17" t="s">
        <v>230</v>
      </c>
      <c r="I169" s="17" t="s">
        <v>230</v>
      </c>
      <c r="J169" s="17" t="s">
        <v>230</v>
      </c>
      <c r="K169" s="17" t="s">
        <v>230</v>
      </c>
      <c r="L169" s="17" t="s">
        <v>230</v>
      </c>
      <c r="M169" s="17" t="s">
        <v>230</v>
      </c>
      <c r="N169" s="17" t="s">
        <v>230</v>
      </c>
      <c r="O169" s="17" t="s">
        <v>230</v>
      </c>
      <c r="P169" s="17" t="s">
        <v>230</v>
      </c>
      <c r="Q169" s="17" t="s">
        <v>230</v>
      </c>
      <c r="R169" s="17" t="s">
        <v>230</v>
      </c>
      <c r="S169" s="17" t="s">
        <v>230</v>
      </c>
      <c r="T169" s="17" t="s">
        <v>230</v>
      </c>
      <c r="U169" s="17" t="s">
        <v>230</v>
      </c>
      <c r="V169" s="17" t="s">
        <v>230</v>
      </c>
      <c r="W169" s="17" t="s">
        <v>230</v>
      </c>
      <c r="X169" s="154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 t="s">
        <v>231</v>
      </c>
      <c r="C170" s="9" t="s">
        <v>231</v>
      </c>
      <c r="D170" s="152" t="s">
        <v>233</v>
      </c>
      <c r="E170" s="153" t="s">
        <v>234</v>
      </c>
      <c r="F170" s="153" t="s">
        <v>236</v>
      </c>
      <c r="G170" s="153" t="s">
        <v>237</v>
      </c>
      <c r="H170" s="153" t="s">
        <v>239</v>
      </c>
      <c r="I170" s="153" t="s">
        <v>240</v>
      </c>
      <c r="J170" s="153" t="s">
        <v>242</v>
      </c>
      <c r="K170" s="153" t="s">
        <v>243</v>
      </c>
      <c r="L170" s="153" t="s">
        <v>244</v>
      </c>
      <c r="M170" s="153" t="s">
        <v>245</v>
      </c>
      <c r="N170" s="153" t="s">
        <v>246</v>
      </c>
      <c r="O170" s="153" t="s">
        <v>247</v>
      </c>
      <c r="P170" s="153" t="s">
        <v>248</v>
      </c>
      <c r="Q170" s="153" t="s">
        <v>250</v>
      </c>
      <c r="R170" s="153" t="s">
        <v>251</v>
      </c>
      <c r="S170" s="153" t="s">
        <v>254</v>
      </c>
      <c r="T170" s="153" t="s">
        <v>255</v>
      </c>
      <c r="U170" s="153" t="s">
        <v>256</v>
      </c>
      <c r="V170" s="153" t="s">
        <v>257</v>
      </c>
      <c r="W170" s="153" t="s">
        <v>258</v>
      </c>
      <c r="X170" s="154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s">
        <v>3</v>
      </c>
    </row>
    <row r="171" spans="1:65">
      <c r="A171" s="30"/>
      <c r="B171" s="19"/>
      <c r="C171" s="9"/>
      <c r="D171" s="10" t="s">
        <v>275</v>
      </c>
      <c r="E171" s="11" t="s">
        <v>275</v>
      </c>
      <c r="F171" s="11" t="s">
        <v>278</v>
      </c>
      <c r="G171" s="11" t="s">
        <v>278</v>
      </c>
      <c r="H171" s="11" t="s">
        <v>278</v>
      </c>
      <c r="I171" s="11" t="s">
        <v>275</v>
      </c>
      <c r="J171" s="11" t="s">
        <v>275</v>
      </c>
      <c r="K171" s="11" t="s">
        <v>278</v>
      </c>
      <c r="L171" s="11" t="s">
        <v>277</v>
      </c>
      <c r="M171" s="11" t="s">
        <v>275</v>
      </c>
      <c r="N171" s="11" t="s">
        <v>278</v>
      </c>
      <c r="O171" s="11" t="s">
        <v>275</v>
      </c>
      <c r="P171" s="11" t="s">
        <v>275</v>
      </c>
      <c r="Q171" s="11" t="s">
        <v>275</v>
      </c>
      <c r="R171" s="11" t="s">
        <v>278</v>
      </c>
      <c r="S171" s="11" t="s">
        <v>277</v>
      </c>
      <c r="T171" s="11" t="s">
        <v>278</v>
      </c>
      <c r="U171" s="11" t="s">
        <v>275</v>
      </c>
      <c r="V171" s="11" t="s">
        <v>278</v>
      </c>
      <c r="W171" s="11" t="s">
        <v>275</v>
      </c>
      <c r="X171" s="154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/>
      <c r="C172" s="9"/>
      <c r="D172" s="26" t="s">
        <v>312</v>
      </c>
      <c r="E172" s="26" t="s">
        <v>264</v>
      </c>
      <c r="F172" s="26" t="s">
        <v>313</v>
      </c>
      <c r="G172" s="26" t="s">
        <v>313</v>
      </c>
      <c r="H172" s="26" t="s">
        <v>313</v>
      </c>
      <c r="I172" s="26" t="s">
        <v>116</v>
      </c>
      <c r="J172" s="26" t="s">
        <v>116</v>
      </c>
      <c r="K172" s="26" t="s">
        <v>314</v>
      </c>
      <c r="L172" s="26" t="s">
        <v>313</v>
      </c>
      <c r="M172" s="26" t="s">
        <v>312</v>
      </c>
      <c r="N172" s="26" t="s">
        <v>312</v>
      </c>
      <c r="O172" s="26" t="s">
        <v>312</v>
      </c>
      <c r="P172" s="26" t="s">
        <v>313</v>
      </c>
      <c r="Q172" s="26" t="s">
        <v>312</v>
      </c>
      <c r="R172" s="26" t="s">
        <v>314</v>
      </c>
      <c r="S172" s="26" t="s">
        <v>315</v>
      </c>
      <c r="T172" s="26" t="s">
        <v>316</v>
      </c>
      <c r="U172" s="26" t="s">
        <v>312</v>
      </c>
      <c r="V172" s="26" t="s">
        <v>312</v>
      </c>
      <c r="W172" s="26" t="s">
        <v>312</v>
      </c>
      <c r="X172" s="154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8">
        <v>1</v>
      </c>
      <c r="C173" s="14">
        <v>1</v>
      </c>
      <c r="D173" s="226">
        <v>11.25</v>
      </c>
      <c r="E173" s="226">
        <v>11</v>
      </c>
      <c r="F173" s="226">
        <v>12.11</v>
      </c>
      <c r="G173" s="226">
        <v>11.6</v>
      </c>
      <c r="H173" s="227">
        <v>11</v>
      </c>
      <c r="I173" s="226">
        <v>11.95</v>
      </c>
      <c r="J173" s="232">
        <v>10.17</v>
      </c>
      <c r="K173" s="226">
        <v>12.23</v>
      </c>
      <c r="L173" s="227">
        <v>21.623999999999999</v>
      </c>
      <c r="M173" s="227">
        <v>8.48</v>
      </c>
      <c r="N173" s="226">
        <v>11.9</v>
      </c>
      <c r="O173" s="226">
        <v>11.7224614075663</v>
      </c>
      <c r="P173" s="226">
        <v>11.19</v>
      </c>
      <c r="Q173" s="226">
        <v>11.7</v>
      </c>
      <c r="R173" s="226">
        <v>11.4</v>
      </c>
      <c r="S173" s="227">
        <v>12</v>
      </c>
      <c r="T173" s="227">
        <v>6</v>
      </c>
      <c r="U173" s="232">
        <v>11.25</v>
      </c>
      <c r="V173" s="226">
        <v>11.07</v>
      </c>
      <c r="W173" s="226">
        <v>11.3</v>
      </c>
      <c r="X173" s="217"/>
      <c r="Y173" s="218"/>
      <c r="Z173" s="218"/>
      <c r="AA173" s="218"/>
      <c r="AB173" s="218"/>
      <c r="AC173" s="218"/>
      <c r="AD173" s="218"/>
      <c r="AE173" s="218"/>
      <c r="AF173" s="218"/>
      <c r="AG173" s="218"/>
      <c r="AH173" s="218"/>
      <c r="AI173" s="218"/>
      <c r="AJ173" s="218"/>
      <c r="AK173" s="218"/>
      <c r="AL173" s="218"/>
      <c r="AM173" s="218"/>
      <c r="AN173" s="218"/>
      <c r="AO173" s="218"/>
      <c r="AP173" s="218"/>
      <c r="AQ173" s="218"/>
      <c r="AR173" s="218"/>
      <c r="AS173" s="218"/>
      <c r="AT173" s="218"/>
      <c r="AU173" s="218"/>
      <c r="AV173" s="218"/>
      <c r="AW173" s="218"/>
      <c r="AX173" s="218"/>
      <c r="AY173" s="218"/>
      <c r="AZ173" s="218"/>
      <c r="BA173" s="218"/>
      <c r="BB173" s="218"/>
      <c r="BC173" s="218"/>
      <c r="BD173" s="218"/>
      <c r="BE173" s="218"/>
      <c r="BF173" s="218"/>
      <c r="BG173" s="218"/>
      <c r="BH173" s="218"/>
      <c r="BI173" s="218"/>
      <c r="BJ173" s="218"/>
      <c r="BK173" s="218"/>
      <c r="BL173" s="218"/>
      <c r="BM173" s="228">
        <v>1</v>
      </c>
    </row>
    <row r="174" spans="1:65">
      <c r="A174" s="30"/>
      <c r="B174" s="19">
        <v>1</v>
      </c>
      <c r="C174" s="9">
        <v>2</v>
      </c>
      <c r="D174" s="216">
        <v>11.1</v>
      </c>
      <c r="E174" s="216">
        <v>11.1</v>
      </c>
      <c r="F174" s="216">
        <v>12.13</v>
      </c>
      <c r="G174" s="216">
        <v>11.7</v>
      </c>
      <c r="H174" s="229">
        <v>11</v>
      </c>
      <c r="I174" s="216">
        <v>11.413</v>
      </c>
      <c r="J174" s="216">
        <v>10.36</v>
      </c>
      <c r="K174" s="216">
        <v>12.21</v>
      </c>
      <c r="L174" s="229">
        <v>21.422000000000001</v>
      </c>
      <c r="M174" s="229">
        <v>8.57</v>
      </c>
      <c r="N174" s="216">
        <v>12.3</v>
      </c>
      <c r="O174" s="216">
        <v>11.7768406694014</v>
      </c>
      <c r="P174" s="216">
        <v>11.4</v>
      </c>
      <c r="Q174" s="216">
        <v>11.95</v>
      </c>
      <c r="R174" s="216">
        <v>11.6</v>
      </c>
      <c r="S174" s="229">
        <v>12</v>
      </c>
      <c r="T174" s="229">
        <v>6</v>
      </c>
      <c r="U174" s="216">
        <v>11.8</v>
      </c>
      <c r="V174" s="216">
        <v>10.95</v>
      </c>
      <c r="W174" s="216">
        <v>11.3</v>
      </c>
      <c r="X174" s="217"/>
      <c r="Y174" s="218"/>
      <c r="Z174" s="218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18"/>
      <c r="AL174" s="218"/>
      <c r="AM174" s="218"/>
      <c r="AN174" s="218"/>
      <c r="AO174" s="218"/>
      <c r="AP174" s="218"/>
      <c r="AQ174" s="218"/>
      <c r="AR174" s="218"/>
      <c r="AS174" s="218"/>
      <c r="AT174" s="218"/>
      <c r="AU174" s="218"/>
      <c r="AV174" s="218"/>
      <c r="AW174" s="218"/>
      <c r="AX174" s="218"/>
      <c r="AY174" s="218"/>
      <c r="AZ174" s="218"/>
      <c r="BA174" s="218"/>
      <c r="BB174" s="218"/>
      <c r="BC174" s="218"/>
      <c r="BD174" s="218"/>
      <c r="BE174" s="218"/>
      <c r="BF174" s="218"/>
      <c r="BG174" s="218"/>
      <c r="BH174" s="218"/>
      <c r="BI174" s="218"/>
      <c r="BJ174" s="218"/>
      <c r="BK174" s="218"/>
      <c r="BL174" s="218"/>
      <c r="BM174" s="228">
        <v>24</v>
      </c>
    </row>
    <row r="175" spans="1:65">
      <c r="A175" s="30"/>
      <c r="B175" s="19">
        <v>1</v>
      </c>
      <c r="C175" s="9">
        <v>3</v>
      </c>
      <c r="D175" s="216">
        <v>11.55</v>
      </c>
      <c r="E175" s="216">
        <v>11.1</v>
      </c>
      <c r="F175" s="216">
        <v>11.99</v>
      </c>
      <c r="G175" s="216">
        <v>11.7</v>
      </c>
      <c r="H175" s="229">
        <v>11</v>
      </c>
      <c r="I175" s="216">
        <v>11.459</v>
      </c>
      <c r="J175" s="216">
        <v>10.68</v>
      </c>
      <c r="K175" s="216">
        <v>12.37</v>
      </c>
      <c r="L175" s="229">
        <v>21.893000000000001</v>
      </c>
      <c r="M175" s="229">
        <v>8.4600000000000009</v>
      </c>
      <c r="N175" s="216">
        <v>12</v>
      </c>
      <c r="O175" s="216">
        <v>11.4180686326462</v>
      </c>
      <c r="P175" s="216">
        <v>11.48</v>
      </c>
      <c r="Q175" s="216">
        <v>12.15</v>
      </c>
      <c r="R175" s="216">
        <v>11.8</v>
      </c>
      <c r="S175" s="229">
        <v>12</v>
      </c>
      <c r="T175" s="229">
        <v>6</v>
      </c>
      <c r="U175" s="216">
        <v>12.1</v>
      </c>
      <c r="V175" s="216">
        <v>11.03</v>
      </c>
      <c r="W175" s="216">
        <v>11.55</v>
      </c>
      <c r="X175" s="217"/>
      <c r="Y175" s="218"/>
      <c r="Z175" s="218"/>
      <c r="AA175" s="218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18"/>
      <c r="AL175" s="218"/>
      <c r="AM175" s="218"/>
      <c r="AN175" s="218"/>
      <c r="AO175" s="218"/>
      <c r="AP175" s="218"/>
      <c r="AQ175" s="218"/>
      <c r="AR175" s="218"/>
      <c r="AS175" s="218"/>
      <c r="AT175" s="218"/>
      <c r="AU175" s="218"/>
      <c r="AV175" s="218"/>
      <c r="AW175" s="218"/>
      <c r="AX175" s="218"/>
      <c r="AY175" s="218"/>
      <c r="AZ175" s="218"/>
      <c r="BA175" s="218"/>
      <c r="BB175" s="218"/>
      <c r="BC175" s="218"/>
      <c r="BD175" s="218"/>
      <c r="BE175" s="218"/>
      <c r="BF175" s="218"/>
      <c r="BG175" s="218"/>
      <c r="BH175" s="218"/>
      <c r="BI175" s="218"/>
      <c r="BJ175" s="218"/>
      <c r="BK175" s="218"/>
      <c r="BL175" s="218"/>
      <c r="BM175" s="228">
        <v>16</v>
      </c>
    </row>
    <row r="176" spans="1:65">
      <c r="A176" s="30"/>
      <c r="B176" s="19">
        <v>1</v>
      </c>
      <c r="C176" s="9">
        <v>4</v>
      </c>
      <c r="D176" s="216">
        <v>11.75</v>
      </c>
      <c r="E176" s="216">
        <v>11.3</v>
      </c>
      <c r="F176" s="216">
        <v>12.31</v>
      </c>
      <c r="G176" s="216">
        <v>11.8</v>
      </c>
      <c r="H176" s="229">
        <v>11</v>
      </c>
      <c r="I176" s="216">
        <v>11.94</v>
      </c>
      <c r="J176" s="216">
        <v>10.84</v>
      </c>
      <c r="K176" s="216">
        <v>12.3</v>
      </c>
      <c r="L176" s="229">
        <v>21.611000000000001</v>
      </c>
      <c r="M176" s="229">
        <v>8.31</v>
      </c>
      <c r="N176" s="230">
        <v>11.3</v>
      </c>
      <c r="O176" s="216">
        <v>11.519252962990199</v>
      </c>
      <c r="P176" s="216">
        <v>11.5</v>
      </c>
      <c r="Q176" s="216">
        <v>12.4</v>
      </c>
      <c r="R176" s="216">
        <v>11.5</v>
      </c>
      <c r="S176" s="229">
        <v>11</v>
      </c>
      <c r="T176" s="229">
        <v>6</v>
      </c>
      <c r="U176" s="216">
        <v>12.2</v>
      </c>
      <c r="V176" s="216">
        <v>11.45</v>
      </c>
      <c r="W176" s="216">
        <v>11.15</v>
      </c>
      <c r="X176" s="217"/>
      <c r="Y176" s="218"/>
      <c r="Z176" s="218"/>
      <c r="AA176" s="218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18"/>
      <c r="AL176" s="218"/>
      <c r="AM176" s="218"/>
      <c r="AN176" s="218"/>
      <c r="AO176" s="218"/>
      <c r="AP176" s="218"/>
      <c r="AQ176" s="218"/>
      <c r="AR176" s="218"/>
      <c r="AS176" s="218"/>
      <c r="AT176" s="218"/>
      <c r="AU176" s="218"/>
      <c r="AV176" s="218"/>
      <c r="AW176" s="218"/>
      <c r="AX176" s="218"/>
      <c r="AY176" s="218"/>
      <c r="AZ176" s="218"/>
      <c r="BA176" s="218"/>
      <c r="BB176" s="218"/>
      <c r="BC176" s="218"/>
      <c r="BD176" s="218"/>
      <c r="BE176" s="218"/>
      <c r="BF176" s="218"/>
      <c r="BG176" s="218"/>
      <c r="BH176" s="218"/>
      <c r="BI176" s="218"/>
      <c r="BJ176" s="218"/>
      <c r="BK176" s="218"/>
      <c r="BL176" s="218"/>
      <c r="BM176" s="228">
        <v>11.676620363727158</v>
      </c>
    </row>
    <row r="177" spans="1:65">
      <c r="A177" s="30"/>
      <c r="B177" s="19">
        <v>1</v>
      </c>
      <c r="C177" s="9">
        <v>5</v>
      </c>
      <c r="D177" s="216">
        <v>12.15</v>
      </c>
      <c r="E177" s="216">
        <v>11.399999999999999</v>
      </c>
      <c r="F177" s="216">
        <v>12.1</v>
      </c>
      <c r="G177" s="216">
        <v>11.8</v>
      </c>
      <c r="H177" s="229">
        <v>11</v>
      </c>
      <c r="I177" s="216">
        <v>11.425000000000001</v>
      </c>
      <c r="J177" s="216">
        <v>11.24</v>
      </c>
      <c r="K177" s="216">
        <v>12.23</v>
      </c>
      <c r="L177" s="229">
        <v>21.31</v>
      </c>
      <c r="M177" s="229">
        <v>8.34</v>
      </c>
      <c r="N177" s="216">
        <v>12</v>
      </c>
      <c r="O177" s="216">
        <v>12.003775243666301</v>
      </c>
      <c r="P177" s="216">
        <v>10.91</v>
      </c>
      <c r="Q177" s="216">
        <v>12.1</v>
      </c>
      <c r="R177" s="216">
        <v>11.6</v>
      </c>
      <c r="S177" s="229">
        <v>12</v>
      </c>
      <c r="T177" s="229">
        <v>5</v>
      </c>
      <c r="U177" s="216">
        <v>12.3</v>
      </c>
      <c r="V177" s="216">
        <v>11.65</v>
      </c>
      <c r="W177" s="216">
        <v>11.85</v>
      </c>
      <c r="X177" s="217"/>
      <c r="Y177" s="218"/>
      <c r="Z177" s="218"/>
      <c r="AA177" s="218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18"/>
      <c r="AL177" s="218"/>
      <c r="AM177" s="218"/>
      <c r="AN177" s="218"/>
      <c r="AO177" s="218"/>
      <c r="AP177" s="218"/>
      <c r="AQ177" s="218"/>
      <c r="AR177" s="218"/>
      <c r="AS177" s="218"/>
      <c r="AT177" s="218"/>
      <c r="AU177" s="218"/>
      <c r="AV177" s="218"/>
      <c r="AW177" s="218"/>
      <c r="AX177" s="218"/>
      <c r="AY177" s="218"/>
      <c r="AZ177" s="218"/>
      <c r="BA177" s="218"/>
      <c r="BB177" s="218"/>
      <c r="BC177" s="218"/>
      <c r="BD177" s="218"/>
      <c r="BE177" s="218"/>
      <c r="BF177" s="218"/>
      <c r="BG177" s="218"/>
      <c r="BH177" s="218"/>
      <c r="BI177" s="218"/>
      <c r="BJ177" s="218"/>
      <c r="BK177" s="218"/>
      <c r="BL177" s="218"/>
      <c r="BM177" s="228">
        <v>84</v>
      </c>
    </row>
    <row r="178" spans="1:65">
      <c r="A178" s="30"/>
      <c r="B178" s="19">
        <v>1</v>
      </c>
      <c r="C178" s="9">
        <v>6</v>
      </c>
      <c r="D178" s="216">
        <v>12.3</v>
      </c>
      <c r="E178" s="216">
        <v>11.399999999999999</v>
      </c>
      <c r="F178" s="216">
        <v>12.39</v>
      </c>
      <c r="G178" s="216">
        <v>11.7</v>
      </c>
      <c r="H178" s="229">
        <v>11</v>
      </c>
      <c r="I178" s="216">
        <v>11.847</v>
      </c>
      <c r="J178" s="216">
        <v>11.44</v>
      </c>
      <c r="K178" s="216">
        <v>12.38</v>
      </c>
      <c r="L178" s="229">
        <v>21.986000000000001</v>
      </c>
      <c r="M178" s="229">
        <v>8.64</v>
      </c>
      <c r="N178" s="216">
        <v>12.1</v>
      </c>
      <c r="O178" s="216">
        <v>11.9094338191739</v>
      </c>
      <c r="P178" s="216">
        <v>11</v>
      </c>
      <c r="Q178" s="216">
        <v>12.75</v>
      </c>
      <c r="R178" s="216">
        <v>11.4</v>
      </c>
      <c r="S178" s="229">
        <v>11</v>
      </c>
      <c r="T178" s="229">
        <v>6</v>
      </c>
      <c r="U178" s="216">
        <v>12.3</v>
      </c>
      <c r="V178" s="216">
        <v>11.11</v>
      </c>
      <c r="W178" s="216">
        <v>11.15</v>
      </c>
      <c r="X178" s="217"/>
      <c r="Y178" s="218"/>
      <c r="Z178" s="218"/>
      <c r="AA178" s="218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18"/>
      <c r="AL178" s="218"/>
      <c r="AM178" s="218"/>
      <c r="AN178" s="218"/>
      <c r="AO178" s="218"/>
      <c r="AP178" s="218"/>
      <c r="AQ178" s="218"/>
      <c r="AR178" s="218"/>
      <c r="AS178" s="218"/>
      <c r="AT178" s="218"/>
      <c r="AU178" s="218"/>
      <c r="AV178" s="218"/>
      <c r="AW178" s="218"/>
      <c r="AX178" s="218"/>
      <c r="AY178" s="218"/>
      <c r="AZ178" s="218"/>
      <c r="BA178" s="218"/>
      <c r="BB178" s="218"/>
      <c r="BC178" s="218"/>
      <c r="BD178" s="218"/>
      <c r="BE178" s="218"/>
      <c r="BF178" s="218"/>
      <c r="BG178" s="218"/>
      <c r="BH178" s="218"/>
      <c r="BI178" s="218"/>
      <c r="BJ178" s="218"/>
      <c r="BK178" s="218"/>
      <c r="BL178" s="218"/>
      <c r="BM178" s="219"/>
    </row>
    <row r="179" spans="1:65">
      <c r="A179" s="30"/>
      <c r="B179" s="20" t="s">
        <v>268</v>
      </c>
      <c r="C179" s="12"/>
      <c r="D179" s="231">
        <v>11.683333333333335</v>
      </c>
      <c r="E179" s="231">
        <v>11.216666666666667</v>
      </c>
      <c r="F179" s="231">
        <v>12.171666666666667</v>
      </c>
      <c r="G179" s="231">
        <v>11.716666666666667</v>
      </c>
      <c r="H179" s="231">
        <v>11</v>
      </c>
      <c r="I179" s="231">
        <v>11.672333333333333</v>
      </c>
      <c r="J179" s="231">
        <v>10.788333333333334</v>
      </c>
      <c r="K179" s="231">
        <v>12.286666666666667</v>
      </c>
      <c r="L179" s="231">
        <v>21.641000000000002</v>
      </c>
      <c r="M179" s="231">
        <v>8.4666666666666668</v>
      </c>
      <c r="N179" s="231">
        <v>11.933333333333332</v>
      </c>
      <c r="O179" s="231">
        <v>11.724972122574052</v>
      </c>
      <c r="P179" s="231">
        <v>11.246666666666668</v>
      </c>
      <c r="Q179" s="231">
        <v>12.174999999999999</v>
      </c>
      <c r="R179" s="231">
        <v>11.549999999999999</v>
      </c>
      <c r="S179" s="231">
        <v>11.666666666666666</v>
      </c>
      <c r="T179" s="231">
        <v>5.833333333333333</v>
      </c>
      <c r="U179" s="231">
        <v>11.991666666666665</v>
      </c>
      <c r="V179" s="231">
        <v>11.209999999999999</v>
      </c>
      <c r="W179" s="231">
        <v>11.383333333333335</v>
      </c>
      <c r="X179" s="217"/>
      <c r="Y179" s="218"/>
      <c r="Z179" s="218"/>
      <c r="AA179" s="218"/>
      <c r="AB179" s="218"/>
      <c r="AC179" s="218"/>
      <c r="AD179" s="218"/>
      <c r="AE179" s="218"/>
      <c r="AF179" s="218"/>
      <c r="AG179" s="218"/>
      <c r="AH179" s="218"/>
      <c r="AI179" s="218"/>
      <c r="AJ179" s="218"/>
      <c r="AK179" s="218"/>
      <c r="AL179" s="218"/>
      <c r="AM179" s="218"/>
      <c r="AN179" s="218"/>
      <c r="AO179" s="218"/>
      <c r="AP179" s="218"/>
      <c r="AQ179" s="218"/>
      <c r="AR179" s="218"/>
      <c r="AS179" s="218"/>
      <c r="AT179" s="218"/>
      <c r="AU179" s="218"/>
      <c r="AV179" s="218"/>
      <c r="AW179" s="218"/>
      <c r="AX179" s="218"/>
      <c r="AY179" s="218"/>
      <c r="AZ179" s="218"/>
      <c r="BA179" s="218"/>
      <c r="BB179" s="218"/>
      <c r="BC179" s="218"/>
      <c r="BD179" s="218"/>
      <c r="BE179" s="218"/>
      <c r="BF179" s="218"/>
      <c r="BG179" s="218"/>
      <c r="BH179" s="218"/>
      <c r="BI179" s="218"/>
      <c r="BJ179" s="218"/>
      <c r="BK179" s="218"/>
      <c r="BL179" s="218"/>
      <c r="BM179" s="219"/>
    </row>
    <row r="180" spans="1:65">
      <c r="A180" s="30"/>
      <c r="B180" s="3" t="s">
        <v>269</v>
      </c>
      <c r="C180" s="29"/>
      <c r="D180" s="216">
        <v>11.65</v>
      </c>
      <c r="E180" s="216">
        <v>11.2</v>
      </c>
      <c r="F180" s="216">
        <v>12.120000000000001</v>
      </c>
      <c r="G180" s="216">
        <v>11.7</v>
      </c>
      <c r="H180" s="216">
        <v>11</v>
      </c>
      <c r="I180" s="216">
        <v>11.652999999999999</v>
      </c>
      <c r="J180" s="216">
        <v>10.76</v>
      </c>
      <c r="K180" s="216">
        <v>12.265000000000001</v>
      </c>
      <c r="L180" s="216">
        <v>21.6175</v>
      </c>
      <c r="M180" s="216">
        <v>8.4700000000000006</v>
      </c>
      <c r="N180" s="216">
        <v>12</v>
      </c>
      <c r="O180" s="216">
        <v>11.749651038483851</v>
      </c>
      <c r="P180" s="216">
        <v>11.295</v>
      </c>
      <c r="Q180" s="216">
        <v>12.125</v>
      </c>
      <c r="R180" s="216">
        <v>11.55</v>
      </c>
      <c r="S180" s="216">
        <v>12</v>
      </c>
      <c r="T180" s="216">
        <v>6</v>
      </c>
      <c r="U180" s="216">
        <v>12.149999999999999</v>
      </c>
      <c r="V180" s="216">
        <v>11.09</v>
      </c>
      <c r="W180" s="216">
        <v>11.3</v>
      </c>
      <c r="X180" s="217"/>
      <c r="Y180" s="218"/>
      <c r="Z180" s="218"/>
      <c r="AA180" s="218"/>
      <c r="AB180" s="218"/>
      <c r="AC180" s="218"/>
      <c r="AD180" s="218"/>
      <c r="AE180" s="218"/>
      <c r="AF180" s="218"/>
      <c r="AG180" s="218"/>
      <c r="AH180" s="218"/>
      <c r="AI180" s="218"/>
      <c r="AJ180" s="218"/>
      <c r="AK180" s="218"/>
      <c r="AL180" s="218"/>
      <c r="AM180" s="218"/>
      <c r="AN180" s="218"/>
      <c r="AO180" s="218"/>
      <c r="AP180" s="218"/>
      <c r="AQ180" s="218"/>
      <c r="AR180" s="218"/>
      <c r="AS180" s="218"/>
      <c r="AT180" s="218"/>
      <c r="AU180" s="218"/>
      <c r="AV180" s="218"/>
      <c r="AW180" s="218"/>
      <c r="AX180" s="218"/>
      <c r="AY180" s="218"/>
      <c r="AZ180" s="218"/>
      <c r="BA180" s="218"/>
      <c r="BB180" s="218"/>
      <c r="BC180" s="218"/>
      <c r="BD180" s="218"/>
      <c r="BE180" s="218"/>
      <c r="BF180" s="218"/>
      <c r="BG180" s="218"/>
      <c r="BH180" s="218"/>
      <c r="BI180" s="218"/>
      <c r="BJ180" s="218"/>
      <c r="BK180" s="218"/>
      <c r="BL180" s="218"/>
      <c r="BM180" s="219"/>
    </row>
    <row r="181" spans="1:65">
      <c r="A181" s="30"/>
      <c r="B181" s="3" t="s">
        <v>270</v>
      </c>
      <c r="C181" s="29"/>
      <c r="D181" s="24">
        <v>0.47923550230201745</v>
      </c>
      <c r="E181" s="24">
        <v>0.1722401424368504</v>
      </c>
      <c r="F181" s="24">
        <v>0.14864947583717456</v>
      </c>
      <c r="G181" s="24">
        <v>7.5277265270908611E-2</v>
      </c>
      <c r="H181" s="24">
        <v>0</v>
      </c>
      <c r="I181" s="24">
        <v>0.26577860460666586</v>
      </c>
      <c r="J181" s="24">
        <v>0.4917079078748548</v>
      </c>
      <c r="K181" s="24">
        <v>7.5011110288187507E-2</v>
      </c>
      <c r="L181" s="24">
        <v>0.26124318172920852</v>
      </c>
      <c r="M181" s="24">
        <v>0.12769755936064986</v>
      </c>
      <c r="N181" s="24">
        <v>0.33862466931200769</v>
      </c>
      <c r="O181" s="24">
        <v>0.22403752919226996</v>
      </c>
      <c r="P181" s="24">
        <v>0.25279767931424274</v>
      </c>
      <c r="Q181" s="24">
        <v>0.36434873404473389</v>
      </c>
      <c r="R181" s="24">
        <v>0.15165750888103105</v>
      </c>
      <c r="S181" s="24">
        <v>0.5163977794943222</v>
      </c>
      <c r="T181" s="24">
        <v>0.40824829046386302</v>
      </c>
      <c r="U181" s="24">
        <v>0.40794198933998777</v>
      </c>
      <c r="V181" s="24">
        <v>0.2759710129705657</v>
      </c>
      <c r="W181" s="24">
        <v>0.27141603981096352</v>
      </c>
      <c r="X181" s="154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86</v>
      </c>
      <c r="C182" s="29"/>
      <c r="D182" s="13">
        <v>4.1018730582198348E-2</v>
      </c>
      <c r="E182" s="13">
        <v>1.5355733352468089E-2</v>
      </c>
      <c r="F182" s="13">
        <v>1.221274620050729E-2</v>
      </c>
      <c r="G182" s="13">
        <v>6.4248021568343054E-3</v>
      </c>
      <c r="H182" s="13">
        <v>0</v>
      </c>
      <c r="I182" s="13">
        <v>2.2769963555415874E-2</v>
      </c>
      <c r="J182" s="13">
        <v>4.5577745207000288E-2</v>
      </c>
      <c r="K182" s="13">
        <v>6.1050822263853093E-3</v>
      </c>
      <c r="L182" s="13">
        <v>1.2071677913645789E-2</v>
      </c>
      <c r="M182" s="13">
        <v>1.5082388900864156E-2</v>
      </c>
      <c r="N182" s="13">
        <v>2.8376368936760425E-2</v>
      </c>
      <c r="O182" s="13">
        <v>1.9107723826560851E-2</v>
      </c>
      <c r="P182" s="13">
        <v>2.2477564847146653E-2</v>
      </c>
      <c r="Q182" s="13">
        <v>2.9925974048848784E-2</v>
      </c>
      <c r="R182" s="13">
        <v>1.313052024943992E-2</v>
      </c>
      <c r="S182" s="13">
        <v>4.4262666813799048E-2</v>
      </c>
      <c r="T182" s="13">
        <v>6.9985421222376526E-2</v>
      </c>
      <c r="U182" s="13">
        <v>3.4018789938011496E-2</v>
      </c>
      <c r="V182" s="13">
        <v>2.4618288400585702E-2</v>
      </c>
      <c r="W182" s="13">
        <v>2.3843283145911873E-2</v>
      </c>
      <c r="X182" s="154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3" t="s">
        <v>271</v>
      </c>
      <c r="C183" s="29"/>
      <c r="D183" s="13">
        <v>5.7490689917694127E-4</v>
      </c>
      <c r="E183" s="13">
        <v>-3.939099523089018E-2</v>
      </c>
      <c r="F183" s="13">
        <v>4.2396368770996951E-2</v>
      </c>
      <c r="G183" s="13">
        <v>3.4296141941816405E-3</v>
      </c>
      <c r="H183" s="13">
        <v>-5.794659264842128E-2</v>
      </c>
      <c r="I183" s="13">
        <v>-3.6714650817482042E-4</v>
      </c>
      <c r="J183" s="13">
        <v>-7.607398397170162E-2</v>
      </c>
      <c r="K183" s="13">
        <v>5.224510893876344E-2</v>
      </c>
      <c r="L183" s="13">
        <v>0.85336161713595615</v>
      </c>
      <c r="M183" s="13">
        <v>-0.27490434706878486</v>
      </c>
      <c r="N183" s="13">
        <v>2.1985211611712518E-2</v>
      </c>
      <c r="O183" s="13">
        <v>4.1409035611961187E-3</v>
      </c>
      <c r="P183" s="13">
        <v>-3.6821758665385729E-2</v>
      </c>
      <c r="Q183" s="13">
        <v>4.2681839500497309E-2</v>
      </c>
      <c r="R183" s="13">
        <v>-1.0843922280842411E-2</v>
      </c>
      <c r="S183" s="13">
        <v>-8.5244674832563039E-4</v>
      </c>
      <c r="T183" s="13">
        <v>-0.50042622337416276</v>
      </c>
      <c r="U183" s="13">
        <v>2.6980949377970909E-2</v>
      </c>
      <c r="V183" s="13">
        <v>-3.9961936689891231E-2</v>
      </c>
      <c r="W183" s="13">
        <v>-2.5117458755866129E-2</v>
      </c>
      <c r="X183" s="154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30"/>
      <c r="B184" s="46" t="s">
        <v>272</v>
      </c>
      <c r="C184" s="47"/>
      <c r="D184" s="45">
        <v>0</v>
      </c>
      <c r="E184" s="45">
        <v>0.72</v>
      </c>
      <c r="F184" s="45">
        <v>0.75</v>
      </c>
      <c r="G184" s="45">
        <v>0.05</v>
      </c>
      <c r="H184" s="45" t="s">
        <v>273</v>
      </c>
      <c r="I184" s="45">
        <v>0.02</v>
      </c>
      <c r="J184" s="45">
        <v>1.38</v>
      </c>
      <c r="K184" s="45">
        <v>0.93</v>
      </c>
      <c r="L184" s="45">
        <v>15.38</v>
      </c>
      <c r="M184" s="45">
        <v>4.97</v>
      </c>
      <c r="N184" s="45">
        <v>0.39</v>
      </c>
      <c r="O184" s="45">
        <v>0.06</v>
      </c>
      <c r="P184" s="45">
        <v>0.67</v>
      </c>
      <c r="Q184" s="45">
        <v>0.76</v>
      </c>
      <c r="R184" s="45">
        <v>0.21</v>
      </c>
      <c r="S184" s="45" t="s">
        <v>273</v>
      </c>
      <c r="T184" s="45" t="s">
        <v>273</v>
      </c>
      <c r="U184" s="45">
        <v>0.48</v>
      </c>
      <c r="V184" s="45">
        <v>0.73</v>
      </c>
      <c r="W184" s="45">
        <v>0.46</v>
      </c>
      <c r="X184" s="154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1" t="s">
        <v>321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BM185" s="55"/>
    </row>
    <row r="186" spans="1:65">
      <c r="BM186" s="55"/>
    </row>
    <row r="187" spans="1:65" ht="15">
      <c r="B187" s="8" t="s">
        <v>541</v>
      </c>
      <c r="BM187" s="28" t="s">
        <v>66</v>
      </c>
    </row>
    <row r="188" spans="1:65" ht="15">
      <c r="A188" s="25" t="s">
        <v>25</v>
      </c>
      <c r="B188" s="18" t="s">
        <v>110</v>
      </c>
      <c r="C188" s="15" t="s">
        <v>111</v>
      </c>
      <c r="D188" s="16" t="s">
        <v>230</v>
      </c>
      <c r="E188" s="17" t="s">
        <v>230</v>
      </c>
      <c r="F188" s="17" t="s">
        <v>230</v>
      </c>
      <c r="G188" s="17" t="s">
        <v>230</v>
      </c>
      <c r="H188" s="17" t="s">
        <v>230</v>
      </c>
      <c r="I188" s="17" t="s">
        <v>230</v>
      </c>
      <c r="J188" s="17" t="s">
        <v>230</v>
      </c>
      <c r="K188" s="17" t="s">
        <v>230</v>
      </c>
      <c r="L188" s="17" t="s">
        <v>230</v>
      </c>
      <c r="M188" s="17" t="s">
        <v>230</v>
      </c>
      <c r="N188" s="17" t="s">
        <v>230</v>
      </c>
      <c r="O188" s="17" t="s">
        <v>230</v>
      </c>
      <c r="P188" s="17" t="s">
        <v>230</v>
      </c>
      <c r="Q188" s="17" t="s">
        <v>230</v>
      </c>
      <c r="R188" s="17" t="s">
        <v>230</v>
      </c>
      <c r="S188" s="17" t="s">
        <v>230</v>
      </c>
      <c r="T188" s="17" t="s">
        <v>230</v>
      </c>
      <c r="U188" s="17" t="s">
        <v>230</v>
      </c>
      <c r="V188" s="17" t="s">
        <v>230</v>
      </c>
      <c r="W188" s="17" t="s">
        <v>230</v>
      </c>
      <c r="X188" s="17" t="s">
        <v>230</v>
      </c>
      <c r="Y188" s="17" t="s">
        <v>230</v>
      </c>
      <c r="Z188" s="17" t="s">
        <v>230</v>
      </c>
      <c r="AA188" s="17" t="s">
        <v>230</v>
      </c>
      <c r="AB188" s="154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 t="s">
        <v>231</v>
      </c>
      <c r="C189" s="9" t="s">
        <v>231</v>
      </c>
      <c r="D189" s="152" t="s">
        <v>233</v>
      </c>
      <c r="E189" s="153" t="s">
        <v>234</v>
      </c>
      <c r="F189" s="153" t="s">
        <v>235</v>
      </c>
      <c r="G189" s="153" t="s">
        <v>236</v>
      </c>
      <c r="H189" s="153" t="s">
        <v>237</v>
      </c>
      <c r="I189" s="153" t="s">
        <v>239</v>
      </c>
      <c r="J189" s="153" t="s">
        <v>240</v>
      </c>
      <c r="K189" s="153" t="s">
        <v>242</v>
      </c>
      <c r="L189" s="153" t="s">
        <v>243</v>
      </c>
      <c r="M189" s="153" t="s">
        <v>244</v>
      </c>
      <c r="N189" s="153" t="s">
        <v>245</v>
      </c>
      <c r="O189" s="153" t="s">
        <v>246</v>
      </c>
      <c r="P189" s="153" t="s">
        <v>247</v>
      </c>
      <c r="Q189" s="153" t="s">
        <v>248</v>
      </c>
      <c r="R189" s="153" t="s">
        <v>249</v>
      </c>
      <c r="S189" s="153" t="s">
        <v>250</v>
      </c>
      <c r="T189" s="153" t="s">
        <v>251</v>
      </c>
      <c r="U189" s="153" t="s">
        <v>252</v>
      </c>
      <c r="V189" s="153" t="s">
        <v>283</v>
      </c>
      <c r="W189" s="153" t="s">
        <v>254</v>
      </c>
      <c r="X189" s="153" t="s">
        <v>255</v>
      </c>
      <c r="Y189" s="153" t="s">
        <v>256</v>
      </c>
      <c r="Z189" s="153" t="s">
        <v>257</v>
      </c>
      <c r="AA189" s="153" t="s">
        <v>258</v>
      </c>
      <c r="AB189" s="154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 t="s">
        <v>3</v>
      </c>
    </row>
    <row r="190" spans="1:65">
      <c r="A190" s="30"/>
      <c r="B190" s="19"/>
      <c r="C190" s="9"/>
      <c r="D190" s="10" t="s">
        <v>275</v>
      </c>
      <c r="E190" s="11" t="s">
        <v>277</v>
      </c>
      <c r="F190" s="11" t="s">
        <v>277</v>
      </c>
      <c r="G190" s="11" t="s">
        <v>278</v>
      </c>
      <c r="H190" s="11" t="s">
        <v>278</v>
      </c>
      <c r="I190" s="11" t="s">
        <v>278</v>
      </c>
      <c r="J190" s="11" t="s">
        <v>275</v>
      </c>
      <c r="K190" s="11" t="s">
        <v>275</v>
      </c>
      <c r="L190" s="11" t="s">
        <v>278</v>
      </c>
      <c r="M190" s="11" t="s">
        <v>277</v>
      </c>
      <c r="N190" s="11" t="s">
        <v>275</v>
      </c>
      <c r="O190" s="11" t="s">
        <v>278</v>
      </c>
      <c r="P190" s="11" t="s">
        <v>275</v>
      </c>
      <c r="Q190" s="11" t="s">
        <v>275</v>
      </c>
      <c r="R190" s="11" t="s">
        <v>277</v>
      </c>
      <c r="S190" s="11" t="s">
        <v>275</v>
      </c>
      <c r="T190" s="11" t="s">
        <v>278</v>
      </c>
      <c r="U190" s="11" t="s">
        <v>275</v>
      </c>
      <c r="V190" s="11" t="s">
        <v>277</v>
      </c>
      <c r="W190" s="11" t="s">
        <v>277</v>
      </c>
      <c r="X190" s="11" t="s">
        <v>278</v>
      </c>
      <c r="Y190" s="11" t="s">
        <v>275</v>
      </c>
      <c r="Z190" s="11" t="s">
        <v>278</v>
      </c>
      <c r="AA190" s="11" t="s">
        <v>275</v>
      </c>
      <c r="AB190" s="154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</v>
      </c>
    </row>
    <row r="191" spans="1:65">
      <c r="A191" s="30"/>
      <c r="B191" s="19"/>
      <c r="C191" s="9"/>
      <c r="D191" s="26" t="s">
        <v>312</v>
      </c>
      <c r="E191" s="26" t="s">
        <v>264</v>
      </c>
      <c r="F191" s="26" t="s">
        <v>312</v>
      </c>
      <c r="G191" s="26" t="s">
        <v>313</v>
      </c>
      <c r="H191" s="26" t="s">
        <v>313</v>
      </c>
      <c r="I191" s="26" t="s">
        <v>313</v>
      </c>
      <c r="J191" s="26" t="s">
        <v>116</v>
      </c>
      <c r="K191" s="26" t="s">
        <v>116</v>
      </c>
      <c r="L191" s="26" t="s">
        <v>314</v>
      </c>
      <c r="M191" s="26" t="s">
        <v>313</v>
      </c>
      <c r="N191" s="26" t="s">
        <v>312</v>
      </c>
      <c r="O191" s="26" t="s">
        <v>312</v>
      </c>
      <c r="P191" s="26" t="s">
        <v>312</v>
      </c>
      <c r="Q191" s="26" t="s">
        <v>313</v>
      </c>
      <c r="R191" s="26" t="s">
        <v>312</v>
      </c>
      <c r="S191" s="26" t="s">
        <v>312</v>
      </c>
      <c r="T191" s="26" t="s">
        <v>314</v>
      </c>
      <c r="U191" s="26" t="s">
        <v>280</v>
      </c>
      <c r="V191" s="26" t="s">
        <v>313</v>
      </c>
      <c r="W191" s="26" t="s">
        <v>315</v>
      </c>
      <c r="X191" s="26" t="s">
        <v>316</v>
      </c>
      <c r="Y191" s="26" t="s">
        <v>312</v>
      </c>
      <c r="Z191" s="26" t="s">
        <v>312</v>
      </c>
      <c r="AA191" s="26" t="s">
        <v>312</v>
      </c>
      <c r="AB191" s="154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2</v>
      </c>
    </row>
    <row r="192" spans="1:65">
      <c r="A192" s="30"/>
      <c r="B192" s="18">
        <v>1</v>
      </c>
      <c r="C192" s="14">
        <v>1</v>
      </c>
      <c r="D192" s="226">
        <v>28.9</v>
      </c>
      <c r="E192" s="226">
        <v>29</v>
      </c>
      <c r="F192" s="226">
        <v>27.283666666666665</v>
      </c>
      <c r="G192" s="226">
        <v>30.1</v>
      </c>
      <c r="H192" s="226">
        <v>30.3</v>
      </c>
      <c r="I192" s="226">
        <v>30.4</v>
      </c>
      <c r="J192" s="226">
        <v>28.6</v>
      </c>
      <c r="K192" s="226">
        <v>26.6</v>
      </c>
      <c r="L192" s="226">
        <v>29.8</v>
      </c>
      <c r="M192" s="226">
        <v>26.369</v>
      </c>
      <c r="N192" s="226">
        <v>30</v>
      </c>
      <c r="O192" s="226">
        <v>28</v>
      </c>
      <c r="P192" s="226">
        <v>33.550244617308401</v>
      </c>
      <c r="Q192" s="232">
        <v>29.7</v>
      </c>
      <c r="R192" s="227">
        <v>36.504300000000001</v>
      </c>
      <c r="S192" s="226">
        <v>30.2</v>
      </c>
      <c r="T192" s="226">
        <v>34.4</v>
      </c>
      <c r="U192" s="226">
        <v>32</v>
      </c>
      <c r="V192" s="227">
        <v>39.649836000000001</v>
      </c>
      <c r="W192" s="226">
        <v>26</v>
      </c>
      <c r="X192" s="226">
        <v>26</v>
      </c>
      <c r="Y192" s="226">
        <v>28.6</v>
      </c>
      <c r="Z192" s="226">
        <v>28.8</v>
      </c>
      <c r="AA192" s="226">
        <v>28.2</v>
      </c>
      <c r="AB192" s="217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28">
        <v>1</v>
      </c>
    </row>
    <row r="193" spans="1:65">
      <c r="A193" s="30"/>
      <c r="B193" s="19">
        <v>1</v>
      </c>
      <c r="C193" s="9">
        <v>2</v>
      </c>
      <c r="D193" s="216">
        <v>29.4</v>
      </c>
      <c r="E193" s="216">
        <v>29</v>
      </c>
      <c r="F193" s="216">
        <v>27.713333333333335</v>
      </c>
      <c r="G193" s="216">
        <v>30.2</v>
      </c>
      <c r="H193" s="216">
        <v>30.4</v>
      </c>
      <c r="I193" s="216">
        <v>30.5</v>
      </c>
      <c r="J193" s="216">
        <v>27.3</v>
      </c>
      <c r="K193" s="216">
        <v>27.3</v>
      </c>
      <c r="L193" s="216">
        <v>29.6</v>
      </c>
      <c r="M193" s="216">
        <v>26.087</v>
      </c>
      <c r="N193" s="216">
        <v>29.8</v>
      </c>
      <c r="O193" s="216">
        <v>30.1</v>
      </c>
      <c r="P193" s="216">
        <v>33.548771567174597</v>
      </c>
      <c r="Q193" s="216">
        <v>28.8</v>
      </c>
      <c r="R193" s="229">
        <v>36.816899999999997</v>
      </c>
      <c r="S193" s="216">
        <v>30</v>
      </c>
      <c r="T193" s="216">
        <v>33.299999999999997</v>
      </c>
      <c r="U193" s="216">
        <v>32.200000000000003</v>
      </c>
      <c r="V193" s="229">
        <v>38.45943441</v>
      </c>
      <c r="W193" s="216">
        <v>26</v>
      </c>
      <c r="X193" s="216">
        <v>26</v>
      </c>
      <c r="Y193" s="216">
        <v>29.1</v>
      </c>
      <c r="Z193" s="216">
        <v>28.5</v>
      </c>
      <c r="AA193" s="216">
        <v>28</v>
      </c>
      <c r="AB193" s="217"/>
      <c r="AC193" s="218"/>
      <c r="AD193" s="218"/>
      <c r="AE193" s="218"/>
      <c r="AF193" s="218"/>
      <c r="AG193" s="218"/>
      <c r="AH193" s="218"/>
      <c r="AI193" s="218"/>
      <c r="AJ193" s="218"/>
      <c r="AK193" s="218"/>
      <c r="AL193" s="218"/>
      <c r="AM193" s="218"/>
      <c r="AN193" s="218"/>
      <c r="AO193" s="218"/>
      <c r="AP193" s="218"/>
      <c r="AQ193" s="218"/>
      <c r="AR193" s="218"/>
      <c r="AS193" s="218"/>
      <c r="AT193" s="218"/>
      <c r="AU193" s="218"/>
      <c r="AV193" s="218"/>
      <c r="AW193" s="218"/>
      <c r="AX193" s="218"/>
      <c r="AY193" s="218"/>
      <c r="AZ193" s="218"/>
      <c r="BA193" s="218"/>
      <c r="BB193" s="218"/>
      <c r="BC193" s="218"/>
      <c r="BD193" s="218"/>
      <c r="BE193" s="218"/>
      <c r="BF193" s="218"/>
      <c r="BG193" s="218"/>
      <c r="BH193" s="218"/>
      <c r="BI193" s="218"/>
      <c r="BJ193" s="218"/>
      <c r="BK193" s="218"/>
      <c r="BL193" s="218"/>
      <c r="BM193" s="228">
        <v>10</v>
      </c>
    </row>
    <row r="194" spans="1:65">
      <c r="A194" s="30"/>
      <c r="B194" s="19">
        <v>1</v>
      </c>
      <c r="C194" s="9">
        <v>3</v>
      </c>
      <c r="D194" s="216">
        <v>30</v>
      </c>
      <c r="E194" s="216">
        <v>29</v>
      </c>
      <c r="F194" s="216">
        <v>27.761666666666667</v>
      </c>
      <c r="G194" s="216">
        <v>29.2</v>
      </c>
      <c r="H194" s="216">
        <v>30.599999999999998</v>
      </c>
      <c r="I194" s="216">
        <v>30.2</v>
      </c>
      <c r="J194" s="216">
        <v>27.7</v>
      </c>
      <c r="K194" s="216">
        <v>26.8</v>
      </c>
      <c r="L194" s="216">
        <v>30.3</v>
      </c>
      <c r="M194" s="216">
        <v>26.556999999999999</v>
      </c>
      <c r="N194" s="216">
        <v>30.3</v>
      </c>
      <c r="O194" s="216">
        <v>29.5</v>
      </c>
      <c r="P194" s="216">
        <v>33.9051418945431</v>
      </c>
      <c r="Q194" s="216">
        <v>28.9</v>
      </c>
      <c r="R194" s="229">
        <v>35.209400000000002</v>
      </c>
      <c r="S194" s="216">
        <v>30.5</v>
      </c>
      <c r="T194" s="216">
        <v>33.6</v>
      </c>
      <c r="U194" s="216">
        <v>29.9</v>
      </c>
      <c r="V194" s="229">
        <v>38.843696370000004</v>
      </c>
      <c r="W194" s="216">
        <v>26</v>
      </c>
      <c r="X194" s="216">
        <v>27</v>
      </c>
      <c r="Y194" s="216">
        <v>29.4</v>
      </c>
      <c r="Z194" s="216">
        <v>28.8</v>
      </c>
      <c r="AA194" s="216">
        <v>28.4</v>
      </c>
      <c r="AB194" s="217"/>
      <c r="AC194" s="218"/>
      <c r="AD194" s="218"/>
      <c r="AE194" s="218"/>
      <c r="AF194" s="218"/>
      <c r="AG194" s="218"/>
      <c r="AH194" s="218"/>
      <c r="AI194" s="218"/>
      <c r="AJ194" s="218"/>
      <c r="AK194" s="218"/>
      <c r="AL194" s="218"/>
      <c r="AM194" s="218"/>
      <c r="AN194" s="218"/>
      <c r="AO194" s="218"/>
      <c r="AP194" s="218"/>
      <c r="AQ194" s="218"/>
      <c r="AR194" s="218"/>
      <c r="AS194" s="218"/>
      <c r="AT194" s="218"/>
      <c r="AU194" s="218"/>
      <c r="AV194" s="218"/>
      <c r="AW194" s="218"/>
      <c r="AX194" s="218"/>
      <c r="AY194" s="218"/>
      <c r="AZ194" s="218"/>
      <c r="BA194" s="218"/>
      <c r="BB194" s="218"/>
      <c r="BC194" s="218"/>
      <c r="BD194" s="218"/>
      <c r="BE194" s="218"/>
      <c r="BF194" s="218"/>
      <c r="BG194" s="218"/>
      <c r="BH194" s="218"/>
      <c r="BI194" s="218"/>
      <c r="BJ194" s="218"/>
      <c r="BK194" s="218"/>
      <c r="BL194" s="218"/>
      <c r="BM194" s="228">
        <v>16</v>
      </c>
    </row>
    <row r="195" spans="1:65">
      <c r="A195" s="30"/>
      <c r="B195" s="19">
        <v>1</v>
      </c>
      <c r="C195" s="9">
        <v>4</v>
      </c>
      <c r="D195" s="216">
        <v>30.800000000000004</v>
      </c>
      <c r="E195" s="216">
        <v>28</v>
      </c>
      <c r="F195" s="216">
        <v>27.834</v>
      </c>
      <c r="G195" s="216">
        <v>29.9</v>
      </c>
      <c r="H195" s="216">
        <v>30</v>
      </c>
      <c r="I195" s="216">
        <v>30.4</v>
      </c>
      <c r="J195" s="216">
        <v>28.4</v>
      </c>
      <c r="K195" s="216">
        <v>27</v>
      </c>
      <c r="L195" s="216">
        <v>29.6</v>
      </c>
      <c r="M195" s="216">
        <v>26.396999999999998</v>
      </c>
      <c r="N195" s="216">
        <v>28.9</v>
      </c>
      <c r="O195" s="216">
        <v>26.8</v>
      </c>
      <c r="P195" s="216">
        <v>32.790416811361602</v>
      </c>
      <c r="Q195" s="216">
        <v>28.6</v>
      </c>
      <c r="R195" s="229">
        <v>34.203200000000002</v>
      </c>
      <c r="S195" s="216">
        <v>31.3</v>
      </c>
      <c r="T195" s="216">
        <v>33.200000000000003</v>
      </c>
      <c r="U195" s="216">
        <v>34.1</v>
      </c>
      <c r="V195" s="229">
        <v>39.669170469999997</v>
      </c>
      <c r="W195" s="216">
        <v>25</v>
      </c>
      <c r="X195" s="216">
        <v>26</v>
      </c>
      <c r="Y195" s="216">
        <v>29.1</v>
      </c>
      <c r="Z195" s="216">
        <v>29.3</v>
      </c>
      <c r="AA195" s="216">
        <v>27.8</v>
      </c>
      <c r="AB195" s="217"/>
      <c r="AC195" s="218"/>
      <c r="AD195" s="218"/>
      <c r="AE195" s="218"/>
      <c r="AF195" s="218"/>
      <c r="AG195" s="218"/>
      <c r="AH195" s="218"/>
      <c r="AI195" s="218"/>
      <c r="AJ195" s="218"/>
      <c r="AK195" s="218"/>
      <c r="AL195" s="218"/>
      <c r="AM195" s="218"/>
      <c r="AN195" s="218"/>
      <c r="AO195" s="218"/>
      <c r="AP195" s="218"/>
      <c r="AQ195" s="218"/>
      <c r="AR195" s="218"/>
      <c r="AS195" s="218"/>
      <c r="AT195" s="218"/>
      <c r="AU195" s="218"/>
      <c r="AV195" s="218"/>
      <c r="AW195" s="218"/>
      <c r="AX195" s="218"/>
      <c r="AY195" s="218"/>
      <c r="AZ195" s="218"/>
      <c r="BA195" s="218"/>
      <c r="BB195" s="218"/>
      <c r="BC195" s="218"/>
      <c r="BD195" s="218"/>
      <c r="BE195" s="218"/>
      <c r="BF195" s="218"/>
      <c r="BG195" s="218"/>
      <c r="BH195" s="218"/>
      <c r="BI195" s="218"/>
      <c r="BJ195" s="218"/>
      <c r="BK195" s="218"/>
      <c r="BL195" s="218"/>
      <c r="BM195" s="228">
        <v>29.291501875081529</v>
      </c>
    </row>
    <row r="196" spans="1:65">
      <c r="A196" s="30"/>
      <c r="B196" s="19">
        <v>1</v>
      </c>
      <c r="C196" s="9">
        <v>5</v>
      </c>
      <c r="D196" s="216">
        <v>30.5</v>
      </c>
      <c r="E196" s="216">
        <v>30</v>
      </c>
      <c r="F196" s="216">
        <v>27.758333333333329</v>
      </c>
      <c r="G196" s="216">
        <v>30.4</v>
      </c>
      <c r="H196" s="216">
        <v>30</v>
      </c>
      <c r="I196" s="216">
        <v>30.7</v>
      </c>
      <c r="J196" s="216">
        <v>27.4</v>
      </c>
      <c r="K196" s="216">
        <v>27.7</v>
      </c>
      <c r="L196" s="216">
        <v>29.6</v>
      </c>
      <c r="M196" s="216">
        <v>26.184000000000001</v>
      </c>
      <c r="N196" s="216">
        <v>28.7</v>
      </c>
      <c r="O196" s="216">
        <v>28.1</v>
      </c>
      <c r="P196" s="216">
        <v>33.381335829443401</v>
      </c>
      <c r="Q196" s="216">
        <v>28.5</v>
      </c>
      <c r="R196" s="229">
        <v>35.934100000000001</v>
      </c>
      <c r="S196" s="216">
        <v>30.800000000000004</v>
      </c>
      <c r="T196" s="216">
        <v>33.6</v>
      </c>
      <c r="U196" s="216">
        <v>31.100000000000005</v>
      </c>
      <c r="V196" s="229">
        <v>39.81137305</v>
      </c>
      <c r="W196" s="216">
        <v>26</v>
      </c>
      <c r="X196" s="216">
        <v>24</v>
      </c>
      <c r="Y196" s="216">
        <v>30</v>
      </c>
      <c r="Z196" s="216">
        <v>29.8</v>
      </c>
      <c r="AA196" s="216">
        <v>28.5</v>
      </c>
      <c r="AB196" s="217"/>
      <c r="AC196" s="218"/>
      <c r="AD196" s="218"/>
      <c r="AE196" s="218"/>
      <c r="AF196" s="218"/>
      <c r="AG196" s="218"/>
      <c r="AH196" s="218"/>
      <c r="AI196" s="218"/>
      <c r="AJ196" s="218"/>
      <c r="AK196" s="218"/>
      <c r="AL196" s="218"/>
      <c r="AM196" s="218"/>
      <c r="AN196" s="218"/>
      <c r="AO196" s="218"/>
      <c r="AP196" s="218"/>
      <c r="AQ196" s="218"/>
      <c r="AR196" s="218"/>
      <c r="AS196" s="218"/>
      <c r="AT196" s="218"/>
      <c r="AU196" s="218"/>
      <c r="AV196" s="218"/>
      <c r="AW196" s="218"/>
      <c r="AX196" s="218"/>
      <c r="AY196" s="218"/>
      <c r="AZ196" s="218"/>
      <c r="BA196" s="218"/>
      <c r="BB196" s="218"/>
      <c r="BC196" s="218"/>
      <c r="BD196" s="218"/>
      <c r="BE196" s="218"/>
      <c r="BF196" s="218"/>
      <c r="BG196" s="218"/>
      <c r="BH196" s="218"/>
      <c r="BI196" s="218"/>
      <c r="BJ196" s="218"/>
      <c r="BK196" s="218"/>
      <c r="BL196" s="218"/>
      <c r="BM196" s="228">
        <v>85</v>
      </c>
    </row>
    <row r="197" spans="1:65">
      <c r="A197" s="30"/>
      <c r="B197" s="19">
        <v>1</v>
      </c>
      <c r="C197" s="9">
        <v>6</v>
      </c>
      <c r="D197" s="216">
        <v>31.5</v>
      </c>
      <c r="E197" s="216">
        <v>30</v>
      </c>
      <c r="F197" s="216">
        <v>27.717500000000001</v>
      </c>
      <c r="G197" s="216">
        <v>30.9</v>
      </c>
      <c r="H197" s="216">
        <v>30.800000000000004</v>
      </c>
      <c r="I197" s="216">
        <v>30.7</v>
      </c>
      <c r="J197" s="216">
        <v>28.9</v>
      </c>
      <c r="K197" s="216">
        <v>28</v>
      </c>
      <c r="L197" s="216">
        <v>30.3</v>
      </c>
      <c r="M197" s="216">
        <v>26.437999999999999</v>
      </c>
      <c r="N197" s="216">
        <v>30</v>
      </c>
      <c r="O197" s="216">
        <v>29.4</v>
      </c>
      <c r="P197" s="216">
        <v>34.161836790929598</v>
      </c>
      <c r="Q197" s="216">
        <v>28.4</v>
      </c>
      <c r="R197" s="229">
        <v>33.126300000000001</v>
      </c>
      <c r="S197" s="216">
        <v>31.8</v>
      </c>
      <c r="T197" s="216">
        <v>33.4</v>
      </c>
      <c r="U197" s="216">
        <v>32.799999999999997</v>
      </c>
      <c r="V197" s="229">
        <v>38.739191099999999</v>
      </c>
      <c r="W197" s="216">
        <v>25</v>
      </c>
      <c r="X197" s="216">
        <v>27</v>
      </c>
      <c r="Y197" s="216">
        <v>29.9</v>
      </c>
      <c r="Z197" s="216">
        <v>28.5</v>
      </c>
      <c r="AA197" s="216">
        <v>28</v>
      </c>
      <c r="AB197" s="217"/>
      <c r="AC197" s="218"/>
      <c r="AD197" s="218"/>
      <c r="AE197" s="218"/>
      <c r="AF197" s="218"/>
      <c r="AG197" s="218"/>
      <c r="AH197" s="218"/>
      <c r="AI197" s="218"/>
      <c r="AJ197" s="218"/>
      <c r="AK197" s="218"/>
      <c r="AL197" s="218"/>
      <c r="AM197" s="218"/>
      <c r="AN197" s="218"/>
      <c r="AO197" s="218"/>
      <c r="AP197" s="218"/>
      <c r="AQ197" s="218"/>
      <c r="AR197" s="218"/>
      <c r="AS197" s="218"/>
      <c r="AT197" s="218"/>
      <c r="AU197" s="218"/>
      <c r="AV197" s="218"/>
      <c r="AW197" s="218"/>
      <c r="AX197" s="218"/>
      <c r="AY197" s="218"/>
      <c r="AZ197" s="218"/>
      <c r="BA197" s="218"/>
      <c r="BB197" s="218"/>
      <c r="BC197" s="218"/>
      <c r="BD197" s="218"/>
      <c r="BE197" s="218"/>
      <c r="BF197" s="218"/>
      <c r="BG197" s="218"/>
      <c r="BH197" s="218"/>
      <c r="BI197" s="218"/>
      <c r="BJ197" s="218"/>
      <c r="BK197" s="218"/>
      <c r="BL197" s="218"/>
      <c r="BM197" s="219"/>
    </row>
    <row r="198" spans="1:65">
      <c r="A198" s="30"/>
      <c r="B198" s="20" t="s">
        <v>268</v>
      </c>
      <c r="C198" s="12"/>
      <c r="D198" s="231">
        <v>30.183333333333334</v>
      </c>
      <c r="E198" s="231">
        <v>29.166666666666668</v>
      </c>
      <c r="F198" s="231">
        <v>27.678083333333333</v>
      </c>
      <c r="G198" s="231">
        <v>30.116666666666671</v>
      </c>
      <c r="H198" s="231">
        <v>30.350000000000005</v>
      </c>
      <c r="I198" s="231">
        <v>30.483333333333331</v>
      </c>
      <c r="J198" s="231">
        <v>28.05</v>
      </c>
      <c r="K198" s="231">
        <v>27.233333333333334</v>
      </c>
      <c r="L198" s="231">
        <v>29.866666666666671</v>
      </c>
      <c r="M198" s="231">
        <v>26.338666666666665</v>
      </c>
      <c r="N198" s="231">
        <v>29.616666666666664</v>
      </c>
      <c r="O198" s="231">
        <v>28.650000000000002</v>
      </c>
      <c r="P198" s="231">
        <v>33.556291251793454</v>
      </c>
      <c r="Q198" s="231">
        <v>28.816666666666666</v>
      </c>
      <c r="R198" s="231">
        <v>35.299033333333334</v>
      </c>
      <c r="S198" s="231">
        <v>30.766666666666669</v>
      </c>
      <c r="T198" s="231">
        <v>33.583333333333336</v>
      </c>
      <c r="U198" s="231">
        <v>32.016666666666659</v>
      </c>
      <c r="V198" s="231">
        <v>39.195450233333325</v>
      </c>
      <c r="W198" s="231">
        <v>25.666666666666668</v>
      </c>
      <c r="X198" s="231">
        <v>26</v>
      </c>
      <c r="Y198" s="231">
        <v>29.349999999999998</v>
      </c>
      <c r="Z198" s="231">
        <v>28.95</v>
      </c>
      <c r="AA198" s="231">
        <v>28.149999999999995</v>
      </c>
      <c r="AB198" s="217"/>
      <c r="AC198" s="218"/>
      <c r="AD198" s="218"/>
      <c r="AE198" s="218"/>
      <c r="AF198" s="218"/>
      <c r="AG198" s="218"/>
      <c r="AH198" s="218"/>
      <c r="AI198" s="218"/>
      <c r="AJ198" s="218"/>
      <c r="AK198" s="218"/>
      <c r="AL198" s="218"/>
      <c r="AM198" s="218"/>
      <c r="AN198" s="218"/>
      <c r="AO198" s="218"/>
      <c r="AP198" s="218"/>
      <c r="AQ198" s="218"/>
      <c r="AR198" s="218"/>
      <c r="AS198" s="218"/>
      <c r="AT198" s="218"/>
      <c r="AU198" s="218"/>
      <c r="AV198" s="218"/>
      <c r="AW198" s="218"/>
      <c r="AX198" s="218"/>
      <c r="AY198" s="218"/>
      <c r="AZ198" s="218"/>
      <c r="BA198" s="218"/>
      <c r="BB198" s="218"/>
      <c r="BC198" s="218"/>
      <c r="BD198" s="218"/>
      <c r="BE198" s="218"/>
      <c r="BF198" s="218"/>
      <c r="BG198" s="218"/>
      <c r="BH198" s="218"/>
      <c r="BI198" s="218"/>
      <c r="BJ198" s="218"/>
      <c r="BK198" s="218"/>
      <c r="BL198" s="218"/>
      <c r="BM198" s="219"/>
    </row>
    <row r="199" spans="1:65">
      <c r="A199" s="30"/>
      <c r="B199" s="3" t="s">
        <v>269</v>
      </c>
      <c r="C199" s="29"/>
      <c r="D199" s="216">
        <v>30.25</v>
      </c>
      <c r="E199" s="216">
        <v>29</v>
      </c>
      <c r="F199" s="216">
        <v>27.737916666666663</v>
      </c>
      <c r="G199" s="216">
        <v>30.15</v>
      </c>
      <c r="H199" s="216">
        <v>30.35</v>
      </c>
      <c r="I199" s="216">
        <v>30.45</v>
      </c>
      <c r="J199" s="216">
        <v>28.049999999999997</v>
      </c>
      <c r="K199" s="216">
        <v>27.15</v>
      </c>
      <c r="L199" s="216">
        <v>29.700000000000003</v>
      </c>
      <c r="M199" s="216">
        <v>26.382999999999999</v>
      </c>
      <c r="N199" s="216">
        <v>29.9</v>
      </c>
      <c r="O199" s="216">
        <v>28.75</v>
      </c>
      <c r="P199" s="216">
        <v>33.549508092241496</v>
      </c>
      <c r="Q199" s="216">
        <v>28.700000000000003</v>
      </c>
      <c r="R199" s="216">
        <v>35.571750000000002</v>
      </c>
      <c r="S199" s="216">
        <v>30.650000000000002</v>
      </c>
      <c r="T199" s="216">
        <v>33.5</v>
      </c>
      <c r="U199" s="216">
        <v>32.1</v>
      </c>
      <c r="V199" s="216">
        <v>39.246766184999998</v>
      </c>
      <c r="W199" s="216">
        <v>26</v>
      </c>
      <c r="X199" s="216">
        <v>26</v>
      </c>
      <c r="Y199" s="216">
        <v>29.25</v>
      </c>
      <c r="Z199" s="216">
        <v>28.8</v>
      </c>
      <c r="AA199" s="216">
        <v>28.1</v>
      </c>
      <c r="AB199" s="217"/>
      <c r="AC199" s="218"/>
      <c r="AD199" s="218"/>
      <c r="AE199" s="218"/>
      <c r="AF199" s="218"/>
      <c r="AG199" s="218"/>
      <c r="AH199" s="218"/>
      <c r="AI199" s="218"/>
      <c r="AJ199" s="218"/>
      <c r="AK199" s="218"/>
      <c r="AL199" s="218"/>
      <c r="AM199" s="218"/>
      <c r="AN199" s="218"/>
      <c r="AO199" s="218"/>
      <c r="AP199" s="218"/>
      <c r="AQ199" s="218"/>
      <c r="AR199" s="218"/>
      <c r="AS199" s="218"/>
      <c r="AT199" s="218"/>
      <c r="AU199" s="218"/>
      <c r="AV199" s="218"/>
      <c r="AW199" s="218"/>
      <c r="AX199" s="218"/>
      <c r="AY199" s="218"/>
      <c r="AZ199" s="218"/>
      <c r="BA199" s="218"/>
      <c r="BB199" s="218"/>
      <c r="BC199" s="218"/>
      <c r="BD199" s="218"/>
      <c r="BE199" s="218"/>
      <c r="BF199" s="218"/>
      <c r="BG199" s="218"/>
      <c r="BH199" s="218"/>
      <c r="BI199" s="218"/>
      <c r="BJ199" s="218"/>
      <c r="BK199" s="218"/>
      <c r="BL199" s="218"/>
      <c r="BM199" s="219"/>
    </row>
    <row r="200" spans="1:65">
      <c r="A200" s="30"/>
      <c r="B200" s="3" t="s">
        <v>270</v>
      </c>
      <c r="C200" s="29"/>
      <c r="D200" s="24">
        <v>0.94956130221627544</v>
      </c>
      <c r="E200" s="24">
        <v>0.752772652709081</v>
      </c>
      <c r="F200" s="24">
        <v>0.19803887805737122</v>
      </c>
      <c r="G200" s="24">
        <v>0.56361925682739622</v>
      </c>
      <c r="H200" s="24">
        <v>0.32093613071762506</v>
      </c>
      <c r="I200" s="24">
        <v>0.19407902170679531</v>
      </c>
      <c r="J200" s="24">
        <v>0.67156533561523257</v>
      </c>
      <c r="K200" s="24">
        <v>0.53913510984415225</v>
      </c>
      <c r="L200" s="24">
        <v>0.34448028487370136</v>
      </c>
      <c r="M200" s="24">
        <v>0.17269472101563044</v>
      </c>
      <c r="N200" s="24">
        <v>0.65548963887056799</v>
      </c>
      <c r="O200" s="24">
        <v>1.2275992831539124</v>
      </c>
      <c r="P200" s="24">
        <v>0.47024426347939102</v>
      </c>
      <c r="Q200" s="24">
        <v>0.47081489639418428</v>
      </c>
      <c r="R200" s="24">
        <v>1.4205317028023923</v>
      </c>
      <c r="S200" s="24">
        <v>0.68313005106397373</v>
      </c>
      <c r="T200" s="24">
        <v>0.43089055068156951</v>
      </c>
      <c r="U200" s="24">
        <v>1.4358505028959898</v>
      </c>
      <c r="V200" s="24">
        <v>0.5803207170150706</v>
      </c>
      <c r="W200" s="24">
        <v>0.5163977794943222</v>
      </c>
      <c r="X200" s="24">
        <v>1.0954451150103321</v>
      </c>
      <c r="Y200" s="24">
        <v>0.53197744313081441</v>
      </c>
      <c r="Z200" s="24">
        <v>0.50892042599997911</v>
      </c>
      <c r="AA200" s="24">
        <v>0.26645825188948408</v>
      </c>
      <c r="AB200" s="154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3" t="s">
        <v>86</v>
      </c>
      <c r="C201" s="29"/>
      <c r="D201" s="13">
        <v>3.1459789140241043E-2</v>
      </c>
      <c r="E201" s="13">
        <v>2.5809348092882777E-2</v>
      </c>
      <c r="F201" s="13">
        <v>7.1550791892756741E-3</v>
      </c>
      <c r="G201" s="13">
        <v>1.8714529833781832E-2</v>
      </c>
      <c r="H201" s="13">
        <v>1.0574501835836079E-2</v>
      </c>
      <c r="I201" s="13">
        <v>6.3667256984186547E-3</v>
      </c>
      <c r="J201" s="13">
        <v>2.3941723194838949E-2</v>
      </c>
      <c r="K201" s="13">
        <v>1.9796882858414404E-2</v>
      </c>
      <c r="L201" s="13">
        <v>1.1533938109610535E-2</v>
      </c>
      <c r="M201" s="13">
        <v>6.5566994412130626E-3</v>
      </c>
      <c r="N201" s="13">
        <v>2.2132458262371459E-2</v>
      </c>
      <c r="O201" s="13">
        <v>4.2848142518461162E-2</v>
      </c>
      <c r="P201" s="13">
        <v>1.4013594647598557E-2</v>
      </c>
      <c r="Q201" s="13">
        <v>1.6338284432418193E-2</v>
      </c>
      <c r="R201" s="13">
        <v>4.0242793319242708E-2</v>
      </c>
      <c r="S201" s="13">
        <v>2.2203576957658948E-2</v>
      </c>
      <c r="T201" s="13">
        <v>1.283048786148594E-2</v>
      </c>
      <c r="U201" s="13">
        <v>4.4846970418406774E-2</v>
      </c>
      <c r="V201" s="13">
        <v>1.4805818368213141E-2</v>
      </c>
      <c r="W201" s="13">
        <v>2.0119394006272294E-2</v>
      </c>
      <c r="X201" s="13">
        <v>4.2132504423474312E-2</v>
      </c>
      <c r="Y201" s="13">
        <v>1.8125296188443423E-2</v>
      </c>
      <c r="Z201" s="13">
        <v>1.757928932642415E-2</v>
      </c>
      <c r="AA201" s="13">
        <v>9.4656572607276779E-3</v>
      </c>
      <c r="AB201" s="154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3" t="s">
        <v>271</v>
      </c>
      <c r="C202" s="29"/>
      <c r="D202" s="13">
        <v>3.0446764459370002E-2</v>
      </c>
      <c r="E202" s="13">
        <v>-4.2618234103271035E-3</v>
      </c>
      <c r="F202" s="13">
        <v>-5.5081454977245148E-2</v>
      </c>
      <c r="G202" s="13">
        <v>2.8170791484308122E-2</v>
      </c>
      <c r="H202" s="13">
        <v>3.6136696897025589E-2</v>
      </c>
      <c r="I202" s="13">
        <v>4.068864284714957E-2</v>
      </c>
      <c r="J202" s="13">
        <v>-4.2384370742617361E-2</v>
      </c>
      <c r="K202" s="13">
        <v>-7.0265039687128272E-2</v>
      </c>
      <c r="L202" s="13">
        <v>1.9635892827825296E-2</v>
      </c>
      <c r="M202" s="13">
        <v>-0.10080859701246181</v>
      </c>
      <c r="N202" s="13">
        <v>1.1100994171342027E-2</v>
      </c>
      <c r="O202" s="13">
        <v>-2.1900613967058336E-2</v>
      </c>
      <c r="P202" s="13">
        <v>0.14559818048592477</v>
      </c>
      <c r="Q202" s="13">
        <v>-1.6210681529403193E-2</v>
      </c>
      <c r="R202" s="13">
        <v>0.20509468868724867</v>
      </c>
      <c r="S202" s="13">
        <v>5.0361527991163557E-2</v>
      </c>
      <c r="T202" s="13">
        <v>0.14652138618753763</v>
      </c>
      <c r="U202" s="13">
        <v>9.3036021273577907E-2</v>
      </c>
      <c r="V202" s="13">
        <v>0.33811678214687757</v>
      </c>
      <c r="W202" s="13">
        <v>-0.12375040460108777</v>
      </c>
      <c r="X202" s="13">
        <v>-0.11237053972577726</v>
      </c>
      <c r="Y202" s="13">
        <v>1.9971022710936204E-3</v>
      </c>
      <c r="Z202" s="13">
        <v>-1.1658735579278989E-2</v>
      </c>
      <c r="AA202" s="13">
        <v>-3.8970411280024431E-2</v>
      </c>
      <c r="AB202" s="154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A203" s="30"/>
      <c r="B203" s="46" t="s">
        <v>272</v>
      </c>
      <c r="C203" s="47"/>
      <c r="D203" s="45">
        <v>0.36</v>
      </c>
      <c r="E203" s="45">
        <v>0.16</v>
      </c>
      <c r="F203" s="45">
        <v>0.93</v>
      </c>
      <c r="G203" s="45">
        <v>0.33</v>
      </c>
      <c r="H203" s="45">
        <v>0.45</v>
      </c>
      <c r="I203" s="45">
        <v>0.52</v>
      </c>
      <c r="J203" s="45">
        <v>0.74</v>
      </c>
      <c r="K203" s="45">
        <v>1.1599999999999999</v>
      </c>
      <c r="L203" s="45">
        <v>0.2</v>
      </c>
      <c r="M203" s="45">
        <v>1.62</v>
      </c>
      <c r="N203" s="45">
        <v>7.0000000000000007E-2</v>
      </c>
      <c r="O203" s="45">
        <v>0.43</v>
      </c>
      <c r="P203" s="45">
        <v>2.1</v>
      </c>
      <c r="Q203" s="45">
        <v>0.34</v>
      </c>
      <c r="R203" s="45">
        <v>3</v>
      </c>
      <c r="S203" s="45">
        <v>0.66</v>
      </c>
      <c r="T203" s="45">
        <v>2.11</v>
      </c>
      <c r="U203" s="45">
        <v>1.31</v>
      </c>
      <c r="V203" s="45">
        <v>5.01</v>
      </c>
      <c r="W203" s="45">
        <v>1.97</v>
      </c>
      <c r="X203" s="45">
        <v>1.8</v>
      </c>
      <c r="Y203" s="45">
        <v>7.0000000000000007E-2</v>
      </c>
      <c r="Z203" s="45">
        <v>0.27</v>
      </c>
      <c r="AA203" s="45">
        <v>0.69</v>
      </c>
      <c r="AB203" s="154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5"/>
    </row>
    <row r="204" spans="1:65">
      <c r="B204" s="31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BM204" s="55"/>
    </row>
    <row r="205" spans="1:65" ht="15">
      <c r="B205" s="8" t="s">
        <v>542</v>
      </c>
      <c r="BM205" s="28" t="s">
        <v>66</v>
      </c>
    </row>
    <row r="206" spans="1:65" ht="15">
      <c r="A206" s="25" t="s">
        <v>51</v>
      </c>
      <c r="B206" s="18" t="s">
        <v>110</v>
      </c>
      <c r="C206" s="15" t="s">
        <v>111</v>
      </c>
      <c r="D206" s="16" t="s">
        <v>230</v>
      </c>
      <c r="E206" s="17" t="s">
        <v>230</v>
      </c>
      <c r="F206" s="17" t="s">
        <v>230</v>
      </c>
      <c r="G206" s="17" t="s">
        <v>230</v>
      </c>
      <c r="H206" s="17" t="s">
        <v>230</v>
      </c>
      <c r="I206" s="17" t="s">
        <v>230</v>
      </c>
      <c r="J206" s="17" t="s">
        <v>230</v>
      </c>
      <c r="K206" s="17" t="s">
        <v>230</v>
      </c>
      <c r="L206" s="17" t="s">
        <v>230</v>
      </c>
      <c r="M206" s="17" t="s">
        <v>230</v>
      </c>
      <c r="N206" s="17" t="s">
        <v>230</v>
      </c>
      <c r="O206" s="17" t="s">
        <v>230</v>
      </c>
      <c r="P206" s="17" t="s">
        <v>230</v>
      </c>
      <c r="Q206" s="17" t="s">
        <v>230</v>
      </c>
      <c r="R206" s="17" t="s">
        <v>230</v>
      </c>
      <c r="S206" s="17" t="s">
        <v>230</v>
      </c>
      <c r="T206" s="17" t="s">
        <v>230</v>
      </c>
      <c r="U206" s="17" t="s">
        <v>230</v>
      </c>
      <c r="V206" s="17" t="s">
        <v>230</v>
      </c>
      <c r="W206" s="17" t="s">
        <v>230</v>
      </c>
      <c r="X206" s="17" t="s">
        <v>230</v>
      </c>
      <c r="Y206" s="17" t="s">
        <v>230</v>
      </c>
      <c r="Z206" s="17" t="s">
        <v>230</v>
      </c>
      <c r="AA206" s="17" t="s">
        <v>230</v>
      </c>
      <c r="AB206" s="154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 t="s">
        <v>231</v>
      </c>
      <c r="C207" s="9" t="s">
        <v>231</v>
      </c>
      <c r="D207" s="152" t="s">
        <v>233</v>
      </c>
      <c r="E207" s="153" t="s">
        <v>234</v>
      </c>
      <c r="F207" s="153" t="s">
        <v>235</v>
      </c>
      <c r="G207" s="153" t="s">
        <v>236</v>
      </c>
      <c r="H207" s="153" t="s">
        <v>237</v>
      </c>
      <c r="I207" s="153" t="s">
        <v>239</v>
      </c>
      <c r="J207" s="153" t="s">
        <v>240</v>
      </c>
      <c r="K207" s="153" t="s">
        <v>242</v>
      </c>
      <c r="L207" s="153" t="s">
        <v>243</v>
      </c>
      <c r="M207" s="153" t="s">
        <v>244</v>
      </c>
      <c r="N207" s="153" t="s">
        <v>245</v>
      </c>
      <c r="O207" s="153" t="s">
        <v>246</v>
      </c>
      <c r="P207" s="153" t="s">
        <v>247</v>
      </c>
      <c r="Q207" s="153" t="s">
        <v>248</v>
      </c>
      <c r="R207" s="153" t="s">
        <v>249</v>
      </c>
      <c r="S207" s="153" t="s">
        <v>250</v>
      </c>
      <c r="T207" s="153" t="s">
        <v>251</v>
      </c>
      <c r="U207" s="153" t="s">
        <v>252</v>
      </c>
      <c r="V207" s="153" t="s">
        <v>283</v>
      </c>
      <c r="W207" s="153" t="s">
        <v>254</v>
      </c>
      <c r="X207" s="153" t="s">
        <v>255</v>
      </c>
      <c r="Y207" s="153" t="s">
        <v>256</v>
      </c>
      <c r="Z207" s="153" t="s">
        <v>257</v>
      </c>
      <c r="AA207" s="153" t="s">
        <v>258</v>
      </c>
      <c r="AB207" s="154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 t="s">
        <v>3</v>
      </c>
    </row>
    <row r="208" spans="1:65">
      <c r="A208" s="30"/>
      <c r="B208" s="19"/>
      <c r="C208" s="9"/>
      <c r="D208" s="10" t="s">
        <v>275</v>
      </c>
      <c r="E208" s="11" t="s">
        <v>277</v>
      </c>
      <c r="F208" s="11" t="s">
        <v>277</v>
      </c>
      <c r="G208" s="11" t="s">
        <v>278</v>
      </c>
      <c r="H208" s="11" t="s">
        <v>278</v>
      </c>
      <c r="I208" s="11" t="s">
        <v>278</v>
      </c>
      <c r="J208" s="11" t="s">
        <v>275</v>
      </c>
      <c r="K208" s="11" t="s">
        <v>277</v>
      </c>
      <c r="L208" s="11" t="s">
        <v>278</v>
      </c>
      <c r="M208" s="11" t="s">
        <v>277</v>
      </c>
      <c r="N208" s="11" t="s">
        <v>275</v>
      </c>
      <c r="O208" s="11" t="s">
        <v>278</v>
      </c>
      <c r="P208" s="11" t="s">
        <v>277</v>
      </c>
      <c r="Q208" s="11" t="s">
        <v>277</v>
      </c>
      <c r="R208" s="11" t="s">
        <v>277</v>
      </c>
      <c r="S208" s="11" t="s">
        <v>275</v>
      </c>
      <c r="T208" s="11" t="s">
        <v>278</v>
      </c>
      <c r="U208" s="11" t="s">
        <v>275</v>
      </c>
      <c r="V208" s="11" t="s">
        <v>277</v>
      </c>
      <c r="W208" s="11" t="s">
        <v>277</v>
      </c>
      <c r="X208" s="11" t="s">
        <v>278</v>
      </c>
      <c r="Y208" s="11" t="s">
        <v>275</v>
      </c>
      <c r="Z208" s="11" t="s">
        <v>278</v>
      </c>
      <c r="AA208" s="11" t="s">
        <v>275</v>
      </c>
      <c r="AB208" s="154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/>
      <c r="C209" s="9"/>
      <c r="D209" s="26" t="s">
        <v>312</v>
      </c>
      <c r="E209" s="26" t="s">
        <v>264</v>
      </c>
      <c r="F209" s="26" t="s">
        <v>312</v>
      </c>
      <c r="G209" s="26" t="s">
        <v>313</v>
      </c>
      <c r="H209" s="26" t="s">
        <v>313</v>
      </c>
      <c r="I209" s="26" t="s">
        <v>313</v>
      </c>
      <c r="J209" s="26" t="s">
        <v>116</v>
      </c>
      <c r="K209" s="26" t="s">
        <v>116</v>
      </c>
      <c r="L209" s="26" t="s">
        <v>314</v>
      </c>
      <c r="M209" s="26" t="s">
        <v>313</v>
      </c>
      <c r="N209" s="26" t="s">
        <v>312</v>
      </c>
      <c r="O209" s="26" t="s">
        <v>312</v>
      </c>
      <c r="P209" s="26" t="s">
        <v>312</v>
      </c>
      <c r="Q209" s="26" t="s">
        <v>313</v>
      </c>
      <c r="R209" s="26" t="s">
        <v>312</v>
      </c>
      <c r="S209" s="26" t="s">
        <v>312</v>
      </c>
      <c r="T209" s="26" t="s">
        <v>314</v>
      </c>
      <c r="U209" s="26" t="s">
        <v>280</v>
      </c>
      <c r="V209" s="26" t="s">
        <v>313</v>
      </c>
      <c r="W209" s="26" t="s">
        <v>315</v>
      </c>
      <c r="X209" s="26" t="s">
        <v>316</v>
      </c>
      <c r="Y209" s="26" t="s">
        <v>312</v>
      </c>
      <c r="Z209" s="26" t="s">
        <v>312</v>
      </c>
      <c r="AA209" s="26" t="s">
        <v>312</v>
      </c>
      <c r="AB209" s="154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2</v>
      </c>
    </row>
    <row r="210" spans="1:65">
      <c r="A210" s="30"/>
      <c r="B210" s="18">
        <v>1</v>
      </c>
      <c r="C210" s="14">
        <v>1</v>
      </c>
      <c r="D210" s="226">
        <v>31</v>
      </c>
      <c r="E210" s="227">
        <v>40</v>
      </c>
      <c r="F210" s="226">
        <v>34.266333333333336</v>
      </c>
      <c r="G210" s="226">
        <v>34</v>
      </c>
      <c r="H210" s="226">
        <v>32.1</v>
      </c>
      <c r="I210" s="226">
        <v>35</v>
      </c>
      <c r="J210" s="226">
        <v>32</v>
      </c>
      <c r="K210" s="226">
        <v>30</v>
      </c>
      <c r="L210" s="226">
        <v>36</v>
      </c>
      <c r="M210" s="226">
        <v>31.446999999999999</v>
      </c>
      <c r="N210" s="226">
        <v>30</v>
      </c>
      <c r="O210" s="226">
        <v>32</v>
      </c>
      <c r="P210" s="232">
        <v>31.4</v>
      </c>
      <c r="Q210" s="226">
        <v>33</v>
      </c>
      <c r="R210" s="226">
        <v>34.277700000000003</v>
      </c>
      <c r="S210" s="226">
        <v>31</v>
      </c>
      <c r="T210" s="227">
        <v>39</v>
      </c>
      <c r="U210" s="226">
        <v>35.4</v>
      </c>
      <c r="V210" s="226">
        <v>37.320221590000003</v>
      </c>
      <c r="W210" s="226">
        <v>33</v>
      </c>
      <c r="X210" s="226">
        <v>33</v>
      </c>
      <c r="Y210" s="226">
        <v>33</v>
      </c>
      <c r="Z210" s="226">
        <v>33</v>
      </c>
      <c r="AA210" s="226">
        <v>31</v>
      </c>
      <c r="AB210" s="217"/>
      <c r="AC210" s="218"/>
      <c r="AD210" s="218"/>
      <c r="AE210" s="218"/>
      <c r="AF210" s="218"/>
      <c r="AG210" s="218"/>
      <c r="AH210" s="218"/>
      <c r="AI210" s="218"/>
      <c r="AJ210" s="218"/>
      <c r="AK210" s="218"/>
      <c r="AL210" s="218"/>
      <c r="AM210" s="218"/>
      <c r="AN210" s="218"/>
      <c r="AO210" s="218"/>
      <c r="AP210" s="218"/>
      <c r="AQ210" s="218"/>
      <c r="AR210" s="218"/>
      <c r="AS210" s="218"/>
      <c r="AT210" s="218"/>
      <c r="AU210" s="218"/>
      <c r="AV210" s="218"/>
      <c r="AW210" s="218"/>
      <c r="AX210" s="218"/>
      <c r="AY210" s="218"/>
      <c r="AZ210" s="218"/>
      <c r="BA210" s="218"/>
      <c r="BB210" s="218"/>
      <c r="BC210" s="218"/>
      <c r="BD210" s="218"/>
      <c r="BE210" s="218"/>
      <c r="BF210" s="218"/>
      <c r="BG210" s="218"/>
      <c r="BH210" s="218"/>
      <c r="BI210" s="218"/>
      <c r="BJ210" s="218"/>
      <c r="BK210" s="218"/>
      <c r="BL210" s="218"/>
      <c r="BM210" s="228">
        <v>1</v>
      </c>
    </row>
    <row r="211" spans="1:65">
      <c r="A211" s="30"/>
      <c r="B211" s="19">
        <v>1</v>
      </c>
      <c r="C211" s="9">
        <v>2</v>
      </c>
      <c r="D211" s="216">
        <v>32</v>
      </c>
      <c r="E211" s="229">
        <v>40</v>
      </c>
      <c r="F211" s="216">
        <v>34.705333333333336</v>
      </c>
      <c r="G211" s="216">
        <v>34</v>
      </c>
      <c r="H211" s="216">
        <v>31.100000000000005</v>
      </c>
      <c r="I211" s="216">
        <v>35</v>
      </c>
      <c r="J211" s="216">
        <v>30</v>
      </c>
      <c r="K211" s="216">
        <v>32</v>
      </c>
      <c r="L211" s="216">
        <v>34</v>
      </c>
      <c r="M211" s="216">
        <v>30.815999999999999</v>
      </c>
      <c r="N211" s="216">
        <v>30</v>
      </c>
      <c r="O211" s="216">
        <v>34</v>
      </c>
      <c r="P211" s="216">
        <v>33.369999999999997</v>
      </c>
      <c r="Q211" s="216">
        <v>33</v>
      </c>
      <c r="R211" s="216">
        <v>33.5182</v>
      </c>
      <c r="S211" s="216">
        <v>32</v>
      </c>
      <c r="T211" s="229">
        <v>39</v>
      </c>
      <c r="U211" s="216">
        <v>37.5</v>
      </c>
      <c r="V211" s="216">
        <v>35.748887410000002</v>
      </c>
      <c r="W211" s="216">
        <v>31</v>
      </c>
      <c r="X211" s="216">
        <v>33</v>
      </c>
      <c r="Y211" s="216">
        <v>33</v>
      </c>
      <c r="Z211" s="216">
        <v>35</v>
      </c>
      <c r="AA211" s="216">
        <v>31</v>
      </c>
      <c r="AB211" s="217"/>
      <c r="AC211" s="218"/>
      <c r="AD211" s="218"/>
      <c r="AE211" s="218"/>
      <c r="AF211" s="218"/>
      <c r="AG211" s="218"/>
      <c r="AH211" s="218"/>
      <c r="AI211" s="218"/>
      <c r="AJ211" s="218"/>
      <c r="AK211" s="218"/>
      <c r="AL211" s="218"/>
      <c r="AM211" s="218"/>
      <c r="AN211" s="218"/>
      <c r="AO211" s="218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18"/>
      <c r="BE211" s="218"/>
      <c r="BF211" s="218"/>
      <c r="BG211" s="218"/>
      <c r="BH211" s="218"/>
      <c r="BI211" s="218"/>
      <c r="BJ211" s="218"/>
      <c r="BK211" s="218"/>
      <c r="BL211" s="218"/>
      <c r="BM211" s="228">
        <v>26</v>
      </c>
    </row>
    <row r="212" spans="1:65">
      <c r="A212" s="30"/>
      <c r="B212" s="19">
        <v>1</v>
      </c>
      <c r="C212" s="9">
        <v>3</v>
      </c>
      <c r="D212" s="216">
        <v>33</v>
      </c>
      <c r="E212" s="229">
        <v>40</v>
      </c>
      <c r="F212" s="216">
        <v>34.999333333333333</v>
      </c>
      <c r="G212" s="216">
        <v>34</v>
      </c>
      <c r="H212" s="216">
        <v>31.5</v>
      </c>
      <c r="I212" s="216">
        <v>35</v>
      </c>
      <c r="J212" s="216">
        <v>31</v>
      </c>
      <c r="K212" s="216">
        <v>32</v>
      </c>
      <c r="L212" s="216">
        <v>36</v>
      </c>
      <c r="M212" s="216">
        <v>30.995000000000005</v>
      </c>
      <c r="N212" s="216">
        <v>30</v>
      </c>
      <c r="O212" s="216">
        <v>33</v>
      </c>
      <c r="P212" s="216">
        <v>32.36</v>
      </c>
      <c r="Q212" s="216">
        <v>34</v>
      </c>
      <c r="R212" s="216">
        <v>34.2682</v>
      </c>
      <c r="S212" s="216">
        <v>32</v>
      </c>
      <c r="T212" s="229">
        <v>39</v>
      </c>
      <c r="U212" s="216">
        <v>35.6</v>
      </c>
      <c r="V212" s="216">
        <v>36.336727920000001</v>
      </c>
      <c r="W212" s="216">
        <v>33</v>
      </c>
      <c r="X212" s="216">
        <v>33</v>
      </c>
      <c r="Y212" s="216">
        <v>33</v>
      </c>
      <c r="Z212" s="216">
        <v>35</v>
      </c>
      <c r="AA212" s="216">
        <v>32</v>
      </c>
      <c r="AB212" s="217"/>
      <c r="AC212" s="218"/>
      <c r="AD212" s="218"/>
      <c r="AE212" s="218"/>
      <c r="AF212" s="218"/>
      <c r="AG212" s="218"/>
      <c r="AH212" s="218"/>
      <c r="AI212" s="218"/>
      <c r="AJ212" s="218"/>
      <c r="AK212" s="218"/>
      <c r="AL212" s="218"/>
      <c r="AM212" s="218"/>
      <c r="AN212" s="218"/>
      <c r="AO212" s="218"/>
      <c r="AP212" s="218"/>
      <c r="AQ212" s="218"/>
      <c r="AR212" s="218"/>
      <c r="AS212" s="218"/>
      <c r="AT212" s="218"/>
      <c r="AU212" s="218"/>
      <c r="AV212" s="218"/>
      <c r="AW212" s="218"/>
      <c r="AX212" s="218"/>
      <c r="AY212" s="218"/>
      <c r="AZ212" s="218"/>
      <c r="BA212" s="218"/>
      <c r="BB212" s="218"/>
      <c r="BC212" s="218"/>
      <c r="BD212" s="218"/>
      <c r="BE212" s="218"/>
      <c r="BF212" s="218"/>
      <c r="BG212" s="218"/>
      <c r="BH212" s="218"/>
      <c r="BI212" s="218"/>
      <c r="BJ212" s="218"/>
      <c r="BK212" s="218"/>
      <c r="BL212" s="218"/>
      <c r="BM212" s="228">
        <v>16</v>
      </c>
    </row>
    <row r="213" spans="1:65">
      <c r="A213" s="30"/>
      <c r="B213" s="19">
        <v>1</v>
      </c>
      <c r="C213" s="9">
        <v>4</v>
      </c>
      <c r="D213" s="216">
        <v>32</v>
      </c>
      <c r="E213" s="229">
        <v>40</v>
      </c>
      <c r="F213" s="216">
        <v>35.096666666666664</v>
      </c>
      <c r="G213" s="216">
        <v>33</v>
      </c>
      <c r="H213" s="216">
        <v>32.200000000000003</v>
      </c>
      <c r="I213" s="216">
        <v>35</v>
      </c>
      <c r="J213" s="216">
        <v>31</v>
      </c>
      <c r="K213" s="216">
        <v>33</v>
      </c>
      <c r="L213" s="216">
        <v>35</v>
      </c>
      <c r="M213" s="216">
        <v>31.744</v>
      </c>
      <c r="N213" s="216">
        <v>29</v>
      </c>
      <c r="O213" s="216">
        <v>30</v>
      </c>
      <c r="P213" s="216">
        <v>32.86</v>
      </c>
      <c r="Q213" s="216">
        <v>33</v>
      </c>
      <c r="R213" s="216">
        <v>33.609200000000001</v>
      </c>
      <c r="S213" s="216">
        <v>32</v>
      </c>
      <c r="T213" s="229">
        <v>38</v>
      </c>
      <c r="U213" s="216">
        <v>37</v>
      </c>
      <c r="V213" s="216">
        <v>37.477466489999998</v>
      </c>
      <c r="W213" s="216">
        <v>31</v>
      </c>
      <c r="X213" s="216">
        <v>33</v>
      </c>
      <c r="Y213" s="216">
        <v>32</v>
      </c>
      <c r="Z213" s="216">
        <v>35</v>
      </c>
      <c r="AA213" s="216">
        <v>30</v>
      </c>
      <c r="AB213" s="217"/>
      <c r="AC213" s="218"/>
      <c r="AD213" s="218"/>
      <c r="AE213" s="218"/>
      <c r="AF213" s="218"/>
      <c r="AG213" s="218"/>
      <c r="AH213" s="218"/>
      <c r="AI213" s="218"/>
      <c r="AJ213" s="218"/>
      <c r="AK213" s="218"/>
      <c r="AL213" s="218"/>
      <c r="AM213" s="218"/>
      <c r="AN213" s="218"/>
      <c r="AO213" s="218"/>
      <c r="AP213" s="218"/>
      <c r="AQ213" s="218"/>
      <c r="AR213" s="218"/>
      <c r="AS213" s="218"/>
      <c r="AT213" s="218"/>
      <c r="AU213" s="218"/>
      <c r="AV213" s="218"/>
      <c r="AW213" s="218"/>
      <c r="AX213" s="218"/>
      <c r="AY213" s="218"/>
      <c r="AZ213" s="218"/>
      <c r="BA213" s="218"/>
      <c r="BB213" s="218"/>
      <c r="BC213" s="218"/>
      <c r="BD213" s="218"/>
      <c r="BE213" s="218"/>
      <c r="BF213" s="218"/>
      <c r="BG213" s="218"/>
      <c r="BH213" s="218"/>
      <c r="BI213" s="218"/>
      <c r="BJ213" s="218"/>
      <c r="BK213" s="218"/>
      <c r="BL213" s="218"/>
      <c r="BM213" s="228">
        <v>33.056798934621206</v>
      </c>
    </row>
    <row r="214" spans="1:65">
      <c r="A214" s="30"/>
      <c r="B214" s="19">
        <v>1</v>
      </c>
      <c r="C214" s="9">
        <v>5</v>
      </c>
      <c r="D214" s="216">
        <v>33</v>
      </c>
      <c r="E214" s="229">
        <v>40</v>
      </c>
      <c r="F214" s="216">
        <v>35.308666666666667</v>
      </c>
      <c r="G214" s="216">
        <v>35</v>
      </c>
      <c r="H214" s="216">
        <v>32.700000000000003</v>
      </c>
      <c r="I214" s="216">
        <v>35</v>
      </c>
      <c r="J214" s="216">
        <v>31</v>
      </c>
      <c r="K214" s="216">
        <v>34</v>
      </c>
      <c r="L214" s="216">
        <v>35</v>
      </c>
      <c r="M214" s="216">
        <v>30.815999999999999</v>
      </c>
      <c r="N214" s="216">
        <v>28</v>
      </c>
      <c r="O214" s="216">
        <v>32</v>
      </c>
      <c r="P214" s="216">
        <v>32.9</v>
      </c>
      <c r="Q214" s="216">
        <v>32</v>
      </c>
      <c r="R214" s="216">
        <v>33.395400000000002</v>
      </c>
      <c r="S214" s="216">
        <v>32</v>
      </c>
      <c r="T214" s="229">
        <v>39</v>
      </c>
      <c r="U214" s="216">
        <v>35.1</v>
      </c>
      <c r="V214" s="216">
        <v>37.677097779999997</v>
      </c>
      <c r="W214" s="216">
        <v>32</v>
      </c>
      <c r="X214" s="216">
        <v>32</v>
      </c>
      <c r="Y214" s="216">
        <v>32</v>
      </c>
      <c r="Z214" s="216">
        <v>35</v>
      </c>
      <c r="AA214" s="216">
        <v>31</v>
      </c>
      <c r="AB214" s="217"/>
      <c r="AC214" s="218"/>
      <c r="AD214" s="218"/>
      <c r="AE214" s="218"/>
      <c r="AF214" s="218"/>
      <c r="AG214" s="218"/>
      <c r="AH214" s="218"/>
      <c r="AI214" s="218"/>
      <c r="AJ214" s="218"/>
      <c r="AK214" s="218"/>
      <c r="AL214" s="218"/>
      <c r="AM214" s="218"/>
      <c r="AN214" s="218"/>
      <c r="AO214" s="218"/>
      <c r="AP214" s="218"/>
      <c r="AQ214" s="218"/>
      <c r="AR214" s="218"/>
      <c r="AS214" s="218"/>
      <c r="AT214" s="218"/>
      <c r="AU214" s="218"/>
      <c r="AV214" s="218"/>
      <c r="AW214" s="218"/>
      <c r="AX214" s="218"/>
      <c r="AY214" s="218"/>
      <c r="AZ214" s="218"/>
      <c r="BA214" s="218"/>
      <c r="BB214" s="218"/>
      <c r="BC214" s="218"/>
      <c r="BD214" s="218"/>
      <c r="BE214" s="218"/>
      <c r="BF214" s="218"/>
      <c r="BG214" s="218"/>
      <c r="BH214" s="218"/>
      <c r="BI214" s="218"/>
      <c r="BJ214" s="218"/>
      <c r="BK214" s="218"/>
      <c r="BL214" s="218"/>
      <c r="BM214" s="228">
        <v>86</v>
      </c>
    </row>
    <row r="215" spans="1:65">
      <c r="A215" s="30"/>
      <c r="B215" s="19">
        <v>1</v>
      </c>
      <c r="C215" s="9">
        <v>6</v>
      </c>
      <c r="D215" s="216">
        <v>34</v>
      </c>
      <c r="E215" s="229">
        <v>40</v>
      </c>
      <c r="F215" s="216">
        <v>35.130666666666663</v>
      </c>
      <c r="G215" s="216">
        <v>32</v>
      </c>
      <c r="H215" s="216">
        <v>32.4</v>
      </c>
      <c r="I215" s="216">
        <v>35</v>
      </c>
      <c r="J215" s="216">
        <v>32</v>
      </c>
      <c r="K215" s="216">
        <v>34</v>
      </c>
      <c r="L215" s="216">
        <v>35</v>
      </c>
      <c r="M215" s="216">
        <v>30.984000000000002</v>
      </c>
      <c r="N215" s="216">
        <v>30</v>
      </c>
      <c r="O215" s="216">
        <v>33</v>
      </c>
      <c r="P215" s="216">
        <v>32.770000000000003</v>
      </c>
      <c r="Q215" s="216">
        <v>32</v>
      </c>
      <c r="R215" s="216">
        <v>33.099800000000002</v>
      </c>
      <c r="S215" s="216">
        <v>33</v>
      </c>
      <c r="T215" s="229">
        <v>38</v>
      </c>
      <c r="U215" s="216">
        <v>36.5</v>
      </c>
      <c r="V215" s="216">
        <v>36.247558179999999</v>
      </c>
      <c r="W215" s="216">
        <v>30</v>
      </c>
      <c r="X215" s="216">
        <v>34</v>
      </c>
      <c r="Y215" s="216">
        <v>33</v>
      </c>
      <c r="Z215" s="216">
        <v>35</v>
      </c>
      <c r="AA215" s="216">
        <v>31</v>
      </c>
      <c r="AB215" s="217"/>
      <c r="AC215" s="218"/>
      <c r="AD215" s="218"/>
      <c r="AE215" s="218"/>
      <c r="AF215" s="218"/>
      <c r="AG215" s="218"/>
      <c r="AH215" s="218"/>
      <c r="AI215" s="218"/>
      <c r="AJ215" s="218"/>
      <c r="AK215" s="218"/>
      <c r="AL215" s="218"/>
      <c r="AM215" s="218"/>
      <c r="AN215" s="218"/>
      <c r="AO215" s="218"/>
      <c r="AP215" s="218"/>
      <c r="AQ215" s="218"/>
      <c r="AR215" s="218"/>
      <c r="AS215" s="218"/>
      <c r="AT215" s="218"/>
      <c r="AU215" s="218"/>
      <c r="AV215" s="218"/>
      <c r="AW215" s="218"/>
      <c r="AX215" s="218"/>
      <c r="AY215" s="218"/>
      <c r="AZ215" s="218"/>
      <c r="BA215" s="218"/>
      <c r="BB215" s="218"/>
      <c r="BC215" s="218"/>
      <c r="BD215" s="218"/>
      <c r="BE215" s="218"/>
      <c r="BF215" s="218"/>
      <c r="BG215" s="218"/>
      <c r="BH215" s="218"/>
      <c r="BI215" s="218"/>
      <c r="BJ215" s="218"/>
      <c r="BK215" s="218"/>
      <c r="BL215" s="218"/>
      <c r="BM215" s="219"/>
    </row>
    <row r="216" spans="1:65">
      <c r="A216" s="30"/>
      <c r="B216" s="20" t="s">
        <v>268</v>
      </c>
      <c r="C216" s="12"/>
      <c r="D216" s="231">
        <v>32.5</v>
      </c>
      <c r="E216" s="231">
        <v>40</v>
      </c>
      <c r="F216" s="231">
        <v>34.917833333333327</v>
      </c>
      <c r="G216" s="231">
        <v>33.666666666666664</v>
      </c>
      <c r="H216" s="231">
        <v>32.000000000000007</v>
      </c>
      <c r="I216" s="231">
        <v>35</v>
      </c>
      <c r="J216" s="231">
        <v>31.166666666666668</v>
      </c>
      <c r="K216" s="231">
        <v>32.5</v>
      </c>
      <c r="L216" s="231">
        <v>35.166666666666664</v>
      </c>
      <c r="M216" s="231">
        <v>31.13366666666667</v>
      </c>
      <c r="N216" s="231">
        <v>29.5</v>
      </c>
      <c r="O216" s="231">
        <v>32.333333333333336</v>
      </c>
      <c r="P216" s="231">
        <v>32.610000000000007</v>
      </c>
      <c r="Q216" s="231">
        <v>32.833333333333336</v>
      </c>
      <c r="R216" s="231">
        <v>33.694749999999999</v>
      </c>
      <c r="S216" s="231">
        <v>32</v>
      </c>
      <c r="T216" s="231">
        <v>38.666666666666664</v>
      </c>
      <c r="U216" s="231">
        <v>36.18333333333333</v>
      </c>
      <c r="V216" s="231">
        <v>36.801326561666663</v>
      </c>
      <c r="W216" s="231">
        <v>31.666666666666668</v>
      </c>
      <c r="X216" s="231">
        <v>33</v>
      </c>
      <c r="Y216" s="231">
        <v>32.666666666666664</v>
      </c>
      <c r="Z216" s="231">
        <v>34.666666666666664</v>
      </c>
      <c r="AA216" s="231">
        <v>31</v>
      </c>
      <c r="AB216" s="217"/>
      <c r="AC216" s="218"/>
      <c r="AD216" s="218"/>
      <c r="AE216" s="218"/>
      <c r="AF216" s="218"/>
      <c r="AG216" s="218"/>
      <c r="AH216" s="218"/>
      <c r="AI216" s="218"/>
      <c r="AJ216" s="218"/>
      <c r="AK216" s="218"/>
      <c r="AL216" s="218"/>
      <c r="AM216" s="218"/>
      <c r="AN216" s="218"/>
      <c r="AO216" s="218"/>
      <c r="AP216" s="218"/>
      <c r="AQ216" s="218"/>
      <c r="AR216" s="218"/>
      <c r="AS216" s="218"/>
      <c r="AT216" s="218"/>
      <c r="AU216" s="218"/>
      <c r="AV216" s="218"/>
      <c r="AW216" s="218"/>
      <c r="AX216" s="218"/>
      <c r="AY216" s="218"/>
      <c r="AZ216" s="218"/>
      <c r="BA216" s="218"/>
      <c r="BB216" s="218"/>
      <c r="BC216" s="218"/>
      <c r="BD216" s="218"/>
      <c r="BE216" s="218"/>
      <c r="BF216" s="218"/>
      <c r="BG216" s="218"/>
      <c r="BH216" s="218"/>
      <c r="BI216" s="218"/>
      <c r="BJ216" s="218"/>
      <c r="BK216" s="218"/>
      <c r="BL216" s="218"/>
      <c r="BM216" s="219"/>
    </row>
    <row r="217" spans="1:65">
      <c r="A217" s="30"/>
      <c r="B217" s="3" t="s">
        <v>269</v>
      </c>
      <c r="C217" s="29"/>
      <c r="D217" s="216">
        <v>32.5</v>
      </c>
      <c r="E217" s="216">
        <v>40</v>
      </c>
      <c r="F217" s="216">
        <v>35.048000000000002</v>
      </c>
      <c r="G217" s="216">
        <v>34</v>
      </c>
      <c r="H217" s="216">
        <v>32.150000000000006</v>
      </c>
      <c r="I217" s="216">
        <v>35</v>
      </c>
      <c r="J217" s="216">
        <v>31</v>
      </c>
      <c r="K217" s="216">
        <v>32.5</v>
      </c>
      <c r="L217" s="216">
        <v>35</v>
      </c>
      <c r="M217" s="216">
        <v>30.989500000000003</v>
      </c>
      <c r="N217" s="216">
        <v>30</v>
      </c>
      <c r="O217" s="216">
        <v>32.5</v>
      </c>
      <c r="P217" s="216">
        <v>32.814999999999998</v>
      </c>
      <c r="Q217" s="216">
        <v>33</v>
      </c>
      <c r="R217" s="216">
        <v>33.563699999999997</v>
      </c>
      <c r="S217" s="216">
        <v>32</v>
      </c>
      <c r="T217" s="216">
        <v>39</v>
      </c>
      <c r="U217" s="216">
        <v>36.049999999999997</v>
      </c>
      <c r="V217" s="216">
        <v>36.828474755000002</v>
      </c>
      <c r="W217" s="216">
        <v>31.5</v>
      </c>
      <c r="X217" s="216">
        <v>33</v>
      </c>
      <c r="Y217" s="216">
        <v>33</v>
      </c>
      <c r="Z217" s="216">
        <v>35</v>
      </c>
      <c r="AA217" s="216">
        <v>31</v>
      </c>
      <c r="AB217" s="217"/>
      <c r="AC217" s="218"/>
      <c r="AD217" s="218"/>
      <c r="AE217" s="218"/>
      <c r="AF217" s="218"/>
      <c r="AG217" s="218"/>
      <c r="AH217" s="218"/>
      <c r="AI217" s="218"/>
      <c r="AJ217" s="218"/>
      <c r="AK217" s="218"/>
      <c r="AL217" s="218"/>
      <c r="AM217" s="218"/>
      <c r="AN217" s="218"/>
      <c r="AO217" s="218"/>
      <c r="AP217" s="218"/>
      <c r="AQ217" s="218"/>
      <c r="AR217" s="218"/>
      <c r="AS217" s="218"/>
      <c r="AT217" s="218"/>
      <c r="AU217" s="218"/>
      <c r="AV217" s="218"/>
      <c r="AW217" s="218"/>
      <c r="AX217" s="218"/>
      <c r="AY217" s="218"/>
      <c r="AZ217" s="218"/>
      <c r="BA217" s="218"/>
      <c r="BB217" s="218"/>
      <c r="BC217" s="218"/>
      <c r="BD217" s="218"/>
      <c r="BE217" s="218"/>
      <c r="BF217" s="218"/>
      <c r="BG217" s="218"/>
      <c r="BH217" s="218"/>
      <c r="BI217" s="218"/>
      <c r="BJ217" s="218"/>
      <c r="BK217" s="218"/>
      <c r="BL217" s="218"/>
      <c r="BM217" s="219"/>
    </row>
    <row r="218" spans="1:65">
      <c r="A218" s="30"/>
      <c r="B218" s="3" t="s">
        <v>270</v>
      </c>
      <c r="C218" s="29"/>
      <c r="D218" s="24">
        <v>1.0488088481701516</v>
      </c>
      <c r="E218" s="24">
        <v>0</v>
      </c>
      <c r="F218" s="24">
        <v>0.37584061338107871</v>
      </c>
      <c r="G218" s="24">
        <v>1.0327955589886444</v>
      </c>
      <c r="H218" s="24">
        <v>0.59329587896765223</v>
      </c>
      <c r="I218" s="24">
        <v>0</v>
      </c>
      <c r="J218" s="24">
        <v>0.752772652709081</v>
      </c>
      <c r="K218" s="24">
        <v>1.51657508881031</v>
      </c>
      <c r="L218" s="24">
        <v>0.752772652709081</v>
      </c>
      <c r="M218" s="24">
        <v>0.37792521306029109</v>
      </c>
      <c r="N218" s="24">
        <v>0.83666002653407556</v>
      </c>
      <c r="O218" s="24">
        <v>1.3662601021279464</v>
      </c>
      <c r="P218" s="24">
        <v>0.67474439604934844</v>
      </c>
      <c r="Q218" s="24">
        <v>0.752772652709081</v>
      </c>
      <c r="R218" s="24">
        <v>0.47973747716850301</v>
      </c>
      <c r="S218" s="24">
        <v>0.63245553203367588</v>
      </c>
      <c r="T218" s="24">
        <v>0.51639777949432231</v>
      </c>
      <c r="U218" s="24">
        <v>0.96211572415519031</v>
      </c>
      <c r="V218" s="24">
        <v>0.79038370002294223</v>
      </c>
      <c r="W218" s="24">
        <v>1.2110601416389968</v>
      </c>
      <c r="X218" s="24">
        <v>0.63245553203367588</v>
      </c>
      <c r="Y218" s="24">
        <v>0.5163977794943222</v>
      </c>
      <c r="Z218" s="24">
        <v>0.81649658092772592</v>
      </c>
      <c r="AA218" s="24">
        <v>0.63245553203367588</v>
      </c>
      <c r="AB218" s="154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86</v>
      </c>
      <c r="C219" s="29"/>
      <c r="D219" s="13">
        <v>3.2271041482158515E-2</v>
      </c>
      <c r="E219" s="13">
        <v>0</v>
      </c>
      <c r="F219" s="13">
        <v>1.0763572006121384E-2</v>
      </c>
      <c r="G219" s="13">
        <v>3.0677095811543896E-2</v>
      </c>
      <c r="H219" s="13">
        <v>1.8540496217739129E-2</v>
      </c>
      <c r="I219" s="13">
        <v>0</v>
      </c>
      <c r="J219" s="13">
        <v>2.4153133242002599E-2</v>
      </c>
      <c r="K219" s="13">
        <v>4.6663848886471078E-2</v>
      </c>
      <c r="L219" s="13">
        <v>2.1405857423007043E-2</v>
      </c>
      <c r="M219" s="13">
        <v>1.2138795507337964E-2</v>
      </c>
      <c r="N219" s="13">
        <v>2.8361356831663579E-2</v>
      </c>
      <c r="O219" s="13">
        <v>4.2255467076122051E-2</v>
      </c>
      <c r="P219" s="13">
        <v>2.0691333825493662E-2</v>
      </c>
      <c r="Q219" s="13">
        <v>2.2927085869312112E-2</v>
      </c>
      <c r="R219" s="13">
        <v>1.4237751494476232E-2</v>
      </c>
      <c r="S219" s="13">
        <v>1.9764235376052371E-2</v>
      </c>
      <c r="T219" s="13">
        <v>1.3355114986922129E-2</v>
      </c>
      <c r="U219" s="13">
        <v>2.6590024619673618E-2</v>
      </c>
      <c r="V219" s="13">
        <v>2.1477043733695973E-2</v>
      </c>
      <c r="W219" s="13">
        <v>3.8244004472810421E-2</v>
      </c>
      <c r="X219" s="13">
        <v>1.9165319152535634E-2</v>
      </c>
      <c r="Y219" s="13">
        <v>1.5808095290642518E-2</v>
      </c>
      <c r="Z219" s="13">
        <v>2.3552785988299789E-2</v>
      </c>
      <c r="AA219" s="13">
        <v>2.0401791355925028E-2</v>
      </c>
      <c r="AB219" s="154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271</v>
      </c>
      <c r="C220" s="29"/>
      <c r="D220" s="13">
        <v>-1.6843703944910859E-2</v>
      </c>
      <c r="E220" s="13">
        <v>0.21003851822164821</v>
      </c>
      <c r="F220" s="13">
        <v>5.6298082654428372E-2</v>
      </c>
      <c r="G220" s="13">
        <v>1.8449086169887163E-2</v>
      </c>
      <c r="H220" s="13">
        <v>-3.1969185422681345E-2</v>
      </c>
      <c r="I220" s="13">
        <v>5.8783703443942015E-2</v>
      </c>
      <c r="J220" s="13">
        <v>-5.7178321218965822E-2</v>
      </c>
      <c r="K220" s="13">
        <v>-1.6843703944910859E-2</v>
      </c>
      <c r="L220" s="13">
        <v>6.3825530603198954E-2</v>
      </c>
      <c r="M220" s="13">
        <v>-5.8176602996498628E-2</v>
      </c>
      <c r="N220" s="13">
        <v>-0.10759659281153455</v>
      </c>
      <c r="O220" s="13">
        <v>-2.1885531104167688E-2</v>
      </c>
      <c r="P220" s="13">
        <v>-1.3516098019801137E-2</v>
      </c>
      <c r="Q220" s="13">
        <v>-6.7600496263970911E-3</v>
      </c>
      <c r="R220" s="13">
        <v>1.9298634046222007E-2</v>
      </c>
      <c r="S220" s="13">
        <v>-3.1969185422681456E-2</v>
      </c>
      <c r="T220" s="13">
        <v>0.16970390094759313</v>
      </c>
      <c r="U220" s="13">
        <v>9.4580676274665709E-2</v>
      </c>
      <c r="V220" s="13">
        <v>0.11327556653175264</v>
      </c>
      <c r="W220" s="13">
        <v>-4.2052839741195225E-2</v>
      </c>
      <c r="X220" s="13">
        <v>-1.7182224671402624E-3</v>
      </c>
      <c r="Y220" s="13">
        <v>-1.1801876785654142E-2</v>
      </c>
      <c r="Z220" s="13">
        <v>4.8700049125428357E-2</v>
      </c>
      <c r="AA220" s="13">
        <v>-6.2220148378222762E-2</v>
      </c>
      <c r="AB220" s="154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46" t="s">
        <v>272</v>
      </c>
      <c r="C221" s="47"/>
      <c r="D221" s="45">
        <v>0.13</v>
      </c>
      <c r="E221" s="45">
        <v>3.67</v>
      </c>
      <c r="F221" s="45">
        <v>1.1000000000000001</v>
      </c>
      <c r="G221" s="45">
        <v>0.46</v>
      </c>
      <c r="H221" s="45">
        <v>0.38</v>
      </c>
      <c r="I221" s="45">
        <v>1.1399999999999999</v>
      </c>
      <c r="J221" s="45">
        <v>0.8</v>
      </c>
      <c r="K221" s="45">
        <v>0.13</v>
      </c>
      <c r="L221" s="45">
        <v>1.22</v>
      </c>
      <c r="M221" s="45">
        <v>0.82</v>
      </c>
      <c r="N221" s="45">
        <v>1.64</v>
      </c>
      <c r="O221" s="45">
        <v>0.21</v>
      </c>
      <c r="P221" s="45">
        <v>7.0000000000000007E-2</v>
      </c>
      <c r="Q221" s="45">
        <v>0.04</v>
      </c>
      <c r="R221" s="45">
        <v>0.48</v>
      </c>
      <c r="S221" s="45">
        <v>0.38</v>
      </c>
      <c r="T221" s="45">
        <v>2.99</v>
      </c>
      <c r="U221" s="45">
        <v>1.74</v>
      </c>
      <c r="V221" s="45">
        <v>2.0499999999999998</v>
      </c>
      <c r="W221" s="45">
        <v>0.55000000000000004</v>
      </c>
      <c r="X221" s="45">
        <v>0.13</v>
      </c>
      <c r="Y221" s="45">
        <v>0.04</v>
      </c>
      <c r="Z221" s="45">
        <v>0.97</v>
      </c>
      <c r="AA221" s="45">
        <v>0.89</v>
      </c>
      <c r="AB221" s="154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1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BM222" s="55"/>
    </row>
    <row r="223" spans="1:65" ht="15">
      <c r="B223" s="8" t="s">
        <v>543</v>
      </c>
      <c r="BM223" s="28" t="s">
        <v>66</v>
      </c>
    </row>
    <row r="224" spans="1:65" ht="15">
      <c r="A224" s="25" t="s">
        <v>28</v>
      </c>
      <c r="B224" s="18" t="s">
        <v>110</v>
      </c>
      <c r="C224" s="15" t="s">
        <v>111</v>
      </c>
      <c r="D224" s="16" t="s">
        <v>230</v>
      </c>
      <c r="E224" s="17" t="s">
        <v>230</v>
      </c>
      <c r="F224" s="17" t="s">
        <v>230</v>
      </c>
      <c r="G224" s="17" t="s">
        <v>230</v>
      </c>
      <c r="H224" s="17" t="s">
        <v>230</v>
      </c>
      <c r="I224" s="17" t="s">
        <v>230</v>
      </c>
      <c r="J224" s="17" t="s">
        <v>230</v>
      </c>
      <c r="K224" s="17" t="s">
        <v>230</v>
      </c>
      <c r="L224" s="17" t="s">
        <v>230</v>
      </c>
      <c r="M224" s="17" t="s">
        <v>230</v>
      </c>
      <c r="N224" s="17" t="s">
        <v>230</v>
      </c>
      <c r="O224" s="17" t="s">
        <v>230</v>
      </c>
      <c r="P224" s="17" t="s">
        <v>230</v>
      </c>
      <c r="Q224" s="17" t="s">
        <v>230</v>
      </c>
      <c r="R224" s="17" t="s">
        <v>230</v>
      </c>
      <c r="S224" s="17" t="s">
        <v>230</v>
      </c>
      <c r="T224" s="154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 t="s">
        <v>231</v>
      </c>
      <c r="C225" s="9" t="s">
        <v>231</v>
      </c>
      <c r="D225" s="152" t="s">
        <v>233</v>
      </c>
      <c r="E225" s="153" t="s">
        <v>234</v>
      </c>
      <c r="F225" s="153" t="s">
        <v>236</v>
      </c>
      <c r="G225" s="153" t="s">
        <v>237</v>
      </c>
      <c r="H225" s="153" t="s">
        <v>239</v>
      </c>
      <c r="I225" s="153" t="s">
        <v>240</v>
      </c>
      <c r="J225" s="153" t="s">
        <v>242</v>
      </c>
      <c r="K225" s="153" t="s">
        <v>243</v>
      </c>
      <c r="L225" s="153" t="s">
        <v>245</v>
      </c>
      <c r="M225" s="153" t="s">
        <v>246</v>
      </c>
      <c r="N225" s="153" t="s">
        <v>247</v>
      </c>
      <c r="O225" s="153" t="s">
        <v>250</v>
      </c>
      <c r="P225" s="153" t="s">
        <v>251</v>
      </c>
      <c r="Q225" s="153" t="s">
        <v>256</v>
      </c>
      <c r="R225" s="153" t="s">
        <v>257</v>
      </c>
      <c r="S225" s="153" t="s">
        <v>258</v>
      </c>
      <c r="T225" s="154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 t="s">
        <v>3</v>
      </c>
    </row>
    <row r="226" spans="1:65">
      <c r="A226" s="30"/>
      <c r="B226" s="19"/>
      <c r="C226" s="9"/>
      <c r="D226" s="10" t="s">
        <v>275</v>
      </c>
      <c r="E226" s="11" t="s">
        <v>275</v>
      </c>
      <c r="F226" s="11" t="s">
        <v>278</v>
      </c>
      <c r="G226" s="11" t="s">
        <v>278</v>
      </c>
      <c r="H226" s="11" t="s">
        <v>278</v>
      </c>
      <c r="I226" s="11" t="s">
        <v>275</v>
      </c>
      <c r="J226" s="11" t="s">
        <v>275</v>
      </c>
      <c r="K226" s="11" t="s">
        <v>278</v>
      </c>
      <c r="L226" s="11" t="s">
        <v>275</v>
      </c>
      <c r="M226" s="11" t="s">
        <v>278</v>
      </c>
      <c r="N226" s="11" t="s">
        <v>275</v>
      </c>
      <c r="O226" s="11" t="s">
        <v>275</v>
      </c>
      <c r="P226" s="11" t="s">
        <v>278</v>
      </c>
      <c r="Q226" s="11" t="s">
        <v>275</v>
      </c>
      <c r="R226" s="11" t="s">
        <v>278</v>
      </c>
      <c r="S226" s="11" t="s">
        <v>275</v>
      </c>
      <c r="T226" s="154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</v>
      </c>
    </row>
    <row r="227" spans="1:65">
      <c r="A227" s="30"/>
      <c r="B227" s="19"/>
      <c r="C227" s="9"/>
      <c r="D227" s="26" t="s">
        <v>312</v>
      </c>
      <c r="E227" s="26" t="s">
        <v>264</v>
      </c>
      <c r="F227" s="26" t="s">
        <v>313</v>
      </c>
      <c r="G227" s="26" t="s">
        <v>313</v>
      </c>
      <c r="H227" s="26" t="s">
        <v>313</v>
      </c>
      <c r="I227" s="26" t="s">
        <v>116</v>
      </c>
      <c r="J227" s="26" t="s">
        <v>116</v>
      </c>
      <c r="K227" s="26" t="s">
        <v>314</v>
      </c>
      <c r="L227" s="26" t="s">
        <v>312</v>
      </c>
      <c r="M227" s="26" t="s">
        <v>312</v>
      </c>
      <c r="N227" s="26" t="s">
        <v>312</v>
      </c>
      <c r="O227" s="26" t="s">
        <v>312</v>
      </c>
      <c r="P227" s="26" t="s">
        <v>314</v>
      </c>
      <c r="Q227" s="26" t="s">
        <v>312</v>
      </c>
      <c r="R227" s="26" t="s">
        <v>312</v>
      </c>
      <c r="S227" s="26" t="s">
        <v>312</v>
      </c>
      <c r="T227" s="154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3</v>
      </c>
    </row>
    <row r="228" spans="1:65">
      <c r="A228" s="30"/>
      <c r="B228" s="18">
        <v>1</v>
      </c>
      <c r="C228" s="14">
        <v>1</v>
      </c>
      <c r="D228" s="22">
        <v>0.89</v>
      </c>
      <c r="E228" s="22">
        <v>0.88</v>
      </c>
      <c r="F228" s="148">
        <v>1.1000000000000001</v>
      </c>
      <c r="G228" s="22">
        <v>0.96</v>
      </c>
      <c r="H228" s="148">
        <v>0.8</v>
      </c>
      <c r="I228" s="22">
        <v>0.92</v>
      </c>
      <c r="J228" s="22">
        <v>0.88</v>
      </c>
      <c r="K228" s="22">
        <v>0.9</v>
      </c>
      <c r="L228" s="148">
        <v>0.69</v>
      </c>
      <c r="M228" s="148">
        <v>0.79</v>
      </c>
      <c r="N228" s="22">
        <v>0.84151235372885203</v>
      </c>
      <c r="O228" s="22">
        <v>0.87</v>
      </c>
      <c r="P228" s="22">
        <v>0.86</v>
      </c>
      <c r="Q228" s="22">
        <v>0.86</v>
      </c>
      <c r="R228" s="22">
        <v>0.94</v>
      </c>
      <c r="S228" s="22">
        <v>0.91</v>
      </c>
      <c r="T228" s="154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</v>
      </c>
    </row>
    <row r="229" spans="1:65">
      <c r="A229" s="30"/>
      <c r="B229" s="19">
        <v>1</v>
      </c>
      <c r="C229" s="9">
        <v>2</v>
      </c>
      <c r="D229" s="11">
        <v>0.88</v>
      </c>
      <c r="E229" s="11">
        <v>0.88</v>
      </c>
      <c r="F229" s="149">
        <v>1.1100000000000001</v>
      </c>
      <c r="G229" s="11">
        <v>0.94</v>
      </c>
      <c r="H229" s="149">
        <v>0.8</v>
      </c>
      <c r="I229" s="11">
        <v>0.87</v>
      </c>
      <c r="J229" s="11">
        <v>0.88</v>
      </c>
      <c r="K229" s="11">
        <v>0.91</v>
      </c>
      <c r="L229" s="149">
        <v>0.67</v>
      </c>
      <c r="M229" s="149">
        <v>0.86</v>
      </c>
      <c r="N229" s="11">
        <v>0.87661409995724204</v>
      </c>
      <c r="O229" s="11">
        <v>0.88</v>
      </c>
      <c r="P229" s="11">
        <v>0.86</v>
      </c>
      <c r="Q229" s="11">
        <v>0.86</v>
      </c>
      <c r="R229" s="11">
        <v>0.93</v>
      </c>
      <c r="S229" s="11">
        <v>0.91</v>
      </c>
      <c r="T229" s="154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27</v>
      </c>
    </row>
    <row r="230" spans="1:65">
      <c r="A230" s="30"/>
      <c r="B230" s="19">
        <v>1</v>
      </c>
      <c r="C230" s="9">
        <v>3</v>
      </c>
      <c r="D230" s="11">
        <v>0.92</v>
      </c>
      <c r="E230" s="11">
        <v>0.86</v>
      </c>
      <c r="F230" s="149">
        <v>1.1299999999999999</v>
      </c>
      <c r="G230" s="11">
        <v>0.94</v>
      </c>
      <c r="H230" s="149">
        <v>0.9</v>
      </c>
      <c r="I230" s="11">
        <v>0.9</v>
      </c>
      <c r="J230" s="11">
        <v>0.86</v>
      </c>
      <c r="K230" s="11">
        <v>0.92</v>
      </c>
      <c r="L230" s="149">
        <v>0.68</v>
      </c>
      <c r="M230" s="149">
        <v>0.88</v>
      </c>
      <c r="N230" s="11">
        <v>0.80259106673020697</v>
      </c>
      <c r="O230" s="11">
        <v>0.88</v>
      </c>
      <c r="P230" s="11">
        <v>0.86</v>
      </c>
      <c r="Q230" s="11">
        <v>0.88</v>
      </c>
      <c r="R230" s="11">
        <v>0.94</v>
      </c>
      <c r="S230" s="11">
        <v>0.92</v>
      </c>
      <c r="T230" s="154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16</v>
      </c>
    </row>
    <row r="231" spans="1:65">
      <c r="A231" s="30"/>
      <c r="B231" s="19">
        <v>1</v>
      </c>
      <c r="C231" s="9">
        <v>4</v>
      </c>
      <c r="D231" s="11">
        <v>0.92</v>
      </c>
      <c r="E231" s="11">
        <v>0.88</v>
      </c>
      <c r="F231" s="149">
        <v>1.1299999999999999</v>
      </c>
      <c r="G231" s="11">
        <v>0.93</v>
      </c>
      <c r="H231" s="149">
        <v>0.9</v>
      </c>
      <c r="I231" s="11">
        <v>0.94</v>
      </c>
      <c r="J231" s="11">
        <v>0.9</v>
      </c>
      <c r="K231" s="11">
        <v>0.9</v>
      </c>
      <c r="L231" s="149">
        <v>0.65</v>
      </c>
      <c r="M231" s="149">
        <v>0.78</v>
      </c>
      <c r="N231" s="11">
        <v>0.84429442839236102</v>
      </c>
      <c r="O231" s="11">
        <v>0.9</v>
      </c>
      <c r="P231" s="11">
        <v>0.84</v>
      </c>
      <c r="Q231" s="11">
        <v>0.88</v>
      </c>
      <c r="R231" s="11">
        <v>0.95</v>
      </c>
      <c r="S231" s="11">
        <v>0.91</v>
      </c>
      <c r="T231" s="154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0.89607800353753941</v>
      </c>
    </row>
    <row r="232" spans="1:65">
      <c r="A232" s="30"/>
      <c r="B232" s="19">
        <v>1</v>
      </c>
      <c r="C232" s="9">
        <v>5</v>
      </c>
      <c r="D232" s="11">
        <v>0.92</v>
      </c>
      <c r="E232" s="11">
        <v>0.9</v>
      </c>
      <c r="F232" s="149">
        <v>1.08</v>
      </c>
      <c r="G232" s="11">
        <v>0.95</v>
      </c>
      <c r="H232" s="149">
        <v>0.9</v>
      </c>
      <c r="I232" s="11">
        <v>0.86</v>
      </c>
      <c r="J232" s="11">
        <v>0.9</v>
      </c>
      <c r="K232" s="11">
        <v>0.91</v>
      </c>
      <c r="L232" s="149">
        <v>0.63</v>
      </c>
      <c r="M232" s="149">
        <v>0.74</v>
      </c>
      <c r="N232" s="11">
        <v>0.83838225949843104</v>
      </c>
      <c r="O232" s="11">
        <v>0.91</v>
      </c>
      <c r="P232" s="11">
        <v>0.87</v>
      </c>
      <c r="Q232" s="11">
        <v>0.89</v>
      </c>
      <c r="R232" s="150">
        <v>0.98</v>
      </c>
      <c r="S232" s="11">
        <v>0.9</v>
      </c>
      <c r="T232" s="154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87</v>
      </c>
    </row>
    <row r="233" spans="1:65">
      <c r="A233" s="30"/>
      <c r="B233" s="19">
        <v>1</v>
      </c>
      <c r="C233" s="9">
        <v>6</v>
      </c>
      <c r="D233" s="11">
        <v>0.95</v>
      </c>
      <c r="E233" s="11">
        <v>0.88</v>
      </c>
      <c r="F233" s="149">
        <v>1.17</v>
      </c>
      <c r="G233" s="11">
        <v>0.94</v>
      </c>
      <c r="H233" s="149">
        <v>1</v>
      </c>
      <c r="I233" s="11">
        <v>0.92</v>
      </c>
      <c r="J233" s="11">
        <v>0.93</v>
      </c>
      <c r="K233" s="11">
        <v>0.92</v>
      </c>
      <c r="L233" s="149">
        <v>0.67</v>
      </c>
      <c r="M233" s="149">
        <v>0.81</v>
      </c>
      <c r="N233" s="11">
        <v>0.82622204639574504</v>
      </c>
      <c r="O233" s="11">
        <v>0.92</v>
      </c>
      <c r="P233" s="11">
        <v>0.85</v>
      </c>
      <c r="Q233" s="11">
        <v>0.89</v>
      </c>
      <c r="R233" s="11">
        <v>0.93</v>
      </c>
      <c r="S233" s="11">
        <v>0.91</v>
      </c>
      <c r="T233" s="154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20" t="s">
        <v>268</v>
      </c>
      <c r="C234" s="12"/>
      <c r="D234" s="23">
        <v>0.91333333333333344</v>
      </c>
      <c r="E234" s="23">
        <v>0.88</v>
      </c>
      <c r="F234" s="23">
        <v>1.1199999999999999</v>
      </c>
      <c r="G234" s="23">
        <v>0.94333333333333336</v>
      </c>
      <c r="H234" s="23">
        <v>0.8833333333333333</v>
      </c>
      <c r="I234" s="23">
        <v>0.90166666666666673</v>
      </c>
      <c r="J234" s="23">
        <v>0.89166666666666661</v>
      </c>
      <c r="K234" s="23">
        <v>0.91</v>
      </c>
      <c r="L234" s="23">
        <v>0.66499999999999992</v>
      </c>
      <c r="M234" s="23">
        <v>0.80999999999999994</v>
      </c>
      <c r="N234" s="23">
        <v>0.83826937578380623</v>
      </c>
      <c r="O234" s="23">
        <v>0.8933333333333332</v>
      </c>
      <c r="P234" s="23">
        <v>0.85666666666666658</v>
      </c>
      <c r="Q234" s="23">
        <v>0.87666666666666659</v>
      </c>
      <c r="R234" s="23">
        <v>0.94499999999999995</v>
      </c>
      <c r="S234" s="23">
        <v>0.91000000000000014</v>
      </c>
      <c r="T234" s="154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269</v>
      </c>
      <c r="C235" s="29"/>
      <c r="D235" s="11">
        <v>0.92</v>
      </c>
      <c r="E235" s="11">
        <v>0.88</v>
      </c>
      <c r="F235" s="11">
        <v>1.1200000000000001</v>
      </c>
      <c r="G235" s="11">
        <v>0.94</v>
      </c>
      <c r="H235" s="11">
        <v>0.9</v>
      </c>
      <c r="I235" s="11">
        <v>0.91</v>
      </c>
      <c r="J235" s="11">
        <v>0.89</v>
      </c>
      <c r="K235" s="11">
        <v>0.91</v>
      </c>
      <c r="L235" s="11">
        <v>0.67</v>
      </c>
      <c r="M235" s="11">
        <v>0.8</v>
      </c>
      <c r="N235" s="11">
        <v>0.83994730661364159</v>
      </c>
      <c r="O235" s="11">
        <v>0.89</v>
      </c>
      <c r="P235" s="11">
        <v>0.86</v>
      </c>
      <c r="Q235" s="11">
        <v>0.88</v>
      </c>
      <c r="R235" s="11">
        <v>0.94</v>
      </c>
      <c r="S235" s="11">
        <v>0.91</v>
      </c>
      <c r="T235" s="154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270</v>
      </c>
      <c r="C236" s="29"/>
      <c r="D236" s="24">
        <v>2.503331114069144E-2</v>
      </c>
      <c r="E236" s="24">
        <v>1.2649110640673528E-2</v>
      </c>
      <c r="F236" s="24">
        <v>3.0983866769659262E-2</v>
      </c>
      <c r="G236" s="24">
        <v>1.0327955589886426E-2</v>
      </c>
      <c r="H236" s="24">
        <v>7.5277265270908084E-2</v>
      </c>
      <c r="I236" s="24">
        <v>3.1251666622224596E-2</v>
      </c>
      <c r="J236" s="24">
        <v>2.4013884872437191E-2</v>
      </c>
      <c r="K236" s="24">
        <v>8.9442719099991665E-3</v>
      </c>
      <c r="L236" s="24">
        <v>2.167948338867879E-2</v>
      </c>
      <c r="M236" s="24">
        <v>5.2153619241621187E-2</v>
      </c>
      <c r="N236" s="24">
        <v>2.4229026649316282E-2</v>
      </c>
      <c r="O236" s="24">
        <v>1.9663841605003517E-2</v>
      </c>
      <c r="P236" s="24">
        <v>1.0327955589886454E-2</v>
      </c>
      <c r="Q236" s="24">
        <v>1.3662601021279476E-2</v>
      </c>
      <c r="R236" s="24">
        <v>1.8708286933869687E-2</v>
      </c>
      <c r="S236" s="24">
        <v>6.324555320336764E-3</v>
      </c>
      <c r="T236" s="204"/>
      <c r="U236" s="205"/>
      <c r="V236" s="205"/>
      <c r="W236" s="205"/>
      <c r="X236" s="205"/>
      <c r="Y236" s="205"/>
      <c r="Z236" s="205"/>
      <c r="AA236" s="205"/>
      <c r="AB236" s="205"/>
      <c r="AC236" s="205"/>
      <c r="AD236" s="205"/>
      <c r="AE236" s="205"/>
      <c r="AF236" s="205"/>
      <c r="AG236" s="205"/>
      <c r="AH236" s="205"/>
      <c r="AI236" s="205"/>
      <c r="AJ236" s="205"/>
      <c r="AK236" s="205"/>
      <c r="AL236" s="205"/>
      <c r="AM236" s="205"/>
      <c r="AN236" s="205"/>
      <c r="AO236" s="205"/>
      <c r="AP236" s="205"/>
      <c r="AQ236" s="205"/>
      <c r="AR236" s="205"/>
      <c r="AS236" s="205"/>
      <c r="AT236" s="205"/>
      <c r="AU236" s="205"/>
      <c r="AV236" s="205"/>
      <c r="AW236" s="205"/>
      <c r="AX236" s="205"/>
      <c r="AY236" s="205"/>
      <c r="AZ236" s="205"/>
      <c r="BA236" s="205"/>
      <c r="BB236" s="205"/>
      <c r="BC236" s="205"/>
      <c r="BD236" s="205"/>
      <c r="BE236" s="205"/>
      <c r="BF236" s="205"/>
      <c r="BG236" s="205"/>
      <c r="BH236" s="205"/>
      <c r="BI236" s="205"/>
      <c r="BJ236" s="205"/>
      <c r="BK236" s="205"/>
      <c r="BL236" s="205"/>
      <c r="BM236" s="56"/>
    </row>
    <row r="237" spans="1:65">
      <c r="A237" s="30"/>
      <c r="B237" s="3" t="s">
        <v>86</v>
      </c>
      <c r="C237" s="29"/>
      <c r="D237" s="13">
        <v>2.7408734825574568E-2</v>
      </c>
      <c r="E237" s="13">
        <v>1.4373989364401736E-2</v>
      </c>
      <c r="F237" s="13">
        <v>2.7664166758624344E-2</v>
      </c>
      <c r="G237" s="13">
        <v>1.0948362816134019E-2</v>
      </c>
      <c r="H237" s="13">
        <v>8.5219545589707263E-2</v>
      </c>
      <c r="I237" s="13">
        <v>3.4659889044981067E-2</v>
      </c>
      <c r="J237" s="13">
        <v>2.6931459670023021E-2</v>
      </c>
      <c r="K237" s="13">
        <v>9.8288702307683141E-3</v>
      </c>
      <c r="L237" s="13">
        <v>3.2600726900268863E-2</v>
      </c>
      <c r="M237" s="13">
        <v>6.4387184248915055E-2</v>
      </c>
      <c r="N237" s="13">
        <v>2.8903628534278063E-2</v>
      </c>
      <c r="O237" s="13">
        <v>2.2011762990675584E-2</v>
      </c>
      <c r="P237" s="13">
        <v>1.2055979287805199E-2</v>
      </c>
      <c r="Q237" s="13">
        <v>1.5584715993854917E-2</v>
      </c>
      <c r="R237" s="13">
        <v>1.9797129030549934E-2</v>
      </c>
      <c r="S237" s="13">
        <v>6.9500607915788607E-3</v>
      </c>
      <c r="T237" s="154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271</v>
      </c>
      <c r="C238" s="29"/>
      <c r="D238" s="13">
        <v>1.9256504152175724E-2</v>
      </c>
      <c r="E238" s="13">
        <v>-1.794263833512999E-2</v>
      </c>
      <c r="F238" s="13">
        <v>0.24989118757347084</v>
      </c>
      <c r="G238" s="13">
        <v>5.2735732390750911E-2</v>
      </c>
      <c r="H238" s="13">
        <v>-1.4222724086399463E-2</v>
      </c>
      <c r="I238" s="13">
        <v>6.2368042816187685E-3</v>
      </c>
      <c r="J238" s="13">
        <v>-4.9229384645730345E-3</v>
      </c>
      <c r="K238" s="13">
        <v>1.5536589903445197E-2</v>
      </c>
      <c r="L238" s="13">
        <v>-0.25787710737825176</v>
      </c>
      <c r="M238" s="13">
        <v>-9.6060837558471945E-2</v>
      </c>
      <c r="N238" s="13">
        <v>-6.4512941424202053E-2</v>
      </c>
      <c r="O238" s="13">
        <v>-3.062981340207882E-3</v>
      </c>
      <c r="P238" s="13">
        <v>-4.3982038076244123E-2</v>
      </c>
      <c r="Q238" s="13">
        <v>-2.1662552583860628E-2</v>
      </c>
      <c r="R238" s="13">
        <v>5.4595689515116064E-2</v>
      </c>
      <c r="S238" s="13">
        <v>1.5536589903445197E-2</v>
      </c>
      <c r="T238" s="154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46" t="s">
        <v>272</v>
      </c>
      <c r="C239" s="47"/>
      <c r="D239" s="45">
        <v>0.67</v>
      </c>
      <c r="E239" s="45">
        <v>0.45</v>
      </c>
      <c r="F239" s="45">
        <v>7.64</v>
      </c>
      <c r="G239" s="45">
        <v>1.69</v>
      </c>
      <c r="H239" s="45" t="s">
        <v>273</v>
      </c>
      <c r="I239" s="45">
        <v>0.28000000000000003</v>
      </c>
      <c r="J239" s="45">
        <v>0.06</v>
      </c>
      <c r="K239" s="45">
        <v>0.56000000000000005</v>
      </c>
      <c r="L239" s="45">
        <v>7.7</v>
      </c>
      <c r="M239" s="45">
        <v>2.81</v>
      </c>
      <c r="N239" s="45">
        <v>1.86</v>
      </c>
      <c r="O239" s="45">
        <v>0</v>
      </c>
      <c r="P239" s="45">
        <v>1.24</v>
      </c>
      <c r="Q239" s="45">
        <v>0.56000000000000005</v>
      </c>
      <c r="R239" s="45">
        <v>1.74</v>
      </c>
      <c r="S239" s="45">
        <v>0.56000000000000005</v>
      </c>
      <c r="T239" s="154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1" t="s">
        <v>320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BM240" s="55"/>
    </row>
    <row r="241" spans="1:65">
      <c r="BM241" s="55"/>
    </row>
    <row r="242" spans="1:65" ht="15">
      <c r="B242" s="8" t="s">
        <v>544</v>
      </c>
      <c r="BM242" s="28" t="s">
        <v>66</v>
      </c>
    </row>
    <row r="243" spans="1:65" ht="15">
      <c r="A243" s="25" t="s">
        <v>0</v>
      </c>
      <c r="B243" s="18" t="s">
        <v>110</v>
      </c>
      <c r="C243" s="15" t="s">
        <v>111</v>
      </c>
      <c r="D243" s="16" t="s">
        <v>230</v>
      </c>
      <c r="E243" s="17" t="s">
        <v>230</v>
      </c>
      <c r="F243" s="17" t="s">
        <v>230</v>
      </c>
      <c r="G243" s="17" t="s">
        <v>230</v>
      </c>
      <c r="H243" s="17" t="s">
        <v>230</v>
      </c>
      <c r="I243" s="17" t="s">
        <v>230</v>
      </c>
      <c r="J243" s="17" t="s">
        <v>230</v>
      </c>
      <c r="K243" s="17" t="s">
        <v>230</v>
      </c>
      <c r="L243" s="17" t="s">
        <v>230</v>
      </c>
      <c r="M243" s="17" t="s">
        <v>230</v>
      </c>
      <c r="N243" s="17" t="s">
        <v>230</v>
      </c>
      <c r="O243" s="17" t="s">
        <v>230</v>
      </c>
      <c r="P243" s="17" t="s">
        <v>230</v>
      </c>
      <c r="Q243" s="17" t="s">
        <v>230</v>
      </c>
      <c r="R243" s="17" t="s">
        <v>230</v>
      </c>
      <c r="S243" s="17" t="s">
        <v>230</v>
      </c>
      <c r="T243" s="17" t="s">
        <v>230</v>
      </c>
      <c r="U243" s="17" t="s">
        <v>230</v>
      </c>
      <c r="V243" s="17" t="s">
        <v>230</v>
      </c>
      <c r="W243" s="17" t="s">
        <v>230</v>
      </c>
      <c r="X243" s="17" t="s">
        <v>230</v>
      </c>
      <c r="Y243" s="17" t="s">
        <v>230</v>
      </c>
      <c r="Z243" s="17" t="s">
        <v>230</v>
      </c>
      <c r="AA243" s="17" t="s">
        <v>230</v>
      </c>
      <c r="AB243" s="154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 t="s">
        <v>231</v>
      </c>
      <c r="C244" s="9" t="s">
        <v>231</v>
      </c>
      <c r="D244" s="152" t="s">
        <v>233</v>
      </c>
      <c r="E244" s="153" t="s">
        <v>234</v>
      </c>
      <c r="F244" s="153" t="s">
        <v>235</v>
      </c>
      <c r="G244" s="153" t="s">
        <v>236</v>
      </c>
      <c r="H244" s="153" t="s">
        <v>237</v>
      </c>
      <c r="I244" s="153" t="s">
        <v>239</v>
      </c>
      <c r="J244" s="153" t="s">
        <v>240</v>
      </c>
      <c r="K244" s="153" t="s">
        <v>242</v>
      </c>
      <c r="L244" s="153" t="s">
        <v>243</v>
      </c>
      <c r="M244" s="153" t="s">
        <v>244</v>
      </c>
      <c r="N244" s="153" t="s">
        <v>245</v>
      </c>
      <c r="O244" s="153" t="s">
        <v>246</v>
      </c>
      <c r="P244" s="153" t="s">
        <v>247</v>
      </c>
      <c r="Q244" s="153" t="s">
        <v>248</v>
      </c>
      <c r="R244" s="153" t="s">
        <v>249</v>
      </c>
      <c r="S244" s="153" t="s">
        <v>250</v>
      </c>
      <c r="T244" s="153" t="s">
        <v>251</v>
      </c>
      <c r="U244" s="153" t="s">
        <v>252</v>
      </c>
      <c r="V244" s="153" t="s">
        <v>283</v>
      </c>
      <c r="W244" s="153" t="s">
        <v>254</v>
      </c>
      <c r="X244" s="153" t="s">
        <v>255</v>
      </c>
      <c r="Y244" s="153" t="s">
        <v>256</v>
      </c>
      <c r="Z244" s="153" t="s">
        <v>257</v>
      </c>
      <c r="AA244" s="153" t="s">
        <v>258</v>
      </c>
      <c r="AB244" s="154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 t="s">
        <v>3</v>
      </c>
    </row>
    <row r="245" spans="1:65">
      <c r="A245" s="30"/>
      <c r="B245" s="19"/>
      <c r="C245" s="9"/>
      <c r="D245" s="10" t="s">
        <v>275</v>
      </c>
      <c r="E245" s="11" t="s">
        <v>277</v>
      </c>
      <c r="F245" s="11" t="s">
        <v>277</v>
      </c>
      <c r="G245" s="11" t="s">
        <v>278</v>
      </c>
      <c r="H245" s="11" t="s">
        <v>278</v>
      </c>
      <c r="I245" s="11" t="s">
        <v>278</v>
      </c>
      <c r="J245" s="11" t="s">
        <v>275</v>
      </c>
      <c r="K245" s="11" t="s">
        <v>275</v>
      </c>
      <c r="L245" s="11" t="s">
        <v>278</v>
      </c>
      <c r="M245" s="11" t="s">
        <v>277</v>
      </c>
      <c r="N245" s="11" t="s">
        <v>275</v>
      </c>
      <c r="O245" s="11" t="s">
        <v>278</v>
      </c>
      <c r="P245" s="11" t="s">
        <v>277</v>
      </c>
      <c r="Q245" s="11" t="s">
        <v>277</v>
      </c>
      <c r="R245" s="11" t="s">
        <v>277</v>
      </c>
      <c r="S245" s="11" t="s">
        <v>275</v>
      </c>
      <c r="T245" s="11" t="s">
        <v>278</v>
      </c>
      <c r="U245" s="11" t="s">
        <v>275</v>
      </c>
      <c r="V245" s="11" t="s">
        <v>277</v>
      </c>
      <c r="W245" s="11" t="s">
        <v>277</v>
      </c>
      <c r="X245" s="11" t="s">
        <v>278</v>
      </c>
      <c r="Y245" s="11" t="s">
        <v>275</v>
      </c>
      <c r="Z245" s="11" t="s">
        <v>278</v>
      </c>
      <c r="AA245" s="11" t="s">
        <v>275</v>
      </c>
      <c r="AB245" s="154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0</v>
      </c>
    </row>
    <row r="246" spans="1:65">
      <c r="A246" s="30"/>
      <c r="B246" s="19"/>
      <c r="C246" s="9"/>
      <c r="D246" s="26" t="s">
        <v>312</v>
      </c>
      <c r="E246" s="26" t="s">
        <v>264</v>
      </c>
      <c r="F246" s="26" t="s">
        <v>312</v>
      </c>
      <c r="G246" s="26" t="s">
        <v>313</v>
      </c>
      <c r="H246" s="26" t="s">
        <v>313</v>
      </c>
      <c r="I246" s="26" t="s">
        <v>313</v>
      </c>
      <c r="J246" s="26" t="s">
        <v>116</v>
      </c>
      <c r="K246" s="26" t="s">
        <v>116</v>
      </c>
      <c r="L246" s="26" t="s">
        <v>314</v>
      </c>
      <c r="M246" s="26" t="s">
        <v>313</v>
      </c>
      <c r="N246" s="26" t="s">
        <v>312</v>
      </c>
      <c r="O246" s="26" t="s">
        <v>312</v>
      </c>
      <c r="P246" s="26" t="s">
        <v>312</v>
      </c>
      <c r="Q246" s="26" t="s">
        <v>313</v>
      </c>
      <c r="R246" s="26" t="s">
        <v>312</v>
      </c>
      <c r="S246" s="26" t="s">
        <v>312</v>
      </c>
      <c r="T246" s="26" t="s">
        <v>314</v>
      </c>
      <c r="U246" s="26" t="s">
        <v>280</v>
      </c>
      <c r="V246" s="26" t="s">
        <v>313</v>
      </c>
      <c r="W246" s="26" t="s">
        <v>315</v>
      </c>
      <c r="X246" s="26" t="s">
        <v>316</v>
      </c>
      <c r="Y246" s="26" t="s">
        <v>312</v>
      </c>
      <c r="Z246" s="26" t="s">
        <v>312</v>
      </c>
      <c r="AA246" s="26" t="s">
        <v>312</v>
      </c>
      <c r="AB246" s="154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0</v>
      </c>
    </row>
    <row r="247" spans="1:65">
      <c r="A247" s="30"/>
      <c r="B247" s="18">
        <v>1</v>
      </c>
      <c r="C247" s="14">
        <v>1</v>
      </c>
      <c r="D247" s="206">
        <v>176</v>
      </c>
      <c r="E247" s="206">
        <v>170</v>
      </c>
      <c r="F247" s="206">
        <v>168.02799999999999</v>
      </c>
      <c r="G247" s="207">
        <v>198.4</v>
      </c>
      <c r="H247" s="206">
        <v>180</v>
      </c>
      <c r="I247" s="207">
        <v>150</v>
      </c>
      <c r="J247" s="206">
        <v>174.1</v>
      </c>
      <c r="K247" s="206">
        <v>172.5</v>
      </c>
      <c r="L247" s="206">
        <v>164</v>
      </c>
      <c r="M247" s="206">
        <v>164.24</v>
      </c>
      <c r="N247" s="206">
        <v>182.8</v>
      </c>
      <c r="O247" s="207">
        <v>148</v>
      </c>
      <c r="P247" s="206">
        <v>169.63499999999999</v>
      </c>
      <c r="Q247" s="206">
        <v>170</v>
      </c>
      <c r="R247" s="206">
        <v>176.2647</v>
      </c>
      <c r="S247" s="206">
        <v>178</v>
      </c>
      <c r="T247" s="206">
        <v>164</v>
      </c>
      <c r="U247" s="206">
        <v>167.45</v>
      </c>
      <c r="V247" s="206">
        <v>176.81021569999999</v>
      </c>
      <c r="W247" s="206">
        <v>178</v>
      </c>
      <c r="X247" s="206">
        <v>161</v>
      </c>
      <c r="Y247" s="206">
        <v>171</v>
      </c>
      <c r="Z247" s="206">
        <v>179.1</v>
      </c>
      <c r="AA247" s="206">
        <v>171</v>
      </c>
      <c r="AB247" s="208"/>
      <c r="AC247" s="209"/>
      <c r="AD247" s="209"/>
      <c r="AE247" s="209"/>
      <c r="AF247" s="209"/>
      <c r="AG247" s="209"/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09"/>
      <c r="AT247" s="209"/>
      <c r="AU247" s="209"/>
      <c r="AV247" s="209"/>
      <c r="AW247" s="209"/>
      <c r="AX247" s="209"/>
      <c r="AY247" s="209"/>
      <c r="AZ247" s="209"/>
      <c r="BA247" s="209"/>
      <c r="BB247" s="209"/>
      <c r="BC247" s="209"/>
      <c r="BD247" s="209"/>
      <c r="BE247" s="209"/>
      <c r="BF247" s="209"/>
      <c r="BG247" s="209"/>
      <c r="BH247" s="209"/>
      <c r="BI247" s="209"/>
      <c r="BJ247" s="209"/>
      <c r="BK247" s="209"/>
      <c r="BL247" s="209"/>
      <c r="BM247" s="210">
        <v>1</v>
      </c>
    </row>
    <row r="248" spans="1:65">
      <c r="A248" s="30"/>
      <c r="B248" s="19">
        <v>1</v>
      </c>
      <c r="C248" s="9">
        <v>2</v>
      </c>
      <c r="D248" s="211">
        <v>172</v>
      </c>
      <c r="E248" s="211">
        <v>172</v>
      </c>
      <c r="F248" s="211">
        <v>170</v>
      </c>
      <c r="G248" s="212">
        <v>196.5</v>
      </c>
      <c r="H248" s="211">
        <v>173</v>
      </c>
      <c r="I248" s="212">
        <v>148</v>
      </c>
      <c r="J248" s="211">
        <v>163.30000000000001</v>
      </c>
      <c r="K248" s="211">
        <v>175.4</v>
      </c>
      <c r="L248" s="211">
        <v>175</v>
      </c>
      <c r="M248" s="211">
        <v>160.07499999999999</v>
      </c>
      <c r="N248" s="211">
        <v>179.5</v>
      </c>
      <c r="O248" s="212">
        <v>154</v>
      </c>
      <c r="P248" s="211">
        <v>170.52</v>
      </c>
      <c r="Q248" s="211">
        <v>171</v>
      </c>
      <c r="R248" s="211">
        <v>183.61279999999999</v>
      </c>
      <c r="S248" s="211">
        <v>180</v>
      </c>
      <c r="T248" s="211">
        <v>167</v>
      </c>
      <c r="U248" s="211">
        <v>166.5</v>
      </c>
      <c r="V248" s="211">
        <v>172.73361249999999</v>
      </c>
      <c r="W248" s="211">
        <v>179</v>
      </c>
      <c r="X248" s="211">
        <v>159</v>
      </c>
      <c r="Y248" s="211">
        <v>173</v>
      </c>
      <c r="Z248" s="211">
        <v>177.5</v>
      </c>
      <c r="AA248" s="211">
        <v>167.5</v>
      </c>
      <c r="AB248" s="208"/>
      <c r="AC248" s="209"/>
      <c r="AD248" s="209"/>
      <c r="AE248" s="209"/>
      <c r="AF248" s="209"/>
      <c r="AG248" s="209"/>
      <c r="AH248" s="209"/>
      <c r="AI248" s="209"/>
      <c r="AJ248" s="209"/>
      <c r="AK248" s="209"/>
      <c r="AL248" s="209"/>
      <c r="AM248" s="209"/>
      <c r="AN248" s="209"/>
      <c r="AO248" s="209"/>
      <c r="AP248" s="209"/>
      <c r="AQ248" s="209"/>
      <c r="AR248" s="209"/>
      <c r="AS248" s="209"/>
      <c r="AT248" s="209"/>
      <c r="AU248" s="209"/>
      <c r="AV248" s="209"/>
      <c r="AW248" s="209"/>
      <c r="AX248" s="209"/>
      <c r="AY248" s="209"/>
      <c r="AZ248" s="209"/>
      <c r="BA248" s="209"/>
      <c r="BB248" s="209"/>
      <c r="BC248" s="209"/>
      <c r="BD248" s="209"/>
      <c r="BE248" s="209"/>
      <c r="BF248" s="209"/>
      <c r="BG248" s="209"/>
      <c r="BH248" s="209"/>
      <c r="BI248" s="209"/>
      <c r="BJ248" s="209"/>
      <c r="BK248" s="209"/>
      <c r="BL248" s="209"/>
      <c r="BM248" s="210">
        <v>12</v>
      </c>
    </row>
    <row r="249" spans="1:65">
      <c r="A249" s="30"/>
      <c r="B249" s="19">
        <v>1</v>
      </c>
      <c r="C249" s="9">
        <v>3</v>
      </c>
      <c r="D249" s="211">
        <v>173.5</v>
      </c>
      <c r="E249" s="211">
        <v>171</v>
      </c>
      <c r="F249" s="211">
        <v>169</v>
      </c>
      <c r="G249" s="212">
        <v>193.2</v>
      </c>
      <c r="H249" s="211">
        <v>173</v>
      </c>
      <c r="I249" s="212">
        <v>148</v>
      </c>
      <c r="J249" s="211">
        <v>166.6</v>
      </c>
      <c r="K249" s="211">
        <v>167.9</v>
      </c>
      <c r="L249" s="211">
        <v>169</v>
      </c>
      <c r="M249" s="211">
        <v>163.53700000000001</v>
      </c>
      <c r="N249" s="211">
        <v>187.5</v>
      </c>
      <c r="O249" s="212">
        <v>150</v>
      </c>
      <c r="P249" s="211">
        <v>169.3545</v>
      </c>
      <c r="Q249" s="211">
        <v>171</v>
      </c>
      <c r="R249" s="211">
        <v>171.62530000000001</v>
      </c>
      <c r="S249" s="211">
        <v>178.5</v>
      </c>
      <c r="T249" s="211">
        <v>165</v>
      </c>
      <c r="U249" s="211">
        <v>164.5</v>
      </c>
      <c r="V249" s="211">
        <v>169.72652239999999</v>
      </c>
      <c r="W249" s="211">
        <v>174</v>
      </c>
      <c r="X249" s="211">
        <v>161</v>
      </c>
      <c r="Y249" s="211">
        <v>175</v>
      </c>
      <c r="Z249" s="211">
        <v>176.8</v>
      </c>
      <c r="AA249" s="211">
        <v>172</v>
      </c>
      <c r="AB249" s="208"/>
      <c r="AC249" s="209"/>
      <c r="AD249" s="209"/>
      <c r="AE249" s="209"/>
      <c r="AF249" s="209"/>
      <c r="AG249" s="209"/>
      <c r="AH249" s="209"/>
      <c r="AI249" s="209"/>
      <c r="AJ249" s="209"/>
      <c r="AK249" s="209"/>
      <c r="AL249" s="209"/>
      <c r="AM249" s="209"/>
      <c r="AN249" s="209"/>
      <c r="AO249" s="209"/>
      <c r="AP249" s="209"/>
      <c r="AQ249" s="209"/>
      <c r="AR249" s="209"/>
      <c r="AS249" s="209"/>
      <c r="AT249" s="209"/>
      <c r="AU249" s="209"/>
      <c r="AV249" s="209"/>
      <c r="AW249" s="209"/>
      <c r="AX249" s="209"/>
      <c r="AY249" s="209"/>
      <c r="AZ249" s="209"/>
      <c r="BA249" s="209"/>
      <c r="BB249" s="209"/>
      <c r="BC249" s="209"/>
      <c r="BD249" s="209"/>
      <c r="BE249" s="209"/>
      <c r="BF249" s="209"/>
      <c r="BG249" s="209"/>
      <c r="BH249" s="209"/>
      <c r="BI249" s="209"/>
      <c r="BJ249" s="209"/>
      <c r="BK249" s="209"/>
      <c r="BL249" s="209"/>
      <c r="BM249" s="210">
        <v>16</v>
      </c>
    </row>
    <row r="250" spans="1:65">
      <c r="A250" s="30"/>
      <c r="B250" s="19">
        <v>1</v>
      </c>
      <c r="C250" s="9">
        <v>4</v>
      </c>
      <c r="D250" s="211">
        <v>173.5</v>
      </c>
      <c r="E250" s="211">
        <v>171</v>
      </c>
      <c r="F250" s="211">
        <v>169.37199999999999</v>
      </c>
      <c r="G250" s="212">
        <v>192.5</v>
      </c>
      <c r="H250" s="211">
        <v>174</v>
      </c>
      <c r="I250" s="212">
        <v>149</v>
      </c>
      <c r="J250" s="211">
        <v>171</v>
      </c>
      <c r="K250" s="211">
        <v>170.1</v>
      </c>
      <c r="L250" s="211">
        <v>175</v>
      </c>
      <c r="M250" s="211">
        <v>164.22200000000001</v>
      </c>
      <c r="N250" s="211">
        <v>178.9</v>
      </c>
      <c r="O250" s="212">
        <v>135</v>
      </c>
      <c r="P250" s="211">
        <v>169.7115</v>
      </c>
      <c r="Q250" s="211">
        <v>170</v>
      </c>
      <c r="R250" s="211">
        <v>163.8725</v>
      </c>
      <c r="S250" s="211">
        <v>184</v>
      </c>
      <c r="T250" s="211">
        <v>167</v>
      </c>
      <c r="U250" s="211">
        <v>164.57</v>
      </c>
      <c r="V250" s="211">
        <v>169.2419592</v>
      </c>
      <c r="W250" s="211">
        <v>172</v>
      </c>
      <c r="X250" s="211">
        <v>158</v>
      </c>
      <c r="Y250" s="211">
        <v>173.5</v>
      </c>
      <c r="Z250" s="211">
        <v>180.9</v>
      </c>
      <c r="AA250" s="211">
        <v>168.5</v>
      </c>
      <c r="AB250" s="208"/>
      <c r="AC250" s="209"/>
      <c r="AD250" s="209"/>
      <c r="AE250" s="209"/>
      <c r="AF250" s="209"/>
      <c r="AG250" s="209"/>
      <c r="AH250" s="209"/>
      <c r="AI250" s="209"/>
      <c r="AJ250" s="209"/>
      <c r="AK250" s="209"/>
      <c r="AL250" s="209"/>
      <c r="AM250" s="209"/>
      <c r="AN250" s="209"/>
      <c r="AO250" s="209"/>
      <c r="AP250" s="209"/>
      <c r="AQ250" s="209"/>
      <c r="AR250" s="209"/>
      <c r="AS250" s="209"/>
      <c r="AT250" s="209"/>
      <c r="AU250" s="209"/>
      <c r="AV250" s="209"/>
      <c r="AW250" s="209"/>
      <c r="AX250" s="209"/>
      <c r="AY250" s="209"/>
      <c r="AZ250" s="209"/>
      <c r="BA250" s="209"/>
      <c r="BB250" s="209"/>
      <c r="BC250" s="209"/>
      <c r="BD250" s="209"/>
      <c r="BE250" s="209"/>
      <c r="BF250" s="209"/>
      <c r="BG250" s="209"/>
      <c r="BH250" s="209"/>
      <c r="BI250" s="209"/>
      <c r="BJ250" s="209"/>
      <c r="BK250" s="209"/>
      <c r="BL250" s="209"/>
      <c r="BM250" s="210">
        <v>171.67688754761906</v>
      </c>
    </row>
    <row r="251" spans="1:65">
      <c r="A251" s="30"/>
      <c r="B251" s="19">
        <v>1</v>
      </c>
      <c r="C251" s="9">
        <v>5</v>
      </c>
      <c r="D251" s="211">
        <v>176</v>
      </c>
      <c r="E251" s="211">
        <v>173</v>
      </c>
      <c r="F251" s="211">
        <v>168.322</v>
      </c>
      <c r="G251" s="212">
        <v>193.1</v>
      </c>
      <c r="H251" s="211">
        <v>177</v>
      </c>
      <c r="I251" s="212">
        <v>151</v>
      </c>
      <c r="J251" s="211">
        <v>167.4</v>
      </c>
      <c r="K251" s="211">
        <v>172.3</v>
      </c>
      <c r="L251" s="211">
        <v>167</v>
      </c>
      <c r="M251" s="211">
        <v>160.75200000000001</v>
      </c>
      <c r="N251" s="211">
        <v>175.8</v>
      </c>
      <c r="O251" s="212">
        <v>142</v>
      </c>
      <c r="P251" s="211">
        <v>173.62800000000001</v>
      </c>
      <c r="Q251" s="211">
        <v>170</v>
      </c>
      <c r="R251" s="211">
        <v>171.27010000000001</v>
      </c>
      <c r="S251" s="211">
        <v>183</v>
      </c>
      <c r="T251" s="211">
        <v>167</v>
      </c>
      <c r="U251" s="211">
        <v>166</v>
      </c>
      <c r="V251" s="211">
        <v>172.93005149999999</v>
      </c>
      <c r="W251" s="211">
        <v>176</v>
      </c>
      <c r="X251" s="211">
        <v>157</v>
      </c>
      <c r="Y251" s="211">
        <v>173</v>
      </c>
      <c r="Z251" s="211">
        <v>183.8</v>
      </c>
      <c r="AA251" s="211">
        <v>171.5</v>
      </c>
      <c r="AB251" s="208"/>
      <c r="AC251" s="209"/>
      <c r="AD251" s="209"/>
      <c r="AE251" s="209"/>
      <c r="AF251" s="209"/>
      <c r="AG251" s="209"/>
      <c r="AH251" s="209"/>
      <c r="AI251" s="209"/>
      <c r="AJ251" s="209"/>
      <c r="AK251" s="209"/>
      <c r="AL251" s="209"/>
      <c r="AM251" s="209"/>
      <c r="AN251" s="209"/>
      <c r="AO251" s="209"/>
      <c r="AP251" s="209"/>
      <c r="AQ251" s="209"/>
      <c r="AR251" s="209"/>
      <c r="AS251" s="209"/>
      <c r="AT251" s="209"/>
      <c r="AU251" s="209"/>
      <c r="AV251" s="209"/>
      <c r="AW251" s="209"/>
      <c r="AX251" s="209"/>
      <c r="AY251" s="209"/>
      <c r="AZ251" s="209"/>
      <c r="BA251" s="209"/>
      <c r="BB251" s="209"/>
      <c r="BC251" s="209"/>
      <c r="BD251" s="209"/>
      <c r="BE251" s="209"/>
      <c r="BF251" s="209"/>
      <c r="BG251" s="209"/>
      <c r="BH251" s="209"/>
      <c r="BI251" s="209"/>
      <c r="BJ251" s="209"/>
      <c r="BK251" s="209"/>
      <c r="BL251" s="209"/>
      <c r="BM251" s="210">
        <v>88</v>
      </c>
    </row>
    <row r="252" spans="1:65">
      <c r="A252" s="30"/>
      <c r="B252" s="19">
        <v>1</v>
      </c>
      <c r="C252" s="9">
        <v>6</v>
      </c>
      <c r="D252" s="213">
        <v>184.5</v>
      </c>
      <c r="E252" s="211">
        <v>176</v>
      </c>
      <c r="F252" s="211">
        <v>167.17399999999998</v>
      </c>
      <c r="G252" s="212">
        <v>199.8</v>
      </c>
      <c r="H252" s="211">
        <v>180</v>
      </c>
      <c r="I252" s="212">
        <v>150</v>
      </c>
      <c r="J252" s="211">
        <v>172.4</v>
      </c>
      <c r="K252" s="211">
        <v>175</v>
      </c>
      <c r="L252" s="211">
        <v>165</v>
      </c>
      <c r="M252" s="211">
        <v>163.63900000000001</v>
      </c>
      <c r="N252" s="211">
        <v>188.7</v>
      </c>
      <c r="O252" s="212">
        <v>151</v>
      </c>
      <c r="P252" s="211">
        <v>174.33349999999999</v>
      </c>
      <c r="Q252" s="211">
        <v>166</v>
      </c>
      <c r="R252" s="211">
        <v>180.77539999999999</v>
      </c>
      <c r="S252" s="211">
        <v>190</v>
      </c>
      <c r="T252" s="211">
        <v>164</v>
      </c>
      <c r="U252" s="213">
        <v>173.36</v>
      </c>
      <c r="V252" s="211">
        <v>169.95716970000001</v>
      </c>
      <c r="W252" s="211">
        <v>174</v>
      </c>
      <c r="X252" s="211">
        <v>160</v>
      </c>
      <c r="Y252" s="211">
        <v>174.5</v>
      </c>
      <c r="Z252" s="211">
        <v>177.1</v>
      </c>
      <c r="AA252" s="211">
        <v>170.5</v>
      </c>
      <c r="AB252" s="208"/>
      <c r="AC252" s="209"/>
      <c r="AD252" s="209"/>
      <c r="AE252" s="209"/>
      <c r="AF252" s="209"/>
      <c r="AG252" s="209"/>
      <c r="AH252" s="209"/>
      <c r="AI252" s="209"/>
      <c r="AJ252" s="209"/>
      <c r="AK252" s="209"/>
      <c r="AL252" s="209"/>
      <c r="AM252" s="209"/>
      <c r="AN252" s="209"/>
      <c r="AO252" s="209"/>
      <c r="AP252" s="209"/>
      <c r="AQ252" s="209"/>
      <c r="AR252" s="209"/>
      <c r="AS252" s="209"/>
      <c r="AT252" s="209"/>
      <c r="AU252" s="209"/>
      <c r="AV252" s="209"/>
      <c r="AW252" s="209"/>
      <c r="AX252" s="209"/>
      <c r="AY252" s="209"/>
      <c r="AZ252" s="209"/>
      <c r="BA252" s="209"/>
      <c r="BB252" s="209"/>
      <c r="BC252" s="209"/>
      <c r="BD252" s="209"/>
      <c r="BE252" s="209"/>
      <c r="BF252" s="209"/>
      <c r="BG252" s="209"/>
      <c r="BH252" s="209"/>
      <c r="BI252" s="209"/>
      <c r="BJ252" s="209"/>
      <c r="BK252" s="209"/>
      <c r="BL252" s="209"/>
      <c r="BM252" s="214"/>
    </row>
    <row r="253" spans="1:65">
      <c r="A253" s="30"/>
      <c r="B253" s="20" t="s">
        <v>268</v>
      </c>
      <c r="C253" s="12"/>
      <c r="D253" s="215">
        <v>175.91666666666666</v>
      </c>
      <c r="E253" s="215">
        <v>172.16666666666666</v>
      </c>
      <c r="F253" s="215">
        <v>168.64933333333332</v>
      </c>
      <c r="G253" s="215">
        <v>195.58333333333334</v>
      </c>
      <c r="H253" s="215">
        <v>176.16666666666666</v>
      </c>
      <c r="I253" s="215">
        <v>149.33333333333334</v>
      </c>
      <c r="J253" s="215">
        <v>169.13333333333333</v>
      </c>
      <c r="K253" s="215">
        <v>172.20000000000002</v>
      </c>
      <c r="L253" s="215">
        <v>169.16666666666666</v>
      </c>
      <c r="M253" s="215">
        <v>162.74416666666667</v>
      </c>
      <c r="N253" s="215">
        <v>182.20000000000002</v>
      </c>
      <c r="O253" s="215">
        <v>146.66666666666666</v>
      </c>
      <c r="P253" s="215">
        <v>171.19708333333335</v>
      </c>
      <c r="Q253" s="215">
        <v>169.66666666666666</v>
      </c>
      <c r="R253" s="215">
        <v>174.5701333333333</v>
      </c>
      <c r="S253" s="215">
        <v>182.25</v>
      </c>
      <c r="T253" s="215">
        <v>165.66666666666666</v>
      </c>
      <c r="U253" s="215">
        <v>167.06333333333333</v>
      </c>
      <c r="V253" s="215">
        <v>171.89992183333334</v>
      </c>
      <c r="W253" s="215">
        <v>175.5</v>
      </c>
      <c r="X253" s="215">
        <v>159.33333333333334</v>
      </c>
      <c r="Y253" s="215">
        <v>173.33333333333334</v>
      </c>
      <c r="Z253" s="215">
        <v>179.20000000000002</v>
      </c>
      <c r="AA253" s="215">
        <v>170.16666666666666</v>
      </c>
      <c r="AB253" s="208"/>
      <c r="AC253" s="209"/>
      <c r="AD253" s="209"/>
      <c r="AE253" s="209"/>
      <c r="AF253" s="209"/>
      <c r="AG253" s="209"/>
      <c r="AH253" s="209"/>
      <c r="AI253" s="209"/>
      <c r="AJ253" s="209"/>
      <c r="AK253" s="209"/>
      <c r="AL253" s="209"/>
      <c r="AM253" s="209"/>
      <c r="AN253" s="209"/>
      <c r="AO253" s="209"/>
      <c r="AP253" s="209"/>
      <c r="AQ253" s="209"/>
      <c r="AR253" s="209"/>
      <c r="AS253" s="209"/>
      <c r="AT253" s="209"/>
      <c r="AU253" s="209"/>
      <c r="AV253" s="209"/>
      <c r="AW253" s="209"/>
      <c r="AX253" s="209"/>
      <c r="AY253" s="209"/>
      <c r="AZ253" s="209"/>
      <c r="BA253" s="209"/>
      <c r="BB253" s="209"/>
      <c r="BC253" s="209"/>
      <c r="BD253" s="209"/>
      <c r="BE253" s="209"/>
      <c r="BF253" s="209"/>
      <c r="BG253" s="209"/>
      <c r="BH253" s="209"/>
      <c r="BI253" s="209"/>
      <c r="BJ253" s="209"/>
      <c r="BK253" s="209"/>
      <c r="BL253" s="209"/>
      <c r="BM253" s="214"/>
    </row>
    <row r="254" spans="1:65">
      <c r="A254" s="30"/>
      <c r="B254" s="3" t="s">
        <v>269</v>
      </c>
      <c r="C254" s="29"/>
      <c r="D254" s="211">
        <v>174.75</v>
      </c>
      <c r="E254" s="211">
        <v>171.5</v>
      </c>
      <c r="F254" s="211">
        <v>168.661</v>
      </c>
      <c r="G254" s="211">
        <v>194.85</v>
      </c>
      <c r="H254" s="211">
        <v>175.5</v>
      </c>
      <c r="I254" s="211">
        <v>149.5</v>
      </c>
      <c r="J254" s="211">
        <v>169.2</v>
      </c>
      <c r="K254" s="211">
        <v>172.4</v>
      </c>
      <c r="L254" s="211">
        <v>168</v>
      </c>
      <c r="M254" s="211">
        <v>163.58800000000002</v>
      </c>
      <c r="N254" s="211">
        <v>181.15</v>
      </c>
      <c r="O254" s="211">
        <v>149</v>
      </c>
      <c r="P254" s="211">
        <v>170.11574999999999</v>
      </c>
      <c r="Q254" s="211">
        <v>170</v>
      </c>
      <c r="R254" s="211">
        <v>173.94499999999999</v>
      </c>
      <c r="S254" s="211">
        <v>181.5</v>
      </c>
      <c r="T254" s="211">
        <v>166</v>
      </c>
      <c r="U254" s="211">
        <v>166.25</v>
      </c>
      <c r="V254" s="211">
        <v>171.3453911</v>
      </c>
      <c r="W254" s="211">
        <v>175</v>
      </c>
      <c r="X254" s="211">
        <v>159.5</v>
      </c>
      <c r="Y254" s="211">
        <v>173.25</v>
      </c>
      <c r="Z254" s="211">
        <v>178.3</v>
      </c>
      <c r="AA254" s="211">
        <v>170.75</v>
      </c>
      <c r="AB254" s="208"/>
      <c r="AC254" s="209"/>
      <c r="AD254" s="209"/>
      <c r="AE254" s="209"/>
      <c r="AF254" s="209"/>
      <c r="AG254" s="209"/>
      <c r="AH254" s="209"/>
      <c r="AI254" s="209"/>
      <c r="AJ254" s="209"/>
      <c r="AK254" s="209"/>
      <c r="AL254" s="209"/>
      <c r="AM254" s="209"/>
      <c r="AN254" s="209"/>
      <c r="AO254" s="209"/>
      <c r="AP254" s="209"/>
      <c r="AQ254" s="209"/>
      <c r="AR254" s="209"/>
      <c r="AS254" s="209"/>
      <c r="AT254" s="209"/>
      <c r="AU254" s="209"/>
      <c r="AV254" s="209"/>
      <c r="AW254" s="209"/>
      <c r="AX254" s="209"/>
      <c r="AY254" s="209"/>
      <c r="AZ254" s="209"/>
      <c r="BA254" s="209"/>
      <c r="BB254" s="209"/>
      <c r="BC254" s="209"/>
      <c r="BD254" s="209"/>
      <c r="BE254" s="209"/>
      <c r="BF254" s="209"/>
      <c r="BG254" s="209"/>
      <c r="BH254" s="209"/>
      <c r="BI254" s="209"/>
      <c r="BJ254" s="209"/>
      <c r="BK254" s="209"/>
      <c r="BL254" s="209"/>
      <c r="BM254" s="214"/>
    </row>
    <row r="255" spans="1:65">
      <c r="A255" s="30"/>
      <c r="B255" s="3" t="s">
        <v>270</v>
      </c>
      <c r="C255" s="29"/>
      <c r="D255" s="211">
        <v>4.4879468208376387</v>
      </c>
      <c r="E255" s="211">
        <v>2.1369760566432809</v>
      </c>
      <c r="F255" s="211">
        <v>1.0138368047504871</v>
      </c>
      <c r="G255" s="211">
        <v>3.0954267341784574</v>
      </c>
      <c r="H255" s="211">
        <v>3.3115957885386109</v>
      </c>
      <c r="I255" s="211">
        <v>1.2110601416389968</v>
      </c>
      <c r="J255" s="211">
        <v>4.0564352166239068</v>
      </c>
      <c r="K255" s="211">
        <v>2.8663565723754614</v>
      </c>
      <c r="L255" s="211">
        <v>4.8339080118126638</v>
      </c>
      <c r="M255" s="211">
        <v>1.8408692964647673</v>
      </c>
      <c r="N255" s="211">
        <v>5.0958806893411408</v>
      </c>
      <c r="O255" s="211">
        <v>6.97614984548545</v>
      </c>
      <c r="P255" s="211">
        <v>2.2021390831795036</v>
      </c>
      <c r="Q255" s="211">
        <v>1.8618986725025255</v>
      </c>
      <c r="R255" s="211">
        <v>7.1714480174276218</v>
      </c>
      <c r="S255" s="211">
        <v>4.4916589362951411</v>
      </c>
      <c r="T255" s="211">
        <v>1.505545305418162</v>
      </c>
      <c r="U255" s="211">
        <v>3.2873373217037991</v>
      </c>
      <c r="V255" s="211">
        <v>2.8785381506396317</v>
      </c>
      <c r="W255" s="211">
        <v>2.6645825188948455</v>
      </c>
      <c r="X255" s="211">
        <v>1.6329931618554521</v>
      </c>
      <c r="Y255" s="211">
        <v>1.4023789311975088</v>
      </c>
      <c r="Z255" s="211">
        <v>2.7247018185482275</v>
      </c>
      <c r="AA255" s="211">
        <v>1.7795130420052185</v>
      </c>
      <c r="AB255" s="208"/>
      <c r="AC255" s="209"/>
      <c r="AD255" s="209"/>
      <c r="AE255" s="209"/>
      <c r="AF255" s="209"/>
      <c r="AG255" s="209"/>
      <c r="AH255" s="209"/>
      <c r="AI255" s="209"/>
      <c r="AJ255" s="209"/>
      <c r="AK255" s="209"/>
      <c r="AL255" s="209"/>
      <c r="AM255" s="209"/>
      <c r="AN255" s="209"/>
      <c r="AO255" s="209"/>
      <c r="AP255" s="209"/>
      <c r="AQ255" s="209"/>
      <c r="AR255" s="209"/>
      <c r="AS255" s="209"/>
      <c r="AT255" s="209"/>
      <c r="AU255" s="209"/>
      <c r="AV255" s="209"/>
      <c r="AW255" s="209"/>
      <c r="AX255" s="209"/>
      <c r="AY255" s="209"/>
      <c r="AZ255" s="209"/>
      <c r="BA255" s="209"/>
      <c r="BB255" s="209"/>
      <c r="BC255" s="209"/>
      <c r="BD255" s="209"/>
      <c r="BE255" s="209"/>
      <c r="BF255" s="209"/>
      <c r="BG255" s="209"/>
      <c r="BH255" s="209"/>
      <c r="BI255" s="209"/>
      <c r="BJ255" s="209"/>
      <c r="BK255" s="209"/>
      <c r="BL255" s="209"/>
      <c r="BM255" s="214"/>
    </row>
    <row r="256" spans="1:65">
      <c r="A256" s="30"/>
      <c r="B256" s="3" t="s">
        <v>86</v>
      </c>
      <c r="C256" s="29"/>
      <c r="D256" s="13">
        <v>2.5511777285671087E-2</v>
      </c>
      <c r="E256" s="13">
        <v>1.241225202309747E-2</v>
      </c>
      <c r="F256" s="13">
        <v>6.0115079301656721E-3</v>
      </c>
      <c r="G256" s="13">
        <v>1.5826638606792284E-2</v>
      </c>
      <c r="H256" s="13">
        <v>1.8798083946292968E-2</v>
      </c>
      <c r="I256" s="13">
        <v>8.1097777341897093E-3</v>
      </c>
      <c r="J256" s="13">
        <v>2.3983653231911158E-2</v>
      </c>
      <c r="K256" s="13">
        <v>1.6645508550380144E-2</v>
      </c>
      <c r="L256" s="13">
        <v>2.8574825685592102E-2</v>
      </c>
      <c r="M256" s="13">
        <v>1.1311430290679752E-2</v>
      </c>
      <c r="N256" s="13">
        <v>2.7968609710983208E-2</v>
      </c>
      <c r="O256" s="13">
        <v>4.75646580374008E-2</v>
      </c>
      <c r="P256" s="13">
        <v>1.2863181079386594E-2</v>
      </c>
      <c r="Q256" s="13">
        <v>1.0973862509838068E-2</v>
      </c>
      <c r="R256" s="13">
        <v>4.1080612591009973E-2</v>
      </c>
      <c r="S256" s="13">
        <v>2.464559087130393E-2</v>
      </c>
      <c r="T256" s="13">
        <v>9.0877986242544999E-3</v>
      </c>
      <c r="U256" s="13">
        <v>1.9677192212756434E-2</v>
      </c>
      <c r="V256" s="13">
        <v>1.6745430247667809E-2</v>
      </c>
      <c r="W256" s="13">
        <v>1.5182806375469206E-2</v>
      </c>
      <c r="X256" s="13">
        <v>1.0248911057670201E-2</v>
      </c>
      <c r="Y256" s="13">
        <v>8.090647679985628E-3</v>
      </c>
      <c r="Z256" s="13">
        <v>1.5204809255291446E-2</v>
      </c>
      <c r="AA256" s="13">
        <v>1.0457471353605594E-2</v>
      </c>
      <c r="AB256" s="154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3" t="s">
        <v>271</v>
      </c>
      <c r="C257" s="29"/>
      <c r="D257" s="13">
        <v>2.4696272046938139E-2</v>
      </c>
      <c r="E257" s="13">
        <v>2.852912387008022E-3</v>
      </c>
      <c r="F257" s="13">
        <v>-1.7635188158021453E-2</v>
      </c>
      <c r="G257" s="13">
        <v>0.13925255826345984</v>
      </c>
      <c r="H257" s="13">
        <v>2.6152496024266725E-2</v>
      </c>
      <c r="I257" s="13">
        <v>-0.13014887754234328</v>
      </c>
      <c r="J257" s="13">
        <v>-1.4815938537913076E-2</v>
      </c>
      <c r="K257" s="13">
        <v>3.0470755839853148E-3</v>
      </c>
      <c r="L257" s="13">
        <v>-1.4621775340935894E-2</v>
      </c>
      <c r="M257" s="13">
        <v>-5.2032169318509292E-2</v>
      </c>
      <c r="N257" s="13">
        <v>6.1296034677132072E-2</v>
      </c>
      <c r="O257" s="13">
        <v>-0.14568193330051582</v>
      </c>
      <c r="P257" s="13">
        <v>-2.7948096050647298E-3</v>
      </c>
      <c r="Q257" s="13">
        <v>-1.1709327386278612E-2</v>
      </c>
      <c r="R257" s="13">
        <v>1.6852855541848788E-2</v>
      </c>
      <c r="S257" s="13">
        <v>6.1587279472597789E-2</v>
      </c>
      <c r="T257" s="13">
        <v>-3.5008911023537204E-2</v>
      </c>
      <c r="U257" s="13">
        <v>-2.6873473070194387E-2</v>
      </c>
      <c r="V257" s="13">
        <v>1.2991514984939112E-3</v>
      </c>
      <c r="W257" s="13">
        <v>2.2269232084723756E-2</v>
      </c>
      <c r="X257" s="13">
        <v>-7.1899918449196631E-2</v>
      </c>
      <c r="Y257" s="13">
        <v>9.6486242812086065E-3</v>
      </c>
      <c r="Z257" s="13">
        <v>4.3821346949188156E-2</v>
      </c>
      <c r="AA257" s="13">
        <v>-8.7968794316212184E-3</v>
      </c>
      <c r="AB257" s="154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46" t="s">
        <v>272</v>
      </c>
      <c r="C258" s="47"/>
      <c r="D258" s="45">
        <v>0.71</v>
      </c>
      <c r="E258" s="45">
        <v>0.1</v>
      </c>
      <c r="F258" s="45">
        <v>0.47</v>
      </c>
      <c r="G258" s="45">
        <v>3.9</v>
      </c>
      <c r="H258" s="45">
        <v>0.75</v>
      </c>
      <c r="I258" s="45">
        <v>3.6</v>
      </c>
      <c r="J258" s="45">
        <v>0.39</v>
      </c>
      <c r="K258" s="45">
        <v>0.11</v>
      </c>
      <c r="L258" s="45">
        <v>0.39</v>
      </c>
      <c r="M258" s="45">
        <v>1.43</v>
      </c>
      <c r="N258" s="45">
        <v>1.73</v>
      </c>
      <c r="O258" s="45">
        <v>4.03</v>
      </c>
      <c r="P258" s="45">
        <v>0.06</v>
      </c>
      <c r="Q258" s="45">
        <v>0.31</v>
      </c>
      <c r="R258" s="45">
        <v>0.49</v>
      </c>
      <c r="S258" s="45">
        <v>1.73</v>
      </c>
      <c r="T258" s="45">
        <v>0.95</v>
      </c>
      <c r="U258" s="45">
        <v>0.73</v>
      </c>
      <c r="V258" s="45">
        <v>0.06</v>
      </c>
      <c r="W258" s="45">
        <v>0.64</v>
      </c>
      <c r="X258" s="45">
        <v>1.98</v>
      </c>
      <c r="Y258" s="45">
        <v>0.28999999999999998</v>
      </c>
      <c r="Z258" s="45">
        <v>1.24</v>
      </c>
      <c r="AA258" s="45">
        <v>0.22</v>
      </c>
      <c r="AB258" s="154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BM259" s="55"/>
    </row>
    <row r="260" spans="1:65" ht="15">
      <c r="B260" s="8" t="s">
        <v>545</v>
      </c>
      <c r="BM260" s="28" t="s">
        <v>66</v>
      </c>
    </row>
    <row r="261" spans="1:65" ht="15">
      <c r="A261" s="25" t="s">
        <v>33</v>
      </c>
      <c r="B261" s="18" t="s">
        <v>110</v>
      </c>
      <c r="C261" s="15" t="s">
        <v>111</v>
      </c>
      <c r="D261" s="16" t="s">
        <v>230</v>
      </c>
      <c r="E261" s="17" t="s">
        <v>230</v>
      </c>
      <c r="F261" s="17" t="s">
        <v>230</v>
      </c>
      <c r="G261" s="17" t="s">
        <v>230</v>
      </c>
      <c r="H261" s="17" t="s">
        <v>230</v>
      </c>
      <c r="I261" s="154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 t="s">
        <v>231</v>
      </c>
      <c r="C262" s="9" t="s">
        <v>231</v>
      </c>
      <c r="D262" s="152" t="s">
        <v>234</v>
      </c>
      <c r="E262" s="153" t="s">
        <v>240</v>
      </c>
      <c r="F262" s="153" t="s">
        <v>242</v>
      </c>
      <c r="G262" s="153" t="s">
        <v>246</v>
      </c>
      <c r="H262" s="153" t="s">
        <v>247</v>
      </c>
      <c r="I262" s="154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 t="s">
        <v>3</v>
      </c>
    </row>
    <row r="263" spans="1:65">
      <c r="A263" s="30"/>
      <c r="B263" s="19"/>
      <c r="C263" s="9"/>
      <c r="D263" s="10" t="s">
        <v>275</v>
      </c>
      <c r="E263" s="11" t="s">
        <v>275</v>
      </c>
      <c r="F263" s="11" t="s">
        <v>275</v>
      </c>
      <c r="G263" s="11" t="s">
        <v>278</v>
      </c>
      <c r="H263" s="11" t="s">
        <v>275</v>
      </c>
      <c r="I263" s="154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9"/>
      <c r="C264" s="9"/>
      <c r="D264" s="26" t="s">
        <v>264</v>
      </c>
      <c r="E264" s="26" t="s">
        <v>116</v>
      </c>
      <c r="F264" s="26" t="s">
        <v>116</v>
      </c>
      <c r="G264" s="26" t="s">
        <v>312</v>
      </c>
      <c r="H264" s="26" t="s">
        <v>312</v>
      </c>
      <c r="I264" s="154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</v>
      </c>
    </row>
    <row r="265" spans="1:65">
      <c r="A265" s="30"/>
      <c r="B265" s="18">
        <v>1</v>
      </c>
      <c r="C265" s="14">
        <v>1</v>
      </c>
      <c r="D265" s="22">
        <v>2.09</v>
      </c>
      <c r="E265" s="22">
        <v>2.3980000000000001</v>
      </c>
      <c r="F265" s="22">
        <v>2</v>
      </c>
      <c r="G265" s="22">
        <v>2.7</v>
      </c>
      <c r="H265" s="22">
        <v>2.4390152689989031</v>
      </c>
      <c r="I265" s="154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9">
        <v>1</v>
      </c>
      <c r="C266" s="9">
        <v>2</v>
      </c>
      <c r="D266" s="11">
        <v>2.1800000000000002</v>
      </c>
      <c r="E266" s="11">
        <v>2.2400000000000002</v>
      </c>
      <c r="F266" s="11">
        <v>2.21</v>
      </c>
      <c r="G266" s="11">
        <v>2.7</v>
      </c>
      <c r="H266" s="11">
        <v>2.4676973679997487</v>
      </c>
      <c r="I266" s="154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29</v>
      </c>
    </row>
    <row r="267" spans="1:65">
      <c r="A267" s="30"/>
      <c r="B267" s="19">
        <v>1</v>
      </c>
      <c r="C267" s="9">
        <v>3</v>
      </c>
      <c r="D267" s="11">
        <v>2.2000000000000002</v>
      </c>
      <c r="E267" s="11">
        <v>2.14</v>
      </c>
      <c r="F267" s="11">
        <v>2.36</v>
      </c>
      <c r="G267" s="11">
        <v>2.8</v>
      </c>
      <c r="H267" s="11">
        <v>2.4546334105770122</v>
      </c>
      <c r="I267" s="154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16</v>
      </c>
    </row>
    <row r="268" spans="1:65">
      <c r="A268" s="30"/>
      <c r="B268" s="19">
        <v>1</v>
      </c>
      <c r="C268" s="9">
        <v>4</v>
      </c>
      <c r="D268" s="11">
        <v>2.2400000000000002</v>
      </c>
      <c r="E268" s="11">
        <v>2.3439999999999999</v>
      </c>
      <c r="F268" s="11">
        <v>2.44</v>
      </c>
      <c r="G268" s="11">
        <v>2.7</v>
      </c>
      <c r="H268" s="11">
        <v>2.438501662940753</v>
      </c>
      <c r="I268" s="154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2.4094473411098529</v>
      </c>
    </row>
    <row r="269" spans="1:65">
      <c r="A269" s="30"/>
      <c r="B269" s="19">
        <v>1</v>
      </c>
      <c r="C269" s="9">
        <v>5</v>
      </c>
      <c r="D269" s="11">
        <v>2.31</v>
      </c>
      <c r="E269" s="11">
        <v>2.2370000000000001</v>
      </c>
      <c r="F269" s="11">
        <v>2.5499999999999998</v>
      </c>
      <c r="G269" s="11">
        <v>2.7</v>
      </c>
      <c r="H269" s="11">
        <v>2.4978607798388475</v>
      </c>
      <c r="I269" s="154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89</v>
      </c>
    </row>
    <row r="270" spans="1:65">
      <c r="A270" s="30"/>
      <c r="B270" s="19">
        <v>1</v>
      </c>
      <c r="C270" s="9">
        <v>6</v>
      </c>
      <c r="D270" s="11">
        <v>2.3199999999999998</v>
      </c>
      <c r="E270" s="11">
        <v>2.383</v>
      </c>
      <c r="F270" s="11">
        <v>2.52</v>
      </c>
      <c r="G270" s="11">
        <v>2.7</v>
      </c>
      <c r="H270" s="11">
        <v>2.5237117429403253</v>
      </c>
      <c r="I270" s="154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20" t="s">
        <v>268</v>
      </c>
      <c r="C271" s="12"/>
      <c r="D271" s="23">
        <v>2.2233333333333336</v>
      </c>
      <c r="E271" s="23">
        <v>2.2903333333333333</v>
      </c>
      <c r="F271" s="23">
        <v>2.3466666666666662</v>
      </c>
      <c r="G271" s="23">
        <v>2.7166666666666663</v>
      </c>
      <c r="H271" s="23">
        <v>2.4702367055492647</v>
      </c>
      <c r="I271" s="154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269</v>
      </c>
      <c r="C272" s="29"/>
      <c r="D272" s="11">
        <v>2.2200000000000002</v>
      </c>
      <c r="E272" s="11">
        <v>2.2919999999999998</v>
      </c>
      <c r="F272" s="11">
        <v>2.4</v>
      </c>
      <c r="G272" s="11">
        <v>2.7</v>
      </c>
      <c r="H272" s="11">
        <v>2.4611653892883805</v>
      </c>
      <c r="I272" s="154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270</v>
      </c>
      <c r="C273" s="29"/>
      <c r="D273" s="24">
        <v>8.6409875978771464E-2</v>
      </c>
      <c r="E273" s="24">
        <v>0.10103200812943716</v>
      </c>
      <c r="F273" s="24">
        <v>0.20934819480154743</v>
      </c>
      <c r="G273" s="24">
        <v>4.0824829046386159E-2</v>
      </c>
      <c r="H273" s="24">
        <v>3.421833187969725E-2</v>
      </c>
      <c r="I273" s="204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56"/>
    </row>
    <row r="274" spans="1:65">
      <c r="A274" s="30"/>
      <c r="B274" s="3" t="s">
        <v>86</v>
      </c>
      <c r="C274" s="29"/>
      <c r="D274" s="13">
        <v>3.886501168460485E-2</v>
      </c>
      <c r="E274" s="13">
        <v>4.4112359829473362E-2</v>
      </c>
      <c r="F274" s="13">
        <v>8.9210878466568527E-2</v>
      </c>
      <c r="G274" s="13">
        <v>1.5027544434252575E-2</v>
      </c>
      <c r="H274" s="13">
        <v>1.3852248168293937E-2</v>
      </c>
      <c r="I274" s="154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271</v>
      </c>
      <c r="C275" s="29"/>
      <c r="D275" s="13">
        <v>-7.7243442760110526E-2</v>
      </c>
      <c r="E275" s="13">
        <v>-4.9436236162626712E-2</v>
      </c>
      <c r="F275" s="13">
        <v>-2.6056047530911508E-2</v>
      </c>
      <c r="G275" s="13">
        <v>0.12750613815668621</v>
      </c>
      <c r="H275" s="13">
        <v>2.5229588296962202E-2</v>
      </c>
      <c r="I275" s="154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30"/>
      <c r="B276" s="46" t="s">
        <v>272</v>
      </c>
      <c r="C276" s="47"/>
      <c r="D276" s="45">
        <v>0.67</v>
      </c>
      <c r="E276" s="45">
        <v>0.31</v>
      </c>
      <c r="F276" s="45">
        <v>0</v>
      </c>
      <c r="G276" s="45">
        <v>2.02</v>
      </c>
      <c r="H276" s="45">
        <v>0.68</v>
      </c>
      <c r="I276" s="154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1"/>
      <c r="C277" s="20"/>
      <c r="D277" s="20"/>
      <c r="E277" s="20"/>
      <c r="F277" s="20"/>
      <c r="G277" s="20"/>
      <c r="H277" s="20"/>
      <c r="BM277" s="55"/>
    </row>
    <row r="278" spans="1:65" ht="15">
      <c r="B278" s="8" t="s">
        <v>546</v>
      </c>
      <c r="BM278" s="28" t="s">
        <v>66</v>
      </c>
    </row>
    <row r="279" spans="1:65" ht="15">
      <c r="A279" s="25" t="s">
        <v>36</v>
      </c>
      <c r="B279" s="18" t="s">
        <v>110</v>
      </c>
      <c r="C279" s="15" t="s">
        <v>111</v>
      </c>
      <c r="D279" s="16" t="s">
        <v>230</v>
      </c>
      <c r="E279" s="17" t="s">
        <v>230</v>
      </c>
      <c r="F279" s="17" t="s">
        <v>230</v>
      </c>
      <c r="G279" s="17" t="s">
        <v>230</v>
      </c>
      <c r="H279" s="17" t="s">
        <v>230</v>
      </c>
      <c r="I279" s="154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 t="s">
        <v>231</v>
      </c>
      <c r="C280" s="9" t="s">
        <v>231</v>
      </c>
      <c r="D280" s="152" t="s">
        <v>234</v>
      </c>
      <c r="E280" s="153" t="s">
        <v>240</v>
      </c>
      <c r="F280" s="153" t="s">
        <v>242</v>
      </c>
      <c r="G280" s="153" t="s">
        <v>246</v>
      </c>
      <c r="H280" s="153" t="s">
        <v>247</v>
      </c>
      <c r="I280" s="154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 t="s">
        <v>3</v>
      </c>
    </row>
    <row r="281" spans="1:65">
      <c r="A281" s="30"/>
      <c r="B281" s="19"/>
      <c r="C281" s="9"/>
      <c r="D281" s="10" t="s">
        <v>275</v>
      </c>
      <c r="E281" s="11" t="s">
        <v>275</v>
      </c>
      <c r="F281" s="11" t="s">
        <v>275</v>
      </c>
      <c r="G281" s="11" t="s">
        <v>278</v>
      </c>
      <c r="H281" s="11" t="s">
        <v>275</v>
      </c>
      <c r="I281" s="154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9"/>
      <c r="C282" s="9"/>
      <c r="D282" s="26" t="s">
        <v>264</v>
      </c>
      <c r="E282" s="26" t="s">
        <v>116</v>
      </c>
      <c r="F282" s="26" t="s">
        <v>116</v>
      </c>
      <c r="G282" s="26" t="s">
        <v>312</v>
      </c>
      <c r="H282" s="26" t="s">
        <v>312</v>
      </c>
      <c r="I282" s="154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</v>
      </c>
    </row>
    <row r="283" spans="1:65">
      <c r="A283" s="30"/>
      <c r="B283" s="18">
        <v>1</v>
      </c>
      <c r="C283" s="14">
        <v>1</v>
      </c>
      <c r="D283" s="22">
        <v>1.1100000000000001</v>
      </c>
      <c r="E283" s="22">
        <v>1.401</v>
      </c>
      <c r="F283" s="22">
        <v>1.26</v>
      </c>
      <c r="G283" s="22">
        <v>1.7</v>
      </c>
      <c r="H283" s="22">
        <v>1.5166841687483326</v>
      </c>
      <c r="I283" s="154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</v>
      </c>
    </row>
    <row r="284" spans="1:65">
      <c r="A284" s="30"/>
      <c r="B284" s="19">
        <v>1</v>
      </c>
      <c r="C284" s="9">
        <v>2</v>
      </c>
      <c r="D284" s="11">
        <v>1.18</v>
      </c>
      <c r="E284" s="11">
        <v>1.3240000000000001</v>
      </c>
      <c r="F284" s="11">
        <v>1.36</v>
      </c>
      <c r="G284" s="11">
        <v>1.8</v>
      </c>
      <c r="H284" s="11">
        <v>1.5457457411277105</v>
      </c>
      <c r="I284" s="154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30</v>
      </c>
    </row>
    <row r="285" spans="1:65">
      <c r="A285" s="30"/>
      <c r="B285" s="19">
        <v>1</v>
      </c>
      <c r="C285" s="9">
        <v>3</v>
      </c>
      <c r="D285" s="11">
        <v>1.18</v>
      </c>
      <c r="E285" s="11">
        <v>1.3169999999999999</v>
      </c>
      <c r="F285" s="11">
        <v>1.44</v>
      </c>
      <c r="G285" s="11">
        <v>1.7</v>
      </c>
      <c r="H285" s="11">
        <v>1.4660477902911855</v>
      </c>
      <c r="I285" s="154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16</v>
      </c>
    </row>
    <row r="286" spans="1:65">
      <c r="A286" s="30"/>
      <c r="B286" s="19">
        <v>1</v>
      </c>
      <c r="C286" s="9">
        <v>4</v>
      </c>
      <c r="D286" s="11">
        <v>1.22</v>
      </c>
      <c r="E286" s="11">
        <v>1.4079999999999999</v>
      </c>
      <c r="F286" s="11">
        <v>1.45</v>
      </c>
      <c r="G286" s="150">
        <v>1.4</v>
      </c>
      <c r="H286" s="11">
        <v>1.5008001401227906</v>
      </c>
      <c r="I286" s="154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1.4453564760206292</v>
      </c>
    </row>
    <row r="287" spans="1:65">
      <c r="A287" s="30"/>
      <c r="B287" s="19">
        <v>1</v>
      </c>
      <c r="C287" s="9">
        <v>5</v>
      </c>
      <c r="D287" s="11">
        <v>1.25</v>
      </c>
      <c r="E287" s="11">
        <v>1.3520000000000001</v>
      </c>
      <c r="F287" s="11">
        <v>1.54</v>
      </c>
      <c r="G287" s="11">
        <v>1.6</v>
      </c>
      <c r="H287" s="11">
        <v>1.5340063281203744</v>
      </c>
      <c r="I287" s="154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90</v>
      </c>
    </row>
    <row r="288" spans="1:65">
      <c r="A288" s="30"/>
      <c r="B288" s="19">
        <v>1</v>
      </c>
      <c r="C288" s="9">
        <v>6</v>
      </c>
      <c r="D288" s="11">
        <v>1.26</v>
      </c>
      <c r="E288" s="11">
        <v>1.4510000000000001</v>
      </c>
      <c r="F288" s="11">
        <v>1.57</v>
      </c>
      <c r="G288" s="11">
        <v>1.7</v>
      </c>
      <c r="H288" s="11">
        <v>1.5244101122084837</v>
      </c>
      <c r="I288" s="154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20" t="s">
        <v>268</v>
      </c>
      <c r="C289" s="12"/>
      <c r="D289" s="23">
        <v>1.2</v>
      </c>
      <c r="E289" s="23">
        <v>1.3754999999999999</v>
      </c>
      <c r="F289" s="23">
        <v>1.4366666666666668</v>
      </c>
      <c r="G289" s="23">
        <v>1.6499999999999997</v>
      </c>
      <c r="H289" s="23">
        <v>1.5146157134364795</v>
      </c>
      <c r="I289" s="154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269</v>
      </c>
      <c r="C290" s="29"/>
      <c r="D290" s="11">
        <v>1.2</v>
      </c>
      <c r="E290" s="11">
        <v>1.3765000000000001</v>
      </c>
      <c r="F290" s="11">
        <v>1.4449999999999998</v>
      </c>
      <c r="G290" s="11">
        <v>1.7</v>
      </c>
      <c r="H290" s="11">
        <v>1.5205471404784081</v>
      </c>
      <c r="I290" s="154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270</v>
      </c>
      <c r="C291" s="29"/>
      <c r="D291" s="24">
        <v>5.5497747702046414E-2</v>
      </c>
      <c r="E291" s="24">
        <v>5.297829744338714E-2</v>
      </c>
      <c r="F291" s="24">
        <v>0.11465891446663302</v>
      </c>
      <c r="G291" s="24">
        <v>0.13784048752090225</v>
      </c>
      <c r="H291" s="24">
        <v>2.826657581381712E-2</v>
      </c>
      <c r="I291" s="154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86</v>
      </c>
      <c r="C292" s="29"/>
      <c r="D292" s="13">
        <v>4.624812308503868E-2</v>
      </c>
      <c r="E292" s="13">
        <v>3.8515665171491922E-2</v>
      </c>
      <c r="F292" s="13">
        <v>7.9808989187911614E-2</v>
      </c>
      <c r="G292" s="13">
        <v>8.3539689406607442E-2</v>
      </c>
      <c r="H292" s="13">
        <v>1.8662539654816922E-2</v>
      </c>
      <c r="I292" s="154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3" t="s">
        <v>271</v>
      </c>
      <c r="C293" s="29"/>
      <c r="D293" s="13">
        <v>-0.1697549913057762</v>
      </c>
      <c r="E293" s="13">
        <v>-4.8331658784245946E-2</v>
      </c>
      <c r="F293" s="13">
        <v>-6.0122257021930636E-3</v>
      </c>
      <c r="G293" s="13">
        <v>0.14158688695455757</v>
      </c>
      <c r="H293" s="13">
        <v>4.7918446808731696E-2</v>
      </c>
      <c r="I293" s="154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30"/>
      <c r="B294" s="46" t="s">
        <v>272</v>
      </c>
      <c r="C294" s="47"/>
      <c r="D294" s="45">
        <v>2.0499999999999998</v>
      </c>
      <c r="E294" s="45">
        <v>0.53</v>
      </c>
      <c r="F294" s="45">
        <v>0</v>
      </c>
      <c r="G294" s="45">
        <v>1.85</v>
      </c>
      <c r="H294" s="45">
        <v>0.67</v>
      </c>
      <c r="I294" s="154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B295" s="31"/>
      <c r="C295" s="20"/>
      <c r="D295" s="20"/>
      <c r="E295" s="20"/>
      <c r="F295" s="20"/>
      <c r="G295" s="20"/>
      <c r="H295" s="20"/>
      <c r="BM295" s="55"/>
    </row>
    <row r="296" spans="1:65" ht="15">
      <c r="B296" s="8" t="s">
        <v>547</v>
      </c>
      <c r="BM296" s="28" t="s">
        <v>66</v>
      </c>
    </row>
    <row r="297" spans="1:65" ht="15">
      <c r="A297" s="25" t="s">
        <v>39</v>
      </c>
      <c r="B297" s="18" t="s">
        <v>110</v>
      </c>
      <c r="C297" s="15" t="s">
        <v>111</v>
      </c>
      <c r="D297" s="16" t="s">
        <v>230</v>
      </c>
      <c r="E297" s="17" t="s">
        <v>230</v>
      </c>
      <c r="F297" s="17" t="s">
        <v>230</v>
      </c>
      <c r="G297" s="17" t="s">
        <v>230</v>
      </c>
      <c r="H297" s="17" t="s">
        <v>230</v>
      </c>
      <c r="I297" s="154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 t="s">
        <v>231</v>
      </c>
      <c r="C298" s="9" t="s">
        <v>231</v>
      </c>
      <c r="D298" s="152" t="s">
        <v>234</v>
      </c>
      <c r="E298" s="153" t="s">
        <v>240</v>
      </c>
      <c r="F298" s="153" t="s">
        <v>242</v>
      </c>
      <c r="G298" s="153" t="s">
        <v>246</v>
      </c>
      <c r="H298" s="153" t="s">
        <v>247</v>
      </c>
      <c r="I298" s="154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s">
        <v>3</v>
      </c>
    </row>
    <row r="299" spans="1:65">
      <c r="A299" s="30"/>
      <c r="B299" s="19"/>
      <c r="C299" s="9"/>
      <c r="D299" s="10" t="s">
        <v>275</v>
      </c>
      <c r="E299" s="11" t="s">
        <v>275</v>
      </c>
      <c r="F299" s="11" t="s">
        <v>275</v>
      </c>
      <c r="G299" s="11" t="s">
        <v>278</v>
      </c>
      <c r="H299" s="11" t="s">
        <v>275</v>
      </c>
      <c r="I299" s="154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9"/>
      <c r="C300" s="9"/>
      <c r="D300" s="26" t="s">
        <v>264</v>
      </c>
      <c r="E300" s="26" t="s">
        <v>116</v>
      </c>
      <c r="F300" s="26" t="s">
        <v>116</v>
      </c>
      <c r="G300" s="26" t="s">
        <v>312</v>
      </c>
      <c r="H300" s="26" t="s">
        <v>312</v>
      </c>
      <c r="I300" s="154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</v>
      </c>
    </row>
    <row r="301" spans="1:65">
      <c r="A301" s="30"/>
      <c r="B301" s="18">
        <v>1</v>
      </c>
      <c r="C301" s="14">
        <v>1</v>
      </c>
      <c r="D301" s="22">
        <v>0.42599999999999999</v>
      </c>
      <c r="E301" s="22">
        <v>0.57099999999999995</v>
      </c>
      <c r="F301" s="22">
        <v>0.46</v>
      </c>
      <c r="G301" s="22">
        <v>0.6</v>
      </c>
      <c r="H301" s="22">
        <v>0.63288519245054142</v>
      </c>
      <c r="I301" s="154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>
        <v>1</v>
      </c>
      <c r="C302" s="9">
        <v>2</v>
      </c>
      <c r="D302" s="11">
        <v>0.41399999999999998</v>
      </c>
      <c r="E302" s="11">
        <v>0.53500000000000003</v>
      </c>
      <c r="F302" s="11">
        <v>0.52</v>
      </c>
      <c r="G302" s="11">
        <v>0.7</v>
      </c>
      <c r="H302" s="11">
        <v>0.6519814858214984</v>
      </c>
      <c r="I302" s="154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31</v>
      </c>
    </row>
    <row r="303" spans="1:65">
      <c r="A303" s="30"/>
      <c r="B303" s="19">
        <v>1</v>
      </c>
      <c r="C303" s="9">
        <v>3</v>
      </c>
      <c r="D303" s="11">
        <v>0.43</v>
      </c>
      <c r="E303" s="11">
        <v>0.504</v>
      </c>
      <c r="F303" s="11">
        <v>0.53</v>
      </c>
      <c r="G303" s="11">
        <v>0.7</v>
      </c>
      <c r="H303" s="11">
        <v>0.62707933520721304</v>
      </c>
      <c r="I303" s="154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16</v>
      </c>
    </row>
    <row r="304" spans="1:65">
      <c r="A304" s="30"/>
      <c r="B304" s="19">
        <v>1</v>
      </c>
      <c r="C304" s="9">
        <v>4</v>
      </c>
      <c r="D304" s="11">
        <v>0.44400000000000001</v>
      </c>
      <c r="E304" s="11">
        <v>0.55200000000000005</v>
      </c>
      <c r="F304" s="11">
        <v>0.56999999999999995</v>
      </c>
      <c r="G304" s="11">
        <v>0.6</v>
      </c>
      <c r="H304" s="11">
        <v>0.63891625550441544</v>
      </c>
      <c r="I304" s="154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0.56257439840131751</v>
      </c>
    </row>
    <row r="305" spans="1:65">
      <c r="A305" s="30"/>
      <c r="B305" s="19">
        <v>1</v>
      </c>
      <c r="C305" s="9">
        <v>5</v>
      </c>
      <c r="D305" s="11">
        <v>0.46800000000000003</v>
      </c>
      <c r="E305" s="11">
        <v>0.51900000000000002</v>
      </c>
      <c r="F305" s="11">
        <v>0.6</v>
      </c>
      <c r="G305" s="11">
        <v>0.6</v>
      </c>
      <c r="H305" s="11">
        <v>0.63725273059554544</v>
      </c>
      <c r="I305" s="154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91</v>
      </c>
    </row>
    <row r="306" spans="1:65">
      <c r="A306" s="30"/>
      <c r="B306" s="19">
        <v>1</v>
      </c>
      <c r="C306" s="9">
        <v>6</v>
      </c>
      <c r="D306" s="11">
        <v>0.46</v>
      </c>
      <c r="E306" s="11">
        <v>0.54600000000000004</v>
      </c>
      <c r="F306" s="11">
        <v>0.62</v>
      </c>
      <c r="G306" s="11">
        <v>0.7</v>
      </c>
      <c r="H306" s="11">
        <v>0.62011695246030918</v>
      </c>
      <c r="I306" s="154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20" t="s">
        <v>268</v>
      </c>
      <c r="C307" s="12"/>
      <c r="D307" s="23">
        <v>0.4403333333333333</v>
      </c>
      <c r="E307" s="23">
        <v>0.53783333333333339</v>
      </c>
      <c r="F307" s="23">
        <v>0.55000000000000004</v>
      </c>
      <c r="G307" s="23">
        <v>0.64999999999999991</v>
      </c>
      <c r="H307" s="23">
        <v>0.63470532533992052</v>
      </c>
      <c r="I307" s="154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269</v>
      </c>
      <c r="C308" s="29"/>
      <c r="D308" s="11">
        <v>0.437</v>
      </c>
      <c r="E308" s="11">
        <v>0.54049999999999998</v>
      </c>
      <c r="F308" s="11">
        <v>0.55000000000000004</v>
      </c>
      <c r="G308" s="11">
        <v>0.64999999999999991</v>
      </c>
      <c r="H308" s="11">
        <v>0.63506896152304337</v>
      </c>
      <c r="I308" s="154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270</v>
      </c>
      <c r="C309" s="29"/>
      <c r="D309" s="24">
        <v>2.0839065877977053E-2</v>
      </c>
      <c r="E309" s="24">
        <v>2.397846255844328E-2</v>
      </c>
      <c r="F309" s="24">
        <v>5.86515131944607E-2</v>
      </c>
      <c r="G309" s="24">
        <v>5.4772255750516599E-2</v>
      </c>
      <c r="H309" s="24">
        <v>1.092681252594372E-2</v>
      </c>
      <c r="I309" s="154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86</v>
      </c>
      <c r="C310" s="29"/>
      <c r="D310" s="13">
        <v>4.7325660585867645E-2</v>
      </c>
      <c r="E310" s="13">
        <v>4.4583444484245324E-2</v>
      </c>
      <c r="F310" s="13">
        <v>0.10663911489901945</v>
      </c>
      <c r="G310" s="13">
        <v>8.4265008846948625E-2</v>
      </c>
      <c r="H310" s="13">
        <v>1.7215567744120936E-2</v>
      </c>
      <c r="I310" s="154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271</v>
      </c>
      <c r="C311" s="29"/>
      <c r="D311" s="13">
        <v>-0.21728870957398683</v>
      </c>
      <c r="E311" s="13">
        <v>-4.3978298938400773E-2</v>
      </c>
      <c r="F311" s="13">
        <v>-2.2351529747977272E-2</v>
      </c>
      <c r="G311" s="13">
        <v>0.15540273757057199</v>
      </c>
      <c r="H311" s="13">
        <v>0.12821580068979199</v>
      </c>
      <c r="I311" s="154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46" t="s">
        <v>272</v>
      </c>
      <c r="C312" s="47"/>
      <c r="D312" s="45">
        <v>0.87</v>
      </c>
      <c r="E312" s="45">
        <v>0.1</v>
      </c>
      <c r="F312" s="45">
        <v>0</v>
      </c>
      <c r="G312" s="45">
        <v>0.8</v>
      </c>
      <c r="H312" s="45">
        <v>0.67</v>
      </c>
      <c r="I312" s="154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1"/>
      <c r="C313" s="20"/>
      <c r="D313" s="20"/>
      <c r="E313" s="20"/>
      <c r="F313" s="20"/>
      <c r="G313" s="20"/>
      <c r="H313" s="20"/>
      <c r="BM313" s="55"/>
    </row>
    <row r="314" spans="1:65" ht="15">
      <c r="B314" s="8" t="s">
        <v>548</v>
      </c>
      <c r="BM314" s="28" t="s">
        <v>66</v>
      </c>
    </row>
    <row r="315" spans="1:65" ht="15">
      <c r="A315" s="25" t="s">
        <v>52</v>
      </c>
      <c r="B315" s="18" t="s">
        <v>110</v>
      </c>
      <c r="C315" s="15" t="s">
        <v>111</v>
      </c>
      <c r="D315" s="16" t="s">
        <v>230</v>
      </c>
      <c r="E315" s="17" t="s">
        <v>230</v>
      </c>
      <c r="F315" s="17" t="s">
        <v>230</v>
      </c>
      <c r="G315" s="17" t="s">
        <v>230</v>
      </c>
      <c r="H315" s="17" t="s">
        <v>230</v>
      </c>
      <c r="I315" s="17" t="s">
        <v>230</v>
      </c>
      <c r="J315" s="17" t="s">
        <v>230</v>
      </c>
      <c r="K315" s="17" t="s">
        <v>230</v>
      </c>
      <c r="L315" s="17" t="s">
        <v>230</v>
      </c>
      <c r="M315" s="17" t="s">
        <v>230</v>
      </c>
      <c r="N315" s="17" t="s">
        <v>230</v>
      </c>
      <c r="O315" s="17" t="s">
        <v>230</v>
      </c>
      <c r="P315" s="17" t="s">
        <v>230</v>
      </c>
      <c r="Q315" s="17" t="s">
        <v>230</v>
      </c>
      <c r="R315" s="17" t="s">
        <v>230</v>
      </c>
      <c r="S315" s="17" t="s">
        <v>230</v>
      </c>
      <c r="T315" s="17" t="s">
        <v>230</v>
      </c>
      <c r="U315" s="17" t="s">
        <v>230</v>
      </c>
      <c r="V315" s="17" t="s">
        <v>230</v>
      </c>
      <c r="W315" s="17" t="s">
        <v>230</v>
      </c>
      <c r="X315" s="17" t="s">
        <v>230</v>
      </c>
      <c r="Y315" s="17" t="s">
        <v>230</v>
      </c>
      <c r="Z315" s="17" t="s">
        <v>230</v>
      </c>
      <c r="AA315" s="17" t="s">
        <v>230</v>
      </c>
      <c r="AB315" s="154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 t="s">
        <v>231</v>
      </c>
      <c r="C316" s="9" t="s">
        <v>231</v>
      </c>
      <c r="D316" s="152" t="s">
        <v>233</v>
      </c>
      <c r="E316" s="153" t="s">
        <v>234</v>
      </c>
      <c r="F316" s="153" t="s">
        <v>235</v>
      </c>
      <c r="G316" s="153" t="s">
        <v>236</v>
      </c>
      <c r="H316" s="153" t="s">
        <v>237</v>
      </c>
      <c r="I316" s="153" t="s">
        <v>239</v>
      </c>
      <c r="J316" s="153" t="s">
        <v>240</v>
      </c>
      <c r="K316" s="153" t="s">
        <v>242</v>
      </c>
      <c r="L316" s="153" t="s">
        <v>243</v>
      </c>
      <c r="M316" s="153" t="s">
        <v>244</v>
      </c>
      <c r="N316" s="153" t="s">
        <v>245</v>
      </c>
      <c r="O316" s="153" t="s">
        <v>246</v>
      </c>
      <c r="P316" s="153" t="s">
        <v>247</v>
      </c>
      <c r="Q316" s="153" t="s">
        <v>248</v>
      </c>
      <c r="R316" s="153" t="s">
        <v>249</v>
      </c>
      <c r="S316" s="153" t="s">
        <v>250</v>
      </c>
      <c r="T316" s="153" t="s">
        <v>251</v>
      </c>
      <c r="U316" s="153" t="s">
        <v>252</v>
      </c>
      <c r="V316" s="153" t="s">
        <v>283</v>
      </c>
      <c r="W316" s="153" t="s">
        <v>254</v>
      </c>
      <c r="X316" s="153" t="s">
        <v>255</v>
      </c>
      <c r="Y316" s="153" t="s">
        <v>256</v>
      </c>
      <c r="Z316" s="153" t="s">
        <v>257</v>
      </c>
      <c r="AA316" s="153" t="s">
        <v>258</v>
      </c>
      <c r="AB316" s="154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s">
        <v>1</v>
      </c>
    </row>
    <row r="317" spans="1:65">
      <c r="A317" s="30"/>
      <c r="B317" s="19"/>
      <c r="C317" s="9"/>
      <c r="D317" s="10" t="s">
        <v>275</v>
      </c>
      <c r="E317" s="11" t="s">
        <v>277</v>
      </c>
      <c r="F317" s="11" t="s">
        <v>277</v>
      </c>
      <c r="G317" s="11" t="s">
        <v>278</v>
      </c>
      <c r="H317" s="11" t="s">
        <v>278</v>
      </c>
      <c r="I317" s="11" t="s">
        <v>278</v>
      </c>
      <c r="J317" s="11" t="s">
        <v>275</v>
      </c>
      <c r="K317" s="11" t="s">
        <v>277</v>
      </c>
      <c r="L317" s="11" t="s">
        <v>278</v>
      </c>
      <c r="M317" s="11" t="s">
        <v>277</v>
      </c>
      <c r="N317" s="11" t="s">
        <v>275</v>
      </c>
      <c r="O317" s="11" t="s">
        <v>278</v>
      </c>
      <c r="P317" s="11" t="s">
        <v>277</v>
      </c>
      <c r="Q317" s="11" t="s">
        <v>277</v>
      </c>
      <c r="R317" s="11" t="s">
        <v>277</v>
      </c>
      <c r="S317" s="11" t="s">
        <v>275</v>
      </c>
      <c r="T317" s="11" t="s">
        <v>278</v>
      </c>
      <c r="U317" s="11" t="s">
        <v>275</v>
      </c>
      <c r="V317" s="11" t="s">
        <v>277</v>
      </c>
      <c r="W317" s="11" t="s">
        <v>277</v>
      </c>
      <c r="X317" s="11" t="s">
        <v>278</v>
      </c>
      <c r="Y317" s="11" t="s">
        <v>275</v>
      </c>
      <c r="Z317" s="11" t="s">
        <v>278</v>
      </c>
      <c r="AA317" s="11" t="s">
        <v>275</v>
      </c>
      <c r="AB317" s="154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2</v>
      </c>
    </row>
    <row r="318" spans="1:65">
      <c r="A318" s="30"/>
      <c r="B318" s="19"/>
      <c r="C318" s="9"/>
      <c r="D318" s="26" t="s">
        <v>312</v>
      </c>
      <c r="E318" s="26" t="s">
        <v>264</v>
      </c>
      <c r="F318" s="26" t="s">
        <v>312</v>
      </c>
      <c r="G318" s="26" t="s">
        <v>313</v>
      </c>
      <c r="H318" s="26" t="s">
        <v>313</v>
      </c>
      <c r="I318" s="26" t="s">
        <v>313</v>
      </c>
      <c r="J318" s="26" t="s">
        <v>116</v>
      </c>
      <c r="K318" s="26" t="s">
        <v>116</v>
      </c>
      <c r="L318" s="26" t="s">
        <v>314</v>
      </c>
      <c r="M318" s="26" t="s">
        <v>313</v>
      </c>
      <c r="N318" s="26" t="s">
        <v>312</v>
      </c>
      <c r="O318" s="26" t="s">
        <v>312</v>
      </c>
      <c r="P318" s="26" t="s">
        <v>312</v>
      </c>
      <c r="Q318" s="26" t="s">
        <v>313</v>
      </c>
      <c r="R318" s="26" t="s">
        <v>312</v>
      </c>
      <c r="S318" s="26" t="s">
        <v>312</v>
      </c>
      <c r="T318" s="26" t="s">
        <v>314</v>
      </c>
      <c r="U318" s="26" t="s">
        <v>280</v>
      </c>
      <c r="V318" s="26" t="s">
        <v>313</v>
      </c>
      <c r="W318" s="26" t="s">
        <v>315</v>
      </c>
      <c r="X318" s="26" t="s">
        <v>316</v>
      </c>
      <c r="Y318" s="26" t="s">
        <v>312</v>
      </c>
      <c r="Z318" s="26" t="s">
        <v>312</v>
      </c>
      <c r="AA318" s="26" t="s">
        <v>312</v>
      </c>
      <c r="AB318" s="154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3</v>
      </c>
    </row>
    <row r="319" spans="1:65">
      <c r="A319" s="30"/>
      <c r="B319" s="18">
        <v>1</v>
      </c>
      <c r="C319" s="14">
        <v>1</v>
      </c>
      <c r="D319" s="22">
        <v>5.5</v>
      </c>
      <c r="E319" s="22">
        <v>5.66</v>
      </c>
      <c r="F319" s="22">
        <v>5.3275000000000006</v>
      </c>
      <c r="G319" s="22">
        <v>5.66</v>
      </c>
      <c r="H319" s="22">
        <v>5.51</v>
      </c>
      <c r="I319" s="148">
        <v>4.92</v>
      </c>
      <c r="J319" s="22">
        <v>5.8</v>
      </c>
      <c r="K319" s="22">
        <v>5.55</v>
      </c>
      <c r="L319" s="22">
        <v>5.79</v>
      </c>
      <c r="M319" s="22">
        <v>5.6363880000000002</v>
      </c>
      <c r="N319" s="22">
        <v>5.88</v>
      </c>
      <c r="O319" s="22">
        <v>5.69</v>
      </c>
      <c r="P319" s="148">
        <v>4.8303000000000003</v>
      </c>
      <c r="Q319" s="22">
        <v>5.67</v>
      </c>
      <c r="R319" s="22">
        <v>5.6699299999999999</v>
      </c>
      <c r="S319" s="22">
        <v>5.69</v>
      </c>
      <c r="T319" s="22">
        <v>5.7700000000000005</v>
      </c>
      <c r="U319" s="22">
        <v>5.41</v>
      </c>
      <c r="V319" s="22" t="s">
        <v>289</v>
      </c>
      <c r="W319" s="22">
        <v>5.81</v>
      </c>
      <c r="X319" s="22">
        <v>5.42</v>
      </c>
      <c r="Y319" s="22">
        <v>5.85</v>
      </c>
      <c r="Z319" s="147">
        <v>5.69</v>
      </c>
      <c r="AA319" s="22">
        <v>5.55</v>
      </c>
      <c r="AB319" s="154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</v>
      </c>
    </row>
    <row r="320" spans="1:65">
      <c r="A320" s="30"/>
      <c r="B320" s="19">
        <v>1</v>
      </c>
      <c r="C320" s="9">
        <v>2</v>
      </c>
      <c r="D320" s="11">
        <v>5.6</v>
      </c>
      <c r="E320" s="11">
        <v>5.71</v>
      </c>
      <c r="F320" s="11">
        <v>5.4358333333333322</v>
      </c>
      <c r="G320" s="11">
        <v>5.59</v>
      </c>
      <c r="H320" s="11">
        <v>5.43</v>
      </c>
      <c r="I320" s="149">
        <v>4.8899999999999997</v>
      </c>
      <c r="J320" s="11">
        <v>5.51</v>
      </c>
      <c r="K320" s="11">
        <v>5.69</v>
      </c>
      <c r="L320" s="11">
        <v>5.78</v>
      </c>
      <c r="M320" s="11">
        <v>5.5290379999999999</v>
      </c>
      <c r="N320" s="11">
        <v>5.88</v>
      </c>
      <c r="O320" s="11">
        <v>5.92</v>
      </c>
      <c r="P320" s="149">
        <v>4.8990999999999998</v>
      </c>
      <c r="Q320" s="11">
        <v>5.7</v>
      </c>
      <c r="R320" s="11">
        <v>5.7969499999999998</v>
      </c>
      <c r="S320" s="11">
        <v>5.73</v>
      </c>
      <c r="T320" s="11">
        <v>5.7700000000000005</v>
      </c>
      <c r="U320" s="11">
        <v>5.36</v>
      </c>
      <c r="V320" s="11" t="s">
        <v>289</v>
      </c>
      <c r="W320" s="11">
        <v>5.56</v>
      </c>
      <c r="X320" s="11">
        <v>5.41</v>
      </c>
      <c r="Y320" s="11">
        <v>5.81</v>
      </c>
      <c r="Z320" s="11">
        <v>5.86</v>
      </c>
      <c r="AA320" s="11">
        <v>5.5</v>
      </c>
      <c r="AB320" s="154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 t="e">
        <v>#N/A</v>
      </c>
    </row>
    <row r="321" spans="1:65">
      <c r="A321" s="30"/>
      <c r="B321" s="19">
        <v>1</v>
      </c>
      <c r="C321" s="9">
        <v>3</v>
      </c>
      <c r="D321" s="11">
        <v>5.68</v>
      </c>
      <c r="E321" s="11">
        <v>5.71</v>
      </c>
      <c r="F321" s="11">
        <v>5.4491666666666667</v>
      </c>
      <c r="G321" s="11">
        <v>5.65</v>
      </c>
      <c r="H321" s="11">
        <v>5.46</v>
      </c>
      <c r="I321" s="149">
        <v>4.92</v>
      </c>
      <c r="J321" s="11">
        <v>5.54</v>
      </c>
      <c r="K321" s="11">
        <v>5.8</v>
      </c>
      <c r="L321" s="11">
        <v>5.78</v>
      </c>
      <c r="M321" s="11">
        <v>5.8093190000000003</v>
      </c>
      <c r="N321" s="11">
        <v>6.04</v>
      </c>
      <c r="O321" s="11">
        <v>5.96</v>
      </c>
      <c r="P321" s="149">
        <v>4.8390000000000004</v>
      </c>
      <c r="Q321" s="11">
        <v>5.77</v>
      </c>
      <c r="R321" s="11">
        <v>5.8494799999999998</v>
      </c>
      <c r="S321" s="11">
        <v>5.73</v>
      </c>
      <c r="T321" s="11">
        <v>5.74</v>
      </c>
      <c r="U321" s="11">
        <v>5.39</v>
      </c>
      <c r="V321" s="11" t="s">
        <v>289</v>
      </c>
      <c r="W321" s="11">
        <v>5.99</v>
      </c>
      <c r="X321" s="11">
        <v>5.47</v>
      </c>
      <c r="Y321" s="11">
        <v>5.94</v>
      </c>
      <c r="Z321" s="11">
        <v>5.95</v>
      </c>
      <c r="AA321" s="11">
        <v>5.6</v>
      </c>
      <c r="AB321" s="154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16</v>
      </c>
    </row>
    <row r="322" spans="1:65">
      <c r="A322" s="30"/>
      <c r="B322" s="19">
        <v>1</v>
      </c>
      <c r="C322" s="9">
        <v>4</v>
      </c>
      <c r="D322" s="11">
        <v>5.63</v>
      </c>
      <c r="E322" s="11">
        <v>5.71</v>
      </c>
      <c r="F322" s="11">
        <v>5.4349999999999996</v>
      </c>
      <c r="G322" s="11">
        <v>5.68</v>
      </c>
      <c r="H322" s="11">
        <v>5.52</v>
      </c>
      <c r="I322" s="149">
        <v>4.87</v>
      </c>
      <c r="J322" s="11">
        <v>5.72</v>
      </c>
      <c r="K322" s="11">
        <v>5.91</v>
      </c>
      <c r="L322" s="11">
        <v>5.76</v>
      </c>
      <c r="M322" s="11">
        <v>5.6373839999999991</v>
      </c>
      <c r="N322" s="11">
        <v>5.76</v>
      </c>
      <c r="O322" s="11">
        <v>5.32</v>
      </c>
      <c r="P322" s="149">
        <v>4.8370000000000006</v>
      </c>
      <c r="Q322" s="11">
        <v>5.56</v>
      </c>
      <c r="R322" s="11">
        <v>5.6432099999999998</v>
      </c>
      <c r="S322" s="11">
        <v>5.89</v>
      </c>
      <c r="T322" s="11">
        <v>5.81</v>
      </c>
      <c r="U322" s="11">
        <v>5.47</v>
      </c>
      <c r="V322" s="11" t="s">
        <v>289</v>
      </c>
      <c r="W322" s="11">
        <v>5.43</v>
      </c>
      <c r="X322" s="11">
        <v>5.41</v>
      </c>
      <c r="Y322" s="11">
        <v>5.89</v>
      </c>
      <c r="Z322" s="11">
        <v>5.92</v>
      </c>
      <c r="AA322" s="11">
        <v>5.49</v>
      </c>
      <c r="AB322" s="154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5.677382717633809</v>
      </c>
    </row>
    <row r="323" spans="1:65">
      <c r="A323" s="30"/>
      <c r="B323" s="19">
        <v>1</v>
      </c>
      <c r="C323" s="9">
        <v>5</v>
      </c>
      <c r="D323" s="11">
        <v>5.75</v>
      </c>
      <c r="E323" s="11">
        <v>5.82</v>
      </c>
      <c r="F323" s="11">
        <v>5.3858333333333333</v>
      </c>
      <c r="G323" s="11">
        <v>5.61</v>
      </c>
      <c r="H323" s="11">
        <v>5.63</v>
      </c>
      <c r="I323" s="149">
        <v>4.9000000000000004</v>
      </c>
      <c r="J323" s="11">
        <v>5.62</v>
      </c>
      <c r="K323" s="11">
        <v>5.79</v>
      </c>
      <c r="L323" s="11">
        <v>5.75</v>
      </c>
      <c r="M323" s="11">
        <v>5.7260360000000006</v>
      </c>
      <c r="N323" s="11">
        <v>5.65</v>
      </c>
      <c r="O323" s="11">
        <v>5.53</v>
      </c>
      <c r="P323" s="149">
        <v>4.9083000000000006</v>
      </c>
      <c r="Q323" s="11">
        <v>5.55</v>
      </c>
      <c r="R323" s="11">
        <v>5.7332299999999998</v>
      </c>
      <c r="S323" s="11">
        <v>5.89</v>
      </c>
      <c r="T323" s="11">
        <v>5.72</v>
      </c>
      <c r="U323" s="11">
        <v>5.5</v>
      </c>
      <c r="V323" s="11" t="s">
        <v>289</v>
      </c>
      <c r="W323" s="11">
        <v>5.76</v>
      </c>
      <c r="X323" s="11">
        <v>5.46</v>
      </c>
      <c r="Y323" s="11">
        <v>5.88</v>
      </c>
      <c r="Z323" s="11">
        <v>5.94</v>
      </c>
      <c r="AA323" s="11">
        <v>5.64</v>
      </c>
      <c r="AB323" s="154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92</v>
      </c>
    </row>
    <row r="324" spans="1:65">
      <c r="A324" s="30"/>
      <c r="B324" s="19">
        <v>1</v>
      </c>
      <c r="C324" s="9">
        <v>6</v>
      </c>
      <c r="D324" s="11">
        <v>5.97</v>
      </c>
      <c r="E324" s="150">
        <v>5.94</v>
      </c>
      <c r="F324" s="11">
        <v>5.4108333333333327</v>
      </c>
      <c r="G324" s="11">
        <v>5.51</v>
      </c>
      <c r="H324" s="11">
        <v>5.66</v>
      </c>
      <c r="I324" s="149">
        <v>4.88</v>
      </c>
      <c r="J324" s="11">
        <v>5.79</v>
      </c>
      <c r="K324" s="11">
        <v>5.96</v>
      </c>
      <c r="L324" s="11">
        <v>5.74</v>
      </c>
      <c r="M324" s="11">
        <v>5.8063910000000005</v>
      </c>
      <c r="N324" s="11">
        <v>5.92</v>
      </c>
      <c r="O324" s="11">
        <v>5.66</v>
      </c>
      <c r="P324" s="149">
        <v>4.9094999999999995</v>
      </c>
      <c r="Q324" s="11">
        <v>5.6</v>
      </c>
      <c r="R324" s="11">
        <v>5.5227000000000004</v>
      </c>
      <c r="S324" s="11">
        <v>6.07</v>
      </c>
      <c r="T324" s="11">
        <v>5.72</v>
      </c>
      <c r="U324" s="11">
        <v>5.42</v>
      </c>
      <c r="V324" s="11" t="s">
        <v>289</v>
      </c>
      <c r="W324" s="11">
        <v>5.45</v>
      </c>
      <c r="X324" s="11">
        <v>5.46</v>
      </c>
      <c r="Y324" s="11">
        <v>5.91</v>
      </c>
      <c r="Z324" s="11">
        <v>5.9</v>
      </c>
      <c r="AA324" s="11">
        <v>5.58</v>
      </c>
      <c r="AB324" s="154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20" t="s">
        <v>268</v>
      </c>
      <c r="C325" s="12"/>
      <c r="D325" s="23">
        <v>5.6883333333333335</v>
      </c>
      <c r="E325" s="23">
        <v>5.7583333333333337</v>
      </c>
      <c r="F325" s="23">
        <v>5.4073611111111104</v>
      </c>
      <c r="G325" s="23">
        <v>5.6166666666666663</v>
      </c>
      <c r="H325" s="23">
        <v>5.5349999999999993</v>
      </c>
      <c r="I325" s="23">
        <v>4.8966666666666665</v>
      </c>
      <c r="J325" s="23">
        <v>5.6633333333333331</v>
      </c>
      <c r="K325" s="23">
        <v>5.7833333333333323</v>
      </c>
      <c r="L325" s="23">
        <v>5.7666666666666666</v>
      </c>
      <c r="M325" s="23">
        <v>5.6907593333333324</v>
      </c>
      <c r="N325" s="23">
        <v>5.8550000000000004</v>
      </c>
      <c r="O325" s="23">
        <v>5.68</v>
      </c>
      <c r="P325" s="23">
        <v>4.8705333333333334</v>
      </c>
      <c r="Q325" s="23">
        <v>5.6416666666666666</v>
      </c>
      <c r="R325" s="23">
        <v>5.7025833333333331</v>
      </c>
      <c r="S325" s="23">
        <v>5.833333333333333</v>
      </c>
      <c r="T325" s="23">
        <v>5.7549999999999999</v>
      </c>
      <c r="U325" s="23">
        <v>5.4249999999999998</v>
      </c>
      <c r="V325" s="23" t="s">
        <v>671</v>
      </c>
      <c r="W325" s="23">
        <v>5.666666666666667</v>
      </c>
      <c r="X325" s="23">
        <v>5.4383333333333335</v>
      </c>
      <c r="Y325" s="23">
        <v>5.88</v>
      </c>
      <c r="Z325" s="23">
        <v>5.8766666666666678</v>
      </c>
      <c r="AA325" s="23">
        <v>5.56</v>
      </c>
      <c r="AB325" s="154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269</v>
      </c>
      <c r="C326" s="29"/>
      <c r="D326" s="11">
        <v>5.6549999999999994</v>
      </c>
      <c r="E326" s="11">
        <v>5.71</v>
      </c>
      <c r="F326" s="11">
        <v>5.4229166666666657</v>
      </c>
      <c r="G326" s="11">
        <v>5.6300000000000008</v>
      </c>
      <c r="H326" s="11">
        <v>5.5149999999999997</v>
      </c>
      <c r="I326" s="11">
        <v>4.8949999999999996</v>
      </c>
      <c r="J326" s="11">
        <v>5.67</v>
      </c>
      <c r="K326" s="11">
        <v>5.7949999999999999</v>
      </c>
      <c r="L326" s="11">
        <v>5.77</v>
      </c>
      <c r="M326" s="11">
        <v>5.6817099999999998</v>
      </c>
      <c r="N326" s="11">
        <v>5.88</v>
      </c>
      <c r="O326" s="11">
        <v>5.6750000000000007</v>
      </c>
      <c r="P326" s="11">
        <v>4.8690499999999997</v>
      </c>
      <c r="Q326" s="11">
        <v>5.6349999999999998</v>
      </c>
      <c r="R326" s="11">
        <v>5.7015799999999999</v>
      </c>
      <c r="S326" s="11">
        <v>5.8100000000000005</v>
      </c>
      <c r="T326" s="11">
        <v>5.7550000000000008</v>
      </c>
      <c r="U326" s="11">
        <v>5.415</v>
      </c>
      <c r="V326" s="11" t="s">
        <v>671</v>
      </c>
      <c r="W326" s="11">
        <v>5.66</v>
      </c>
      <c r="X326" s="11">
        <v>5.4399999999999995</v>
      </c>
      <c r="Y326" s="11">
        <v>5.8849999999999998</v>
      </c>
      <c r="Z326" s="11">
        <v>5.91</v>
      </c>
      <c r="AA326" s="11">
        <v>5.5649999999999995</v>
      </c>
      <c r="AB326" s="154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270</v>
      </c>
      <c r="C327" s="29"/>
      <c r="D327" s="24">
        <v>0.16117278513032732</v>
      </c>
      <c r="E327" s="24">
        <v>0.10342469079802316</v>
      </c>
      <c r="F327" s="24">
        <v>4.5112257100933285E-2</v>
      </c>
      <c r="G327" s="24">
        <v>6.1860057118197663E-2</v>
      </c>
      <c r="H327" s="24">
        <v>9.1815031449104356E-2</v>
      </c>
      <c r="I327" s="24">
        <v>2.065591117977288E-2</v>
      </c>
      <c r="J327" s="24">
        <v>0.12532624093407838</v>
      </c>
      <c r="K327" s="24">
        <v>0.14881756168768076</v>
      </c>
      <c r="L327" s="24">
        <v>1.9663841605003535E-2</v>
      </c>
      <c r="M327" s="24">
        <v>0.1101185523509401</v>
      </c>
      <c r="N327" s="24">
        <v>0.13472193585307471</v>
      </c>
      <c r="O327" s="24">
        <v>0.24024986992712383</v>
      </c>
      <c r="P327" s="24">
        <v>3.8725529908145186E-2</v>
      </c>
      <c r="Q327" s="24">
        <v>8.658329323066126E-2</v>
      </c>
      <c r="R327" s="24">
        <v>0.1169379007279788</v>
      </c>
      <c r="S327" s="24">
        <v>0.14445299120013619</v>
      </c>
      <c r="T327" s="24">
        <v>3.5071355833500399E-2</v>
      </c>
      <c r="U327" s="24">
        <v>5.1672042731055162E-2</v>
      </c>
      <c r="V327" s="24" t="s">
        <v>671</v>
      </c>
      <c r="W327" s="24">
        <v>0.22277043490253973</v>
      </c>
      <c r="X327" s="24">
        <v>2.7868739954771193E-2</v>
      </c>
      <c r="Y327" s="24">
        <v>4.56070170039658E-2</v>
      </c>
      <c r="Z327" s="24">
        <v>9.6884811331119661E-2</v>
      </c>
      <c r="AA327" s="24">
        <v>5.8309518948452828E-2</v>
      </c>
      <c r="AB327" s="204"/>
      <c r="AC327" s="205"/>
      <c r="AD327" s="205"/>
      <c r="AE327" s="205"/>
      <c r="AF327" s="205"/>
      <c r="AG327" s="205"/>
      <c r="AH327" s="205"/>
      <c r="AI327" s="205"/>
      <c r="AJ327" s="205"/>
      <c r="AK327" s="205"/>
      <c r="AL327" s="205"/>
      <c r="AM327" s="205"/>
      <c r="AN327" s="205"/>
      <c r="AO327" s="205"/>
      <c r="AP327" s="205"/>
      <c r="AQ327" s="205"/>
      <c r="AR327" s="205"/>
      <c r="AS327" s="205"/>
      <c r="AT327" s="205"/>
      <c r="AU327" s="205"/>
      <c r="AV327" s="205"/>
      <c r="AW327" s="205"/>
      <c r="AX327" s="205"/>
      <c r="AY327" s="205"/>
      <c r="AZ327" s="205"/>
      <c r="BA327" s="205"/>
      <c r="BB327" s="205"/>
      <c r="BC327" s="205"/>
      <c r="BD327" s="205"/>
      <c r="BE327" s="205"/>
      <c r="BF327" s="205"/>
      <c r="BG327" s="205"/>
      <c r="BH327" s="205"/>
      <c r="BI327" s="205"/>
      <c r="BJ327" s="205"/>
      <c r="BK327" s="205"/>
      <c r="BL327" s="205"/>
      <c r="BM327" s="56"/>
    </row>
    <row r="328" spans="1:65">
      <c r="A328" s="30"/>
      <c r="B328" s="3" t="s">
        <v>86</v>
      </c>
      <c r="C328" s="29"/>
      <c r="D328" s="13">
        <v>2.8333920620625955E-2</v>
      </c>
      <c r="E328" s="13">
        <v>1.796087249748593E-2</v>
      </c>
      <c r="F328" s="13">
        <v>8.3427491106958032E-3</v>
      </c>
      <c r="G328" s="13">
        <v>1.1013660021044095E-2</v>
      </c>
      <c r="H328" s="13">
        <v>1.6588081562620483E-2</v>
      </c>
      <c r="I328" s="13">
        <v>4.2183617113218949E-3</v>
      </c>
      <c r="J328" s="13">
        <v>2.2129412760578879E-2</v>
      </c>
      <c r="K328" s="13">
        <v>2.573214323129927E-2</v>
      </c>
      <c r="L328" s="13">
        <v>3.4099147291913644E-3</v>
      </c>
      <c r="M328" s="13">
        <v>1.935041457577134E-2</v>
      </c>
      <c r="N328" s="13">
        <v>2.3009724313078513E-2</v>
      </c>
      <c r="O328" s="13">
        <v>4.2297512311113353E-2</v>
      </c>
      <c r="P328" s="13">
        <v>7.9509834463327468E-3</v>
      </c>
      <c r="Q328" s="13">
        <v>1.5347112537192542E-2</v>
      </c>
      <c r="R328" s="13">
        <v>2.0506127467605991E-2</v>
      </c>
      <c r="S328" s="13">
        <v>2.476336992002335E-2</v>
      </c>
      <c r="T328" s="13">
        <v>6.0940670431799127E-3</v>
      </c>
      <c r="U328" s="13">
        <v>9.5248005034203071E-3</v>
      </c>
      <c r="V328" s="13" t="s">
        <v>671</v>
      </c>
      <c r="W328" s="13">
        <v>3.9312429688683481E-2</v>
      </c>
      <c r="X328" s="13">
        <v>5.1245001449165542E-3</v>
      </c>
      <c r="Y328" s="13">
        <v>7.7562954088377213E-3</v>
      </c>
      <c r="Z328" s="13">
        <v>1.6486354735868344E-2</v>
      </c>
      <c r="AA328" s="13">
        <v>1.0487323551880005E-2</v>
      </c>
      <c r="AB328" s="154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30"/>
      <c r="B329" s="3" t="s">
        <v>271</v>
      </c>
      <c r="C329" s="29"/>
      <c r="D329" s="13">
        <v>1.9288140758086936E-3</v>
      </c>
      <c r="E329" s="13">
        <v>1.4258439095200304E-2</v>
      </c>
      <c r="F329" s="13">
        <v>-4.75609307936945E-2</v>
      </c>
      <c r="G329" s="13">
        <v>-1.0694373444044891E-2</v>
      </c>
      <c r="H329" s="13">
        <v>-2.5078935966668658E-2</v>
      </c>
      <c r="I329" s="13">
        <v>-0.13751337364350269</v>
      </c>
      <c r="J329" s="13">
        <v>-2.4746234311170401E-3</v>
      </c>
      <c r="K329" s="13">
        <v>1.8661876602125815E-2</v>
      </c>
      <c r="L329" s="13">
        <v>1.5726251597508734E-2</v>
      </c>
      <c r="M329" s="13">
        <v>2.3561236514804129E-3</v>
      </c>
      <c r="N329" s="13">
        <v>3.1285064121979511E-2</v>
      </c>
      <c r="O329" s="13">
        <v>4.6100157350004167E-4</v>
      </c>
      <c r="P329" s="13">
        <v>-0.14211643365074222</v>
      </c>
      <c r="Q329" s="13">
        <v>-6.2909359371192686E-3</v>
      </c>
      <c r="R329" s="13">
        <v>4.4387734547561841E-3</v>
      </c>
      <c r="S329" s="13">
        <v>2.7468751615977061E-2</v>
      </c>
      <c r="T329" s="13">
        <v>1.3671314094276799E-2</v>
      </c>
      <c r="U329" s="13">
        <v>-4.4454060997141331E-2</v>
      </c>
      <c r="V329" s="13" t="s">
        <v>671</v>
      </c>
      <c r="W329" s="13">
        <v>-1.8874984301935349E-3</v>
      </c>
      <c r="X329" s="13">
        <v>-4.2105560993447533E-2</v>
      </c>
      <c r="Y329" s="13">
        <v>3.5688501628905023E-2</v>
      </c>
      <c r="Z329" s="13">
        <v>3.510137662798174E-2</v>
      </c>
      <c r="AA329" s="13">
        <v>-2.0675498459743036E-2</v>
      </c>
      <c r="AB329" s="154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46" t="s">
        <v>272</v>
      </c>
      <c r="C330" s="47"/>
      <c r="D330" s="45">
        <v>0.05</v>
      </c>
      <c r="E330" s="45">
        <v>0.51</v>
      </c>
      <c r="F330" s="45">
        <v>1.78</v>
      </c>
      <c r="G330" s="45">
        <v>0.41</v>
      </c>
      <c r="H330" s="45">
        <v>0.95</v>
      </c>
      <c r="I330" s="45">
        <v>5.1100000000000003</v>
      </c>
      <c r="J330" s="45">
        <v>0.11</v>
      </c>
      <c r="K330" s="45">
        <v>0.67</v>
      </c>
      <c r="L330" s="45">
        <v>0.56999999999999995</v>
      </c>
      <c r="M330" s="45">
        <v>7.0000000000000007E-2</v>
      </c>
      <c r="N330" s="45">
        <v>1.1399999999999999</v>
      </c>
      <c r="O330" s="45">
        <v>0</v>
      </c>
      <c r="P330" s="45">
        <v>5.28</v>
      </c>
      <c r="Q330" s="45">
        <v>0.25</v>
      </c>
      <c r="R330" s="45">
        <v>0.15</v>
      </c>
      <c r="S330" s="45">
        <v>1</v>
      </c>
      <c r="T330" s="45">
        <v>0.49</v>
      </c>
      <c r="U330" s="45">
        <v>1.66</v>
      </c>
      <c r="V330" s="45" t="s">
        <v>273</v>
      </c>
      <c r="W330" s="45">
        <v>0.09</v>
      </c>
      <c r="X330" s="45">
        <v>1.58</v>
      </c>
      <c r="Y330" s="45">
        <v>1.31</v>
      </c>
      <c r="Z330" s="45">
        <v>1.28</v>
      </c>
      <c r="AA330" s="45">
        <v>0.78</v>
      </c>
      <c r="AB330" s="154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1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BM331" s="55"/>
    </row>
    <row r="332" spans="1:65" ht="15">
      <c r="B332" s="8" t="s">
        <v>549</v>
      </c>
      <c r="BM332" s="28" t="s">
        <v>66</v>
      </c>
    </row>
    <row r="333" spans="1:65" ht="15">
      <c r="A333" s="25" t="s">
        <v>42</v>
      </c>
      <c r="B333" s="18" t="s">
        <v>110</v>
      </c>
      <c r="C333" s="15" t="s">
        <v>111</v>
      </c>
      <c r="D333" s="16" t="s">
        <v>230</v>
      </c>
      <c r="E333" s="17" t="s">
        <v>230</v>
      </c>
      <c r="F333" s="17" t="s">
        <v>230</v>
      </c>
      <c r="G333" s="17" t="s">
        <v>230</v>
      </c>
      <c r="H333" s="17" t="s">
        <v>230</v>
      </c>
      <c r="I333" s="17" t="s">
        <v>230</v>
      </c>
      <c r="J333" s="17" t="s">
        <v>230</v>
      </c>
      <c r="K333" s="17" t="s">
        <v>230</v>
      </c>
      <c r="L333" s="17" t="s">
        <v>230</v>
      </c>
      <c r="M333" s="17" t="s">
        <v>230</v>
      </c>
      <c r="N333" s="17" t="s">
        <v>230</v>
      </c>
      <c r="O333" s="17" t="s">
        <v>230</v>
      </c>
      <c r="P333" s="17" t="s">
        <v>230</v>
      </c>
      <c r="Q333" s="17" t="s">
        <v>230</v>
      </c>
      <c r="R333" s="17" t="s">
        <v>230</v>
      </c>
      <c r="S333" s="17" t="s">
        <v>230</v>
      </c>
      <c r="T333" s="17" t="s">
        <v>230</v>
      </c>
      <c r="U333" s="17" t="s">
        <v>230</v>
      </c>
      <c r="V333" s="17" t="s">
        <v>230</v>
      </c>
      <c r="W333" s="17" t="s">
        <v>230</v>
      </c>
      <c r="X333" s="17" t="s">
        <v>230</v>
      </c>
      <c r="Y333" s="17" t="s">
        <v>230</v>
      </c>
      <c r="Z333" s="154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 t="s">
        <v>231</v>
      </c>
      <c r="C334" s="9" t="s">
        <v>231</v>
      </c>
      <c r="D334" s="152" t="s">
        <v>233</v>
      </c>
      <c r="E334" s="153" t="s">
        <v>234</v>
      </c>
      <c r="F334" s="153" t="s">
        <v>235</v>
      </c>
      <c r="G334" s="153" t="s">
        <v>236</v>
      </c>
      <c r="H334" s="153" t="s">
        <v>237</v>
      </c>
      <c r="I334" s="153" t="s">
        <v>239</v>
      </c>
      <c r="J334" s="153" t="s">
        <v>240</v>
      </c>
      <c r="K334" s="153" t="s">
        <v>242</v>
      </c>
      <c r="L334" s="153" t="s">
        <v>243</v>
      </c>
      <c r="M334" s="153" t="s">
        <v>244</v>
      </c>
      <c r="N334" s="153" t="s">
        <v>245</v>
      </c>
      <c r="O334" s="153" t="s">
        <v>246</v>
      </c>
      <c r="P334" s="153" t="s">
        <v>247</v>
      </c>
      <c r="Q334" s="153" t="s">
        <v>248</v>
      </c>
      <c r="R334" s="153" t="s">
        <v>250</v>
      </c>
      <c r="S334" s="153" t="s">
        <v>251</v>
      </c>
      <c r="T334" s="153" t="s">
        <v>252</v>
      </c>
      <c r="U334" s="153" t="s">
        <v>254</v>
      </c>
      <c r="V334" s="153" t="s">
        <v>255</v>
      </c>
      <c r="W334" s="153" t="s">
        <v>256</v>
      </c>
      <c r="X334" s="153" t="s">
        <v>257</v>
      </c>
      <c r="Y334" s="153" t="s">
        <v>258</v>
      </c>
      <c r="Z334" s="154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3</v>
      </c>
    </row>
    <row r="335" spans="1:65">
      <c r="A335" s="30"/>
      <c r="B335" s="19"/>
      <c r="C335" s="9"/>
      <c r="D335" s="10" t="s">
        <v>275</v>
      </c>
      <c r="E335" s="11" t="s">
        <v>275</v>
      </c>
      <c r="F335" s="11" t="s">
        <v>277</v>
      </c>
      <c r="G335" s="11" t="s">
        <v>278</v>
      </c>
      <c r="H335" s="11" t="s">
        <v>278</v>
      </c>
      <c r="I335" s="11" t="s">
        <v>278</v>
      </c>
      <c r="J335" s="11" t="s">
        <v>275</v>
      </c>
      <c r="K335" s="11" t="s">
        <v>275</v>
      </c>
      <c r="L335" s="11" t="s">
        <v>278</v>
      </c>
      <c r="M335" s="11" t="s">
        <v>277</v>
      </c>
      <c r="N335" s="11" t="s">
        <v>275</v>
      </c>
      <c r="O335" s="11" t="s">
        <v>278</v>
      </c>
      <c r="P335" s="11" t="s">
        <v>277</v>
      </c>
      <c r="Q335" s="11" t="s">
        <v>275</v>
      </c>
      <c r="R335" s="11" t="s">
        <v>275</v>
      </c>
      <c r="S335" s="11" t="s">
        <v>278</v>
      </c>
      <c r="T335" s="11" t="s">
        <v>275</v>
      </c>
      <c r="U335" s="11" t="s">
        <v>277</v>
      </c>
      <c r="V335" s="11" t="s">
        <v>278</v>
      </c>
      <c r="W335" s="11" t="s">
        <v>275</v>
      </c>
      <c r="X335" s="11" t="s">
        <v>278</v>
      </c>
      <c r="Y335" s="11" t="s">
        <v>275</v>
      </c>
      <c r="Z335" s="154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/>
      <c r="C336" s="9"/>
      <c r="D336" s="26" t="s">
        <v>312</v>
      </c>
      <c r="E336" s="26" t="s">
        <v>264</v>
      </c>
      <c r="F336" s="26" t="s">
        <v>312</v>
      </c>
      <c r="G336" s="26" t="s">
        <v>313</v>
      </c>
      <c r="H336" s="26" t="s">
        <v>313</v>
      </c>
      <c r="I336" s="26" t="s">
        <v>313</v>
      </c>
      <c r="J336" s="26" t="s">
        <v>116</v>
      </c>
      <c r="K336" s="26" t="s">
        <v>116</v>
      </c>
      <c r="L336" s="26" t="s">
        <v>314</v>
      </c>
      <c r="M336" s="26" t="s">
        <v>313</v>
      </c>
      <c r="N336" s="26" t="s">
        <v>312</v>
      </c>
      <c r="O336" s="26" t="s">
        <v>312</v>
      </c>
      <c r="P336" s="26" t="s">
        <v>312</v>
      </c>
      <c r="Q336" s="26" t="s">
        <v>313</v>
      </c>
      <c r="R336" s="26" t="s">
        <v>312</v>
      </c>
      <c r="S336" s="26" t="s">
        <v>314</v>
      </c>
      <c r="T336" s="26" t="s">
        <v>280</v>
      </c>
      <c r="U336" s="26" t="s">
        <v>315</v>
      </c>
      <c r="V336" s="26" t="s">
        <v>316</v>
      </c>
      <c r="W336" s="26" t="s">
        <v>312</v>
      </c>
      <c r="X336" s="26" t="s">
        <v>312</v>
      </c>
      <c r="Y336" s="26" t="s">
        <v>312</v>
      </c>
      <c r="Z336" s="154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</v>
      </c>
    </row>
    <row r="337" spans="1:65">
      <c r="A337" s="30"/>
      <c r="B337" s="18">
        <v>1</v>
      </c>
      <c r="C337" s="14">
        <v>1</v>
      </c>
      <c r="D337" s="226">
        <v>11.25</v>
      </c>
      <c r="E337" s="232">
        <v>9.8000000000000007</v>
      </c>
      <c r="F337" s="226">
        <v>12.353777777777779</v>
      </c>
      <c r="G337" s="226">
        <v>10.9</v>
      </c>
      <c r="H337" s="226">
        <v>10.4</v>
      </c>
      <c r="I337" s="227">
        <v>10</v>
      </c>
      <c r="J337" s="226">
        <v>10.220000000000001</v>
      </c>
      <c r="K337" s="226">
        <v>10.11</v>
      </c>
      <c r="L337" s="226">
        <v>11.7</v>
      </c>
      <c r="M337" s="226">
        <v>12.496</v>
      </c>
      <c r="N337" s="226">
        <v>10.39</v>
      </c>
      <c r="O337" s="226">
        <v>11.4</v>
      </c>
      <c r="P337" s="227">
        <v>13.98</v>
      </c>
      <c r="Q337" s="226">
        <v>11.7</v>
      </c>
      <c r="R337" s="226">
        <v>11.4</v>
      </c>
      <c r="S337" s="226">
        <v>11</v>
      </c>
      <c r="T337" s="226">
        <v>10.8</v>
      </c>
      <c r="U337" s="227">
        <v>15</v>
      </c>
      <c r="V337" s="227">
        <v>8</v>
      </c>
      <c r="W337" s="226">
        <v>10.199999999999999</v>
      </c>
      <c r="X337" s="226">
        <v>11.79</v>
      </c>
      <c r="Y337" s="226">
        <v>10.5</v>
      </c>
      <c r="Z337" s="217"/>
      <c r="AA337" s="218"/>
      <c r="AB337" s="218"/>
      <c r="AC337" s="218"/>
      <c r="AD337" s="218"/>
      <c r="AE337" s="218"/>
      <c r="AF337" s="218"/>
      <c r="AG337" s="218"/>
      <c r="AH337" s="218"/>
      <c r="AI337" s="218"/>
      <c r="AJ337" s="218"/>
      <c r="AK337" s="218"/>
      <c r="AL337" s="218"/>
      <c r="AM337" s="218"/>
      <c r="AN337" s="218"/>
      <c r="AO337" s="218"/>
      <c r="AP337" s="218"/>
      <c r="AQ337" s="218"/>
      <c r="AR337" s="218"/>
      <c r="AS337" s="218"/>
      <c r="AT337" s="218"/>
      <c r="AU337" s="218"/>
      <c r="AV337" s="218"/>
      <c r="AW337" s="218"/>
      <c r="AX337" s="218"/>
      <c r="AY337" s="218"/>
      <c r="AZ337" s="218"/>
      <c r="BA337" s="218"/>
      <c r="BB337" s="218"/>
      <c r="BC337" s="218"/>
      <c r="BD337" s="218"/>
      <c r="BE337" s="218"/>
      <c r="BF337" s="218"/>
      <c r="BG337" s="218"/>
      <c r="BH337" s="218"/>
      <c r="BI337" s="218"/>
      <c r="BJ337" s="218"/>
      <c r="BK337" s="218"/>
      <c r="BL337" s="218"/>
      <c r="BM337" s="228">
        <v>1</v>
      </c>
    </row>
    <row r="338" spans="1:65">
      <c r="A338" s="30"/>
      <c r="B338" s="19">
        <v>1</v>
      </c>
      <c r="C338" s="9">
        <v>2</v>
      </c>
      <c r="D338" s="216">
        <v>11.3</v>
      </c>
      <c r="E338" s="216">
        <v>10.4</v>
      </c>
      <c r="F338" s="216">
        <v>12.232666666666667</v>
      </c>
      <c r="G338" s="216">
        <v>10.8</v>
      </c>
      <c r="H338" s="216">
        <v>10.7</v>
      </c>
      <c r="I338" s="229">
        <v>10</v>
      </c>
      <c r="J338" s="216">
        <v>9.51</v>
      </c>
      <c r="K338" s="216">
        <v>10.73</v>
      </c>
      <c r="L338" s="216">
        <v>11.4</v>
      </c>
      <c r="M338" s="216">
        <v>12.532999999999999</v>
      </c>
      <c r="N338" s="216">
        <v>10.43</v>
      </c>
      <c r="O338" s="216">
        <v>11.6</v>
      </c>
      <c r="P338" s="229">
        <v>14.34</v>
      </c>
      <c r="Q338" s="216">
        <v>11.8</v>
      </c>
      <c r="R338" s="216">
        <v>11.25</v>
      </c>
      <c r="S338" s="216">
        <v>11.4</v>
      </c>
      <c r="T338" s="216">
        <v>10.8</v>
      </c>
      <c r="U338" s="229">
        <v>10</v>
      </c>
      <c r="V338" s="229">
        <v>9</v>
      </c>
      <c r="W338" s="216">
        <v>10.45</v>
      </c>
      <c r="X338" s="216">
        <v>11.74</v>
      </c>
      <c r="Y338" s="216">
        <v>10.5</v>
      </c>
      <c r="Z338" s="217"/>
      <c r="AA338" s="218"/>
      <c r="AB338" s="218"/>
      <c r="AC338" s="218"/>
      <c r="AD338" s="218"/>
      <c r="AE338" s="218"/>
      <c r="AF338" s="218"/>
      <c r="AG338" s="218"/>
      <c r="AH338" s="218"/>
      <c r="AI338" s="218"/>
      <c r="AJ338" s="218"/>
      <c r="AK338" s="218"/>
      <c r="AL338" s="218"/>
      <c r="AM338" s="218"/>
      <c r="AN338" s="218"/>
      <c r="AO338" s="218"/>
      <c r="AP338" s="218"/>
      <c r="AQ338" s="218"/>
      <c r="AR338" s="218"/>
      <c r="AS338" s="218"/>
      <c r="AT338" s="218"/>
      <c r="AU338" s="218"/>
      <c r="AV338" s="218"/>
      <c r="AW338" s="218"/>
      <c r="AX338" s="218"/>
      <c r="AY338" s="218"/>
      <c r="AZ338" s="218"/>
      <c r="BA338" s="218"/>
      <c r="BB338" s="218"/>
      <c r="BC338" s="218"/>
      <c r="BD338" s="218"/>
      <c r="BE338" s="218"/>
      <c r="BF338" s="218"/>
      <c r="BG338" s="218"/>
      <c r="BH338" s="218"/>
      <c r="BI338" s="218"/>
      <c r="BJ338" s="218"/>
      <c r="BK338" s="218"/>
      <c r="BL338" s="218"/>
      <c r="BM338" s="228">
        <v>32</v>
      </c>
    </row>
    <row r="339" spans="1:65">
      <c r="A339" s="30"/>
      <c r="B339" s="19">
        <v>1</v>
      </c>
      <c r="C339" s="9">
        <v>3</v>
      </c>
      <c r="D339" s="216">
        <v>11.8</v>
      </c>
      <c r="E339" s="216">
        <v>10.4</v>
      </c>
      <c r="F339" s="216">
        <v>12.407851851851852</v>
      </c>
      <c r="G339" s="216">
        <v>10.5</v>
      </c>
      <c r="H339" s="216">
        <v>10.6</v>
      </c>
      <c r="I339" s="229">
        <v>10</v>
      </c>
      <c r="J339" s="216">
        <v>9.48</v>
      </c>
      <c r="K339" s="216">
        <v>10.81</v>
      </c>
      <c r="L339" s="216">
        <v>11.9</v>
      </c>
      <c r="M339" s="230">
        <v>11.39</v>
      </c>
      <c r="N339" s="216">
        <v>10.79</v>
      </c>
      <c r="O339" s="216">
        <v>11.5</v>
      </c>
      <c r="P339" s="229">
        <v>14.48</v>
      </c>
      <c r="Q339" s="216">
        <v>11.1</v>
      </c>
      <c r="R339" s="216">
        <v>11.35</v>
      </c>
      <c r="S339" s="216">
        <v>11.5</v>
      </c>
      <c r="T339" s="216">
        <v>10.9</v>
      </c>
      <c r="U339" s="229">
        <v>11</v>
      </c>
      <c r="V339" s="229">
        <v>9</v>
      </c>
      <c r="W339" s="216">
        <v>10.65</v>
      </c>
      <c r="X339" s="216">
        <v>11.84</v>
      </c>
      <c r="Y339" s="216">
        <v>10.65</v>
      </c>
      <c r="Z339" s="217"/>
      <c r="AA339" s="218"/>
      <c r="AB339" s="218"/>
      <c r="AC339" s="218"/>
      <c r="AD339" s="218"/>
      <c r="AE339" s="218"/>
      <c r="AF339" s="218"/>
      <c r="AG339" s="218"/>
      <c r="AH339" s="218"/>
      <c r="AI339" s="218"/>
      <c r="AJ339" s="218"/>
      <c r="AK339" s="218"/>
      <c r="AL339" s="218"/>
      <c r="AM339" s="218"/>
      <c r="AN339" s="218"/>
      <c r="AO339" s="218"/>
      <c r="AP339" s="218"/>
      <c r="AQ339" s="218"/>
      <c r="AR339" s="218"/>
      <c r="AS339" s="218"/>
      <c r="AT339" s="218"/>
      <c r="AU339" s="218"/>
      <c r="AV339" s="218"/>
      <c r="AW339" s="218"/>
      <c r="AX339" s="218"/>
      <c r="AY339" s="218"/>
      <c r="AZ339" s="218"/>
      <c r="BA339" s="218"/>
      <c r="BB339" s="218"/>
      <c r="BC339" s="218"/>
      <c r="BD339" s="218"/>
      <c r="BE339" s="218"/>
      <c r="BF339" s="218"/>
      <c r="BG339" s="218"/>
      <c r="BH339" s="218"/>
      <c r="BI339" s="218"/>
      <c r="BJ339" s="218"/>
      <c r="BK339" s="218"/>
      <c r="BL339" s="218"/>
      <c r="BM339" s="228">
        <v>16</v>
      </c>
    </row>
    <row r="340" spans="1:65">
      <c r="A340" s="30"/>
      <c r="B340" s="19">
        <v>1</v>
      </c>
      <c r="C340" s="9">
        <v>4</v>
      </c>
      <c r="D340" s="216">
        <v>12</v>
      </c>
      <c r="E340" s="216">
        <v>10.6</v>
      </c>
      <c r="F340" s="216">
        <v>12.477333333333334</v>
      </c>
      <c r="G340" s="216">
        <v>10.9</v>
      </c>
      <c r="H340" s="216">
        <v>10.6</v>
      </c>
      <c r="I340" s="229">
        <v>10</v>
      </c>
      <c r="J340" s="216">
        <v>9.98</v>
      </c>
      <c r="K340" s="216">
        <v>11.02</v>
      </c>
      <c r="L340" s="216">
        <v>11.4</v>
      </c>
      <c r="M340" s="216">
        <v>12.478</v>
      </c>
      <c r="N340" s="216">
        <v>10.06</v>
      </c>
      <c r="O340" s="230">
        <v>10.4</v>
      </c>
      <c r="P340" s="229">
        <v>14.44</v>
      </c>
      <c r="Q340" s="216">
        <v>11.5</v>
      </c>
      <c r="R340" s="216">
        <v>11.65</v>
      </c>
      <c r="S340" s="216">
        <v>11.4</v>
      </c>
      <c r="T340" s="230">
        <v>11.4</v>
      </c>
      <c r="U340" s="229">
        <v>10</v>
      </c>
      <c r="V340" s="229">
        <v>9</v>
      </c>
      <c r="W340" s="216">
        <v>10.55</v>
      </c>
      <c r="X340" s="216">
        <v>12.07</v>
      </c>
      <c r="Y340" s="216">
        <v>10.4</v>
      </c>
      <c r="Z340" s="217"/>
      <c r="AA340" s="218"/>
      <c r="AB340" s="218"/>
      <c r="AC340" s="218"/>
      <c r="AD340" s="218"/>
      <c r="AE340" s="218"/>
      <c r="AF340" s="218"/>
      <c r="AG340" s="218"/>
      <c r="AH340" s="218"/>
      <c r="AI340" s="218"/>
      <c r="AJ340" s="218"/>
      <c r="AK340" s="218"/>
      <c r="AL340" s="218"/>
      <c r="AM340" s="218"/>
      <c r="AN340" s="218"/>
      <c r="AO340" s="218"/>
      <c r="AP340" s="218"/>
      <c r="AQ340" s="218"/>
      <c r="AR340" s="218"/>
      <c r="AS340" s="218"/>
      <c r="AT340" s="218"/>
      <c r="AU340" s="218"/>
      <c r="AV340" s="218"/>
      <c r="AW340" s="218"/>
      <c r="AX340" s="218"/>
      <c r="AY340" s="218"/>
      <c r="AZ340" s="218"/>
      <c r="BA340" s="218"/>
      <c r="BB340" s="218"/>
      <c r="BC340" s="218"/>
      <c r="BD340" s="218"/>
      <c r="BE340" s="218"/>
      <c r="BF340" s="218"/>
      <c r="BG340" s="218"/>
      <c r="BH340" s="218"/>
      <c r="BI340" s="218"/>
      <c r="BJ340" s="218"/>
      <c r="BK340" s="218"/>
      <c r="BL340" s="218"/>
      <c r="BM340" s="228">
        <v>11.139703978052129</v>
      </c>
    </row>
    <row r="341" spans="1:65">
      <c r="A341" s="30"/>
      <c r="B341" s="19">
        <v>1</v>
      </c>
      <c r="C341" s="9">
        <v>5</v>
      </c>
      <c r="D341" s="216">
        <v>12</v>
      </c>
      <c r="E341" s="216">
        <v>10.6</v>
      </c>
      <c r="F341" s="216">
        <v>12.432</v>
      </c>
      <c r="G341" s="216">
        <v>10.6</v>
      </c>
      <c r="H341" s="216">
        <v>10.8</v>
      </c>
      <c r="I341" s="229">
        <v>10</v>
      </c>
      <c r="J341" s="216">
        <v>9.5399999999999991</v>
      </c>
      <c r="K341" s="216">
        <v>11.44</v>
      </c>
      <c r="L341" s="216">
        <v>11.7</v>
      </c>
      <c r="M341" s="216">
        <v>12.676</v>
      </c>
      <c r="N341" s="216">
        <v>9.94</v>
      </c>
      <c r="O341" s="216">
        <v>11.1</v>
      </c>
      <c r="P341" s="229">
        <v>14.67</v>
      </c>
      <c r="Q341" s="216">
        <v>11</v>
      </c>
      <c r="R341" s="216">
        <v>11.5</v>
      </c>
      <c r="S341" s="216">
        <v>11.9</v>
      </c>
      <c r="T341" s="216">
        <v>10.7</v>
      </c>
      <c r="U341" s="229">
        <v>14</v>
      </c>
      <c r="V341" s="229">
        <v>8</v>
      </c>
      <c r="W341" s="216">
        <v>10.7</v>
      </c>
      <c r="X341" s="230">
        <v>12.48</v>
      </c>
      <c r="Y341" s="216">
        <v>10.5</v>
      </c>
      <c r="Z341" s="217"/>
      <c r="AA341" s="218"/>
      <c r="AB341" s="218"/>
      <c r="AC341" s="218"/>
      <c r="AD341" s="218"/>
      <c r="AE341" s="218"/>
      <c r="AF341" s="218"/>
      <c r="AG341" s="218"/>
      <c r="AH341" s="218"/>
      <c r="AI341" s="218"/>
      <c r="AJ341" s="218"/>
      <c r="AK341" s="218"/>
      <c r="AL341" s="218"/>
      <c r="AM341" s="218"/>
      <c r="AN341" s="218"/>
      <c r="AO341" s="218"/>
      <c r="AP341" s="218"/>
      <c r="AQ341" s="218"/>
      <c r="AR341" s="218"/>
      <c r="AS341" s="218"/>
      <c r="AT341" s="218"/>
      <c r="AU341" s="218"/>
      <c r="AV341" s="218"/>
      <c r="AW341" s="218"/>
      <c r="AX341" s="218"/>
      <c r="AY341" s="218"/>
      <c r="AZ341" s="218"/>
      <c r="BA341" s="218"/>
      <c r="BB341" s="218"/>
      <c r="BC341" s="218"/>
      <c r="BD341" s="218"/>
      <c r="BE341" s="218"/>
      <c r="BF341" s="218"/>
      <c r="BG341" s="218"/>
      <c r="BH341" s="218"/>
      <c r="BI341" s="218"/>
      <c r="BJ341" s="218"/>
      <c r="BK341" s="218"/>
      <c r="BL341" s="218"/>
      <c r="BM341" s="228">
        <v>93</v>
      </c>
    </row>
    <row r="342" spans="1:65">
      <c r="A342" s="30"/>
      <c r="B342" s="19">
        <v>1</v>
      </c>
      <c r="C342" s="9">
        <v>6</v>
      </c>
      <c r="D342" s="216">
        <v>12.4</v>
      </c>
      <c r="E342" s="216">
        <v>10.6</v>
      </c>
      <c r="F342" s="216">
        <v>12.254</v>
      </c>
      <c r="G342" s="216">
        <v>11.1</v>
      </c>
      <c r="H342" s="216">
        <v>10.7</v>
      </c>
      <c r="I342" s="229">
        <v>10</v>
      </c>
      <c r="J342" s="216">
        <v>10.050000000000001</v>
      </c>
      <c r="K342" s="216">
        <v>11.19</v>
      </c>
      <c r="L342" s="216">
        <v>11.7</v>
      </c>
      <c r="M342" s="216">
        <v>11.694000000000001</v>
      </c>
      <c r="N342" s="216">
        <v>10.28</v>
      </c>
      <c r="O342" s="216">
        <v>11.4</v>
      </c>
      <c r="P342" s="229">
        <v>14.42</v>
      </c>
      <c r="Q342" s="216">
        <v>11.3</v>
      </c>
      <c r="R342" s="216">
        <v>12.05</v>
      </c>
      <c r="S342" s="216">
        <v>11.1</v>
      </c>
      <c r="T342" s="216">
        <v>10.8</v>
      </c>
      <c r="U342" s="229">
        <v>11</v>
      </c>
      <c r="V342" s="229">
        <v>9</v>
      </c>
      <c r="W342" s="216">
        <v>10.7</v>
      </c>
      <c r="X342" s="216">
        <v>11.8</v>
      </c>
      <c r="Y342" s="216">
        <v>10.45</v>
      </c>
      <c r="Z342" s="217"/>
      <c r="AA342" s="218"/>
      <c r="AB342" s="218"/>
      <c r="AC342" s="218"/>
      <c r="AD342" s="218"/>
      <c r="AE342" s="218"/>
      <c r="AF342" s="218"/>
      <c r="AG342" s="218"/>
      <c r="AH342" s="218"/>
      <c r="AI342" s="218"/>
      <c r="AJ342" s="218"/>
      <c r="AK342" s="218"/>
      <c r="AL342" s="218"/>
      <c r="AM342" s="218"/>
      <c r="AN342" s="218"/>
      <c r="AO342" s="218"/>
      <c r="AP342" s="218"/>
      <c r="AQ342" s="218"/>
      <c r="AR342" s="218"/>
      <c r="AS342" s="218"/>
      <c r="AT342" s="218"/>
      <c r="AU342" s="218"/>
      <c r="AV342" s="218"/>
      <c r="AW342" s="218"/>
      <c r="AX342" s="218"/>
      <c r="AY342" s="218"/>
      <c r="AZ342" s="218"/>
      <c r="BA342" s="218"/>
      <c r="BB342" s="218"/>
      <c r="BC342" s="218"/>
      <c r="BD342" s="218"/>
      <c r="BE342" s="218"/>
      <c r="BF342" s="218"/>
      <c r="BG342" s="218"/>
      <c r="BH342" s="218"/>
      <c r="BI342" s="218"/>
      <c r="BJ342" s="218"/>
      <c r="BK342" s="218"/>
      <c r="BL342" s="218"/>
      <c r="BM342" s="219"/>
    </row>
    <row r="343" spans="1:65">
      <c r="A343" s="30"/>
      <c r="B343" s="20" t="s">
        <v>268</v>
      </c>
      <c r="C343" s="12"/>
      <c r="D343" s="231">
        <v>11.791666666666666</v>
      </c>
      <c r="E343" s="231">
        <v>10.4</v>
      </c>
      <c r="F343" s="231">
        <v>12.359604938271607</v>
      </c>
      <c r="G343" s="231">
        <v>10.799999999999999</v>
      </c>
      <c r="H343" s="231">
        <v>10.633333333333335</v>
      </c>
      <c r="I343" s="231">
        <v>10</v>
      </c>
      <c r="J343" s="231">
        <v>9.7966666666666669</v>
      </c>
      <c r="K343" s="231">
        <v>10.883333333333333</v>
      </c>
      <c r="L343" s="231">
        <v>11.633333333333333</v>
      </c>
      <c r="M343" s="231">
        <v>12.211166666666665</v>
      </c>
      <c r="N343" s="231">
        <v>10.315</v>
      </c>
      <c r="O343" s="231">
        <v>11.233333333333334</v>
      </c>
      <c r="P343" s="231">
        <v>14.388333333333334</v>
      </c>
      <c r="Q343" s="231">
        <v>11.4</v>
      </c>
      <c r="R343" s="231">
        <v>11.533333333333333</v>
      </c>
      <c r="S343" s="231">
        <v>11.383333333333333</v>
      </c>
      <c r="T343" s="231">
        <v>10.899999999999999</v>
      </c>
      <c r="U343" s="231">
        <v>11.833333333333334</v>
      </c>
      <c r="V343" s="231">
        <v>8.6666666666666661</v>
      </c>
      <c r="W343" s="231">
        <v>10.541666666666666</v>
      </c>
      <c r="X343" s="231">
        <v>11.953333333333333</v>
      </c>
      <c r="Y343" s="231">
        <v>10.5</v>
      </c>
      <c r="Z343" s="217"/>
      <c r="AA343" s="218"/>
      <c r="AB343" s="218"/>
      <c r="AC343" s="218"/>
      <c r="AD343" s="218"/>
      <c r="AE343" s="218"/>
      <c r="AF343" s="218"/>
      <c r="AG343" s="218"/>
      <c r="AH343" s="218"/>
      <c r="AI343" s="218"/>
      <c r="AJ343" s="218"/>
      <c r="AK343" s="218"/>
      <c r="AL343" s="218"/>
      <c r="AM343" s="218"/>
      <c r="AN343" s="218"/>
      <c r="AO343" s="218"/>
      <c r="AP343" s="218"/>
      <c r="AQ343" s="218"/>
      <c r="AR343" s="218"/>
      <c r="AS343" s="218"/>
      <c r="AT343" s="218"/>
      <c r="AU343" s="218"/>
      <c r="AV343" s="218"/>
      <c r="AW343" s="218"/>
      <c r="AX343" s="218"/>
      <c r="AY343" s="218"/>
      <c r="AZ343" s="218"/>
      <c r="BA343" s="218"/>
      <c r="BB343" s="218"/>
      <c r="BC343" s="218"/>
      <c r="BD343" s="218"/>
      <c r="BE343" s="218"/>
      <c r="BF343" s="218"/>
      <c r="BG343" s="218"/>
      <c r="BH343" s="218"/>
      <c r="BI343" s="218"/>
      <c r="BJ343" s="218"/>
      <c r="BK343" s="218"/>
      <c r="BL343" s="218"/>
      <c r="BM343" s="219"/>
    </row>
    <row r="344" spans="1:65">
      <c r="A344" s="30"/>
      <c r="B344" s="3" t="s">
        <v>269</v>
      </c>
      <c r="C344" s="29"/>
      <c r="D344" s="216">
        <v>11.9</v>
      </c>
      <c r="E344" s="216">
        <v>10.5</v>
      </c>
      <c r="F344" s="216">
        <v>12.380814814814816</v>
      </c>
      <c r="G344" s="216">
        <v>10.850000000000001</v>
      </c>
      <c r="H344" s="216">
        <v>10.649999999999999</v>
      </c>
      <c r="I344" s="216">
        <v>10</v>
      </c>
      <c r="J344" s="216">
        <v>9.76</v>
      </c>
      <c r="K344" s="216">
        <v>10.914999999999999</v>
      </c>
      <c r="L344" s="216">
        <v>11.7</v>
      </c>
      <c r="M344" s="216">
        <v>12.487</v>
      </c>
      <c r="N344" s="216">
        <v>10.335000000000001</v>
      </c>
      <c r="O344" s="216">
        <v>11.4</v>
      </c>
      <c r="P344" s="216">
        <v>14.43</v>
      </c>
      <c r="Q344" s="216">
        <v>11.4</v>
      </c>
      <c r="R344" s="216">
        <v>11.45</v>
      </c>
      <c r="S344" s="216">
        <v>11.4</v>
      </c>
      <c r="T344" s="216">
        <v>10.8</v>
      </c>
      <c r="U344" s="216">
        <v>11</v>
      </c>
      <c r="V344" s="216">
        <v>9</v>
      </c>
      <c r="W344" s="216">
        <v>10.600000000000001</v>
      </c>
      <c r="X344" s="216">
        <v>11.82</v>
      </c>
      <c r="Y344" s="216">
        <v>10.5</v>
      </c>
      <c r="Z344" s="217"/>
      <c r="AA344" s="218"/>
      <c r="AB344" s="218"/>
      <c r="AC344" s="218"/>
      <c r="AD344" s="218"/>
      <c r="AE344" s="218"/>
      <c r="AF344" s="218"/>
      <c r="AG344" s="218"/>
      <c r="AH344" s="218"/>
      <c r="AI344" s="218"/>
      <c r="AJ344" s="218"/>
      <c r="AK344" s="218"/>
      <c r="AL344" s="218"/>
      <c r="AM344" s="218"/>
      <c r="AN344" s="218"/>
      <c r="AO344" s="218"/>
      <c r="AP344" s="218"/>
      <c r="AQ344" s="218"/>
      <c r="AR344" s="218"/>
      <c r="AS344" s="218"/>
      <c r="AT344" s="218"/>
      <c r="AU344" s="218"/>
      <c r="AV344" s="218"/>
      <c r="AW344" s="218"/>
      <c r="AX344" s="218"/>
      <c r="AY344" s="218"/>
      <c r="AZ344" s="218"/>
      <c r="BA344" s="218"/>
      <c r="BB344" s="218"/>
      <c r="BC344" s="218"/>
      <c r="BD344" s="218"/>
      <c r="BE344" s="218"/>
      <c r="BF344" s="218"/>
      <c r="BG344" s="218"/>
      <c r="BH344" s="218"/>
      <c r="BI344" s="218"/>
      <c r="BJ344" s="218"/>
      <c r="BK344" s="218"/>
      <c r="BL344" s="218"/>
      <c r="BM344" s="219"/>
    </row>
    <row r="345" spans="1:65">
      <c r="A345" s="30"/>
      <c r="B345" s="3" t="s">
        <v>270</v>
      </c>
      <c r="C345" s="29"/>
      <c r="D345" s="24">
        <v>0.44543985751913423</v>
      </c>
      <c r="E345" s="24">
        <v>0.30983866769659291</v>
      </c>
      <c r="F345" s="24">
        <v>9.8720279802387137E-2</v>
      </c>
      <c r="G345" s="24">
        <v>0.21908902300206645</v>
      </c>
      <c r="H345" s="24">
        <v>0.13662601021279461</v>
      </c>
      <c r="I345" s="24">
        <v>0</v>
      </c>
      <c r="J345" s="24">
        <v>0.32413988749715289</v>
      </c>
      <c r="K345" s="24">
        <v>0.4581557231626236</v>
      </c>
      <c r="L345" s="24">
        <v>0.19663841605003479</v>
      </c>
      <c r="M345" s="24">
        <v>0.53174295168499064</v>
      </c>
      <c r="N345" s="24">
        <v>0.30044966300530257</v>
      </c>
      <c r="O345" s="24">
        <v>0.44121045620731447</v>
      </c>
      <c r="P345" s="24">
        <v>0.22824694229423226</v>
      </c>
      <c r="Q345" s="24">
        <v>0.32249030993194205</v>
      </c>
      <c r="R345" s="24">
        <v>0.28751811537130462</v>
      </c>
      <c r="S345" s="24">
        <v>0.31885210782848333</v>
      </c>
      <c r="T345" s="24">
        <v>0.25298221281347039</v>
      </c>
      <c r="U345" s="24">
        <v>2.1369760566432827</v>
      </c>
      <c r="V345" s="24">
        <v>0.51639777949432231</v>
      </c>
      <c r="W345" s="24">
        <v>0.19343388189938887</v>
      </c>
      <c r="X345" s="24">
        <v>0.28267767274170552</v>
      </c>
      <c r="Y345" s="24">
        <v>8.3666002653407678E-2</v>
      </c>
      <c r="Z345" s="154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86</v>
      </c>
      <c r="C346" s="29"/>
      <c r="D346" s="13">
        <v>3.777581830550962E-2</v>
      </c>
      <c r="E346" s="13">
        <v>2.9792179586210856E-2</v>
      </c>
      <c r="F346" s="13">
        <v>7.9873329524230239E-3</v>
      </c>
      <c r="G346" s="13">
        <v>2.0286020648339488E-2</v>
      </c>
      <c r="H346" s="13">
        <v>1.2848841085842751E-2</v>
      </c>
      <c r="I346" s="13">
        <v>0</v>
      </c>
      <c r="J346" s="13">
        <v>3.3086752721723671E-2</v>
      </c>
      <c r="K346" s="13">
        <v>4.2097003659659141E-2</v>
      </c>
      <c r="L346" s="13">
        <v>1.6903015706306715E-2</v>
      </c>
      <c r="M346" s="13">
        <v>4.354563050363662E-2</v>
      </c>
      <c r="N346" s="13">
        <v>2.912745157588973E-2</v>
      </c>
      <c r="O346" s="13">
        <v>3.927689521133363E-2</v>
      </c>
      <c r="P346" s="13">
        <v>1.5863334342237849E-2</v>
      </c>
      <c r="Q346" s="13">
        <v>2.8288623678240529E-2</v>
      </c>
      <c r="R346" s="13">
        <v>2.4929316361673812E-2</v>
      </c>
      <c r="S346" s="13">
        <v>2.8010434069852125E-2</v>
      </c>
      <c r="T346" s="13">
        <v>2.3209377322336737E-2</v>
      </c>
      <c r="U346" s="13">
        <v>0.18058952591351685</v>
      </c>
      <c r="V346" s="13">
        <v>5.9584359172421809E-2</v>
      </c>
      <c r="W346" s="13">
        <v>1.8349459152511197E-2</v>
      </c>
      <c r="X346" s="13">
        <v>2.3648438879674192E-2</v>
      </c>
      <c r="Y346" s="13">
        <v>7.9681907288959696E-3</v>
      </c>
      <c r="Z346" s="154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271</v>
      </c>
      <c r="C347" s="29"/>
      <c r="D347" s="13">
        <v>5.8526033537251942E-2</v>
      </c>
      <c r="E347" s="13">
        <v>-6.6402480668204644E-2</v>
      </c>
      <c r="F347" s="13">
        <v>0.10950927983570957</v>
      </c>
      <c r="G347" s="13">
        <v>-3.0494883770827985E-2</v>
      </c>
      <c r="H347" s="13">
        <v>-4.5456382478068158E-2</v>
      </c>
      <c r="I347" s="13">
        <v>-0.10231007756558141</v>
      </c>
      <c r="J347" s="13">
        <v>-0.12056310598841458</v>
      </c>
      <c r="K347" s="13">
        <v>-2.3014134417207788E-2</v>
      </c>
      <c r="L347" s="13">
        <v>4.4312609765373656E-2</v>
      </c>
      <c r="M347" s="13">
        <v>9.6184125783375762E-2</v>
      </c>
      <c r="N347" s="13">
        <v>-7.4032845008897286E-2</v>
      </c>
      <c r="O347" s="13">
        <v>8.4050128679968861E-3</v>
      </c>
      <c r="P347" s="13">
        <v>0.29162618339605606</v>
      </c>
      <c r="Q347" s="13">
        <v>2.3366511575237281E-2</v>
      </c>
      <c r="R347" s="13">
        <v>3.5335710541029464E-2</v>
      </c>
      <c r="S347" s="13">
        <v>2.1870361704513064E-2</v>
      </c>
      <c r="T347" s="13">
        <v>-2.1517984546483904E-2</v>
      </c>
      <c r="U347" s="13">
        <v>6.2266408214062041E-2</v>
      </c>
      <c r="V347" s="13">
        <v>-0.22200206722350391</v>
      </c>
      <c r="W347" s="13">
        <v>-5.3685206767050464E-2</v>
      </c>
      <c r="X347" s="13">
        <v>7.3038687283275117E-2</v>
      </c>
      <c r="Y347" s="13">
        <v>-5.7425581443860452E-2</v>
      </c>
      <c r="Z347" s="154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46" t="s">
        <v>272</v>
      </c>
      <c r="C348" s="47"/>
      <c r="D348" s="45">
        <v>0.63</v>
      </c>
      <c r="E348" s="45">
        <v>0.94</v>
      </c>
      <c r="F348" s="45">
        <v>1.27</v>
      </c>
      <c r="G348" s="45">
        <v>0.49</v>
      </c>
      <c r="H348" s="45">
        <v>0.67</v>
      </c>
      <c r="I348" s="45" t="s">
        <v>273</v>
      </c>
      <c r="J348" s="45">
        <v>1.61</v>
      </c>
      <c r="K348" s="45">
        <v>0.39</v>
      </c>
      <c r="L348" s="45">
        <v>0.45</v>
      </c>
      <c r="M348" s="45">
        <v>1.1000000000000001</v>
      </c>
      <c r="N348" s="45">
        <v>1.03</v>
      </c>
      <c r="O348" s="45">
        <v>0</v>
      </c>
      <c r="P348" s="45">
        <v>3.55</v>
      </c>
      <c r="Q348" s="45">
        <v>0.19</v>
      </c>
      <c r="R348" s="45">
        <v>0.34</v>
      </c>
      <c r="S348" s="45">
        <v>0.17</v>
      </c>
      <c r="T348" s="45">
        <v>0.37</v>
      </c>
      <c r="U348" s="45" t="s">
        <v>273</v>
      </c>
      <c r="V348" s="45" t="s">
        <v>273</v>
      </c>
      <c r="W348" s="45">
        <v>0.78</v>
      </c>
      <c r="X348" s="45">
        <v>0.81</v>
      </c>
      <c r="Y348" s="45">
        <v>0.82</v>
      </c>
      <c r="Z348" s="154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1" t="s">
        <v>321</v>
      </c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BM349" s="55"/>
    </row>
    <row r="350" spans="1:65">
      <c r="BM350" s="55"/>
    </row>
    <row r="351" spans="1:65" ht="15">
      <c r="B351" s="8" t="s">
        <v>550</v>
      </c>
      <c r="BM351" s="28" t="s">
        <v>66</v>
      </c>
    </row>
    <row r="352" spans="1:65" ht="15">
      <c r="A352" s="25" t="s">
        <v>5</v>
      </c>
      <c r="B352" s="18" t="s">
        <v>110</v>
      </c>
      <c r="C352" s="15" t="s">
        <v>111</v>
      </c>
      <c r="D352" s="16" t="s">
        <v>230</v>
      </c>
      <c r="E352" s="17" t="s">
        <v>230</v>
      </c>
      <c r="F352" s="17" t="s">
        <v>230</v>
      </c>
      <c r="G352" s="17" t="s">
        <v>230</v>
      </c>
      <c r="H352" s="17" t="s">
        <v>230</v>
      </c>
      <c r="I352" s="154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231</v>
      </c>
      <c r="C353" s="9" t="s">
        <v>231</v>
      </c>
      <c r="D353" s="152" t="s">
        <v>234</v>
      </c>
      <c r="E353" s="153" t="s">
        <v>240</v>
      </c>
      <c r="F353" s="153" t="s">
        <v>242</v>
      </c>
      <c r="G353" s="153" t="s">
        <v>246</v>
      </c>
      <c r="H353" s="153" t="s">
        <v>247</v>
      </c>
      <c r="I353" s="154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275</v>
      </c>
      <c r="E354" s="11" t="s">
        <v>275</v>
      </c>
      <c r="F354" s="11" t="s">
        <v>275</v>
      </c>
      <c r="G354" s="11" t="s">
        <v>278</v>
      </c>
      <c r="H354" s="11" t="s">
        <v>275</v>
      </c>
      <c r="I354" s="154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 t="s">
        <v>264</v>
      </c>
      <c r="E355" s="26" t="s">
        <v>116</v>
      </c>
      <c r="F355" s="26" t="s">
        <v>116</v>
      </c>
      <c r="G355" s="26" t="s">
        <v>312</v>
      </c>
      <c r="H355" s="26" t="s">
        <v>312</v>
      </c>
      <c r="I355" s="154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</v>
      </c>
    </row>
    <row r="356" spans="1:65">
      <c r="A356" s="30"/>
      <c r="B356" s="18">
        <v>1</v>
      </c>
      <c r="C356" s="14">
        <v>1</v>
      </c>
      <c r="D356" s="22">
        <v>1.87</v>
      </c>
      <c r="E356" s="22">
        <v>2.0960000000000001</v>
      </c>
      <c r="F356" s="22">
        <v>1.88</v>
      </c>
      <c r="G356" s="22">
        <v>2.2999999999999998</v>
      </c>
      <c r="H356" s="22">
        <v>2.2922004399011549</v>
      </c>
      <c r="I356" s="154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1.9299999999999997</v>
      </c>
      <c r="E357" s="11">
        <v>2.052</v>
      </c>
      <c r="F357" s="11">
        <v>2.0499999999999998</v>
      </c>
      <c r="G357" s="11">
        <v>2.2999999999999998</v>
      </c>
      <c r="H357" s="11">
        <v>2.3184761918370884</v>
      </c>
      <c r="I357" s="154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33</v>
      </c>
    </row>
    <row r="358" spans="1:65">
      <c r="A358" s="30"/>
      <c r="B358" s="19">
        <v>1</v>
      </c>
      <c r="C358" s="9">
        <v>3</v>
      </c>
      <c r="D358" s="11">
        <v>1.9299999999999997</v>
      </c>
      <c r="E358" s="11">
        <v>2.048</v>
      </c>
      <c r="F358" s="11">
        <v>2.15</v>
      </c>
      <c r="G358" s="11">
        <v>2.2999999999999998</v>
      </c>
      <c r="H358" s="11">
        <v>2.2251159988009159</v>
      </c>
      <c r="I358" s="154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19">
        <v>1</v>
      </c>
      <c r="C359" s="9">
        <v>4</v>
      </c>
      <c r="D359" s="11">
        <v>1.95</v>
      </c>
      <c r="E359" s="11">
        <v>2.1840000000000002</v>
      </c>
      <c r="F359" s="11">
        <v>2.1800000000000002</v>
      </c>
      <c r="G359" s="11">
        <v>2.2000000000000002</v>
      </c>
      <c r="H359" s="11">
        <v>2.2935642410190509</v>
      </c>
      <c r="I359" s="154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2.155418772025528</v>
      </c>
    </row>
    <row r="360" spans="1:65">
      <c r="A360" s="30"/>
      <c r="B360" s="19">
        <v>1</v>
      </c>
      <c r="C360" s="9">
        <v>5</v>
      </c>
      <c r="D360" s="11">
        <v>2.0299999999999998</v>
      </c>
      <c r="E360" s="11">
        <v>2.0409999999999999</v>
      </c>
      <c r="F360" s="11">
        <v>2.3199999999999998</v>
      </c>
      <c r="G360" s="11">
        <v>2.2000000000000002</v>
      </c>
      <c r="H360" s="11">
        <v>2.3798884985145796</v>
      </c>
      <c r="I360" s="154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94</v>
      </c>
    </row>
    <row r="361" spans="1:65">
      <c r="A361" s="30"/>
      <c r="B361" s="19">
        <v>1</v>
      </c>
      <c r="C361" s="9">
        <v>6</v>
      </c>
      <c r="D361" s="11">
        <v>2.0499999999999998</v>
      </c>
      <c r="E361" s="11">
        <v>2.141</v>
      </c>
      <c r="F361" s="11">
        <v>2.38</v>
      </c>
      <c r="G361" s="11">
        <v>2.2000000000000002</v>
      </c>
      <c r="H361" s="11">
        <v>2.3713177906930363</v>
      </c>
      <c r="I361" s="154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20" t="s">
        <v>268</v>
      </c>
      <c r="C362" s="12"/>
      <c r="D362" s="23">
        <v>1.9599999999999997</v>
      </c>
      <c r="E362" s="23">
        <v>2.0936666666666666</v>
      </c>
      <c r="F362" s="23">
        <v>2.16</v>
      </c>
      <c r="G362" s="23">
        <v>2.25</v>
      </c>
      <c r="H362" s="23">
        <v>2.3134271934609711</v>
      </c>
      <c r="I362" s="154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269</v>
      </c>
      <c r="C363" s="29"/>
      <c r="D363" s="11">
        <v>1.94</v>
      </c>
      <c r="E363" s="11">
        <v>2.0739999999999998</v>
      </c>
      <c r="F363" s="11">
        <v>2.165</v>
      </c>
      <c r="G363" s="11">
        <v>2.25</v>
      </c>
      <c r="H363" s="11">
        <v>2.3060202164280694</v>
      </c>
      <c r="I363" s="154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270</v>
      </c>
      <c r="C364" s="29"/>
      <c r="D364" s="24">
        <v>6.7823299831252612E-2</v>
      </c>
      <c r="E364" s="24">
        <v>5.8311805551420487E-2</v>
      </c>
      <c r="F364" s="24">
        <v>0.18165902124584948</v>
      </c>
      <c r="G364" s="24">
        <v>5.4772255750516412E-2</v>
      </c>
      <c r="H364" s="24">
        <v>5.733741841171671E-2</v>
      </c>
      <c r="I364" s="204"/>
      <c r="J364" s="205"/>
      <c r="K364" s="205"/>
      <c r="L364" s="205"/>
      <c r="M364" s="205"/>
      <c r="N364" s="205"/>
      <c r="O364" s="205"/>
      <c r="P364" s="205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5"/>
      <c r="AD364" s="205"/>
      <c r="AE364" s="205"/>
      <c r="AF364" s="205"/>
      <c r="AG364" s="205"/>
      <c r="AH364" s="205"/>
      <c r="AI364" s="205"/>
      <c r="AJ364" s="205"/>
      <c r="AK364" s="205"/>
      <c r="AL364" s="205"/>
      <c r="AM364" s="205"/>
      <c r="AN364" s="205"/>
      <c r="AO364" s="205"/>
      <c r="AP364" s="205"/>
      <c r="AQ364" s="205"/>
      <c r="AR364" s="205"/>
      <c r="AS364" s="205"/>
      <c r="AT364" s="205"/>
      <c r="AU364" s="205"/>
      <c r="AV364" s="205"/>
      <c r="AW364" s="205"/>
      <c r="AX364" s="205"/>
      <c r="AY364" s="205"/>
      <c r="AZ364" s="205"/>
      <c r="BA364" s="205"/>
      <c r="BB364" s="205"/>
      <c r="BC364" s="205"/>
      <c r="BD364" s="205"/>
      <c r="BE364" s="205"/>
      <c r="BF364" s="205"/>
      <c r="BG364" s="205"/>
      <c r="BH364" s="205"/>
      <c r="BI364" s="205"/>
      <c r="BJ364" s="205"/>
      <c r="BK364" s="205"/>
      <c r="BL364" s="205"/>
      <c r="BM364" s="56"/>
    </row>
    <row r="365" spans="1:65">
      <c r="A365" s="30"/>
      <c r="B365" s="3" t="s">
        <v>86</v>
      </c>
      <c r="C365" s="29"/>
      <c r="D365" s="13">
        <v>3.4603724403700319E-2</v>
      </c>
      <c r="E365" s="13">
        <v>2.7851523110055957E-2</v>
      </c>
      <c r="F365" s="13">
        <v>8.4101398724930304E-2</v>
      </c>
      <c r="G365" s="13">
        <v>2.4343224778007294E-2</v>
      </c>
      <c r="H365" s="13">
        <v>2.478462195559215E-2</v>
      </c>
      <c r="I365" s="154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271</v>
      </c>
      <c r="C366" s="29"/>
      <c r="D366" s="13">
        <v>-9.0663946404199613E-2</v>
      </c>
      <c r="E366" s="13">
        <v>-2.8649701932785265E-2</v>
      </c>
      <c r="F366" s="13">
        <v>2.1254468198619314E-3</v>
      </c>
      <c r="G366" s="13">
        <v>4.3880673770689382E-2</v>
      </c>
      <c r="H366" s="13">
        <v>7.3307527746432566E-2</v>
      </c>
      <c r="I366" s="154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46" t="s">
        <v>272</v>
      </c>
      <c r="C367" s="47"/>
      <c r="D367" s="45">
        <v>1.5</v>
      </c>
      <c r="E367" s="45">
        <v>0.5</v>
      </c>
      <c r="F367" s="45">
        <v>0</v>
      </c>
      <c r="G367" s="45">
        <v>0.67</v>
      </c>
      <c r="H367" s="45">
        <v>1.1499999999999999</v>
      </c>
      <c r="I367" s="154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1"/>
      <c r="C368" s="20"/>
      <c r="D368" s="20"/>
      <c r="E368" s="20"/>
      <c r="F368" s="20"/>
      <c r="G368" s="20"/>
      <c r="H368" s="20"/>
      <c r="BM368" s="55"/>
    </row>
    <row r="369" spans="1:65" ht="15">
      <c r="B369" s="8" t="s">
        <v>551</v>
      </c>
      <c r="BM369" s="28" t="s">
        <v>66</v>
      </c>
    </row>
    <row r="370" spans="1:65" ht="15">
      <c r="A370" s="25" t="s">
        <v>81</v>
      </c>
      <c r="B370" s="18" t="s">
        <v>110</v>
      </c>
      <c r="C370" s="15" t="s">
        <v>111</v>
      </c>
      <c r="D370" s="16" t="s">
        <v>230</v>
      </c>
      <c r="E370" s="17" t="s">
        <v>230</v>
      </c>
      <c r="F370" s="17" t="s">
        <v>230</v>
      </c>
      <c r="G370" s="17" t="s">
        <v>230</v>
      </c>
      <c r="H370" s="17" t="s">
        <v>230</v>
      </c>
      <c r="I370" s="17" t="s">
        <v>230</v>
      </c>
      <c r="J370" s="17" t="s">
        <v>230</v>
      </c>
      <c r="K370" s="17" t="s">
        <v>230</v>
      </c>
      <c r="L370" s="17" t="s">
        <v>230</v>
      </c>
      <c r="M370" s="17" t="s">
        <v>230</v>
      </c>
      <c r="N370" s="17" t="s">
        <v>230</v>
      </c>
      <c r="O370" s="154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 t="s">
        <v>231</v>
      </c>
      <c r="C371" s="9" t="s">
        <v>231</v>
      </c>
      <c r="D371" s="152" t="s">
        <v>233</v>
      </c>
      <c r="E371" s="153" t="s">
        <v>236</v>
      </c>
      <c r="F371" s="153" t="s">
        <v>239</v>
      </c>
      <c r="G371" s="153" t="s">
        <v>245</v>
      </c>
      <c r="H371" s="153" t="s">
        <v>246</v>
      </c>
      <c r="I371" s="153" t="s">
        <v>249</v>
      </c>
      <c r="J371" s="153" t="s">
        <v>250</v>
      </c>
      <c r="K371" s="153" t="s">
        <v>254</v>
      </c>
      <c r="L371" s="153" t="s">
        <v>256</v>
      </c>
      <c r="M371" s="153" t="s">
        <v>257</v>
      </c>
      <c r="N371" s="153" t="s">
        <v>258</v>
      </c>
      <c r="O371" s="154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 t="s">
        <v>3</v>
      </c>
    </row>
    <row r="372" spans="1:65">
      <c r="A372" s="30"/>
      <c r="B372" s="19"/>
      <c r="C372" s="9"/>
      <c r="D372" s="10" t="s">
        <v>275</v>
      </c>
      <c r="E372" s="11" t="s">
        <v>278</v>
      </c>
      <c r="F372" s="11" t="s">
        <v>278</v>
      </c>
      <c r="G372" s="11" t="s">
        <v>275</v>
      </c>
      <c r="H372" s="11" t="s">
        <v>278</v>
      </c>
      <c r="I372" s="11" t="s">
        <v>277</v>
      </c>
      <c r="J372" s="11" t="s">
        <v>275</v>
      </c>
      <c r="K372" s="11" t="s">
        <v>277</v>
      </c>
      <c r="L372" s="11" t="s">
        <v>275</v>
      </c>
      <c r="M372" s="11" t="s">
        <v>278</v>
      </c>
      <c r="N372" s="11" t="s">
        <v>275</v>
      </c>
      <c r="O372" s="154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2</v>
      </c>
    </row>
    <row r="373" spans="1:65">
      <c r="A373" s="30"/>
      <c r="B373" s="19"/>
      <c r="C373" s="9"/>
      <c r="D373" s="26" t="s">
        <v>312</v>
      </c>
      <c r="E373" s="26" t="s">
        <v>313</v>
      </c>
      <c r="F373" s="26" t="s">
        <v>313</v>
      </c>
      <c r="G373" s="26" t="s">
        <v>312</v>
      </c>
      <c r="H373" s="26" t="s">
        <v>312</v>
      </c>
      <c r="I373" s="26" t="s">
        <v>312</v>
      </c>
      <c r="J373" s="26" t="s">
        <v>312</v>
      </c>
      <c r="K373" s="26" t="s">
        <v>315</v>
      </c>
      <c r="L373" s="26" t="s">
        <v>312</v>
      </c>
      <c r="M373" s="26" t="s">
        <v>312</v>
      </c>
      <c r="N373" s="26" t="s">
        <v>312</v>
      </c>
      <c r="O373" s="154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8">
        <v>1</v>
      </c>
      <c r="C374" s="14">
        <v>1</v>
      </c>
      <c r="D374" s="22">
        <v>0.14000000000000001</v>
      </c>
      <c r="E374" s="148">
        <v>0.2</v>
      </c>
      <c r="F374" s="148" t="s">
        <v>104</v>
      </c>
      <c r="G374" s="22">
        <v>0.1</v>
      </c>
      <c r="H374" s="148" t="s">
        <v>104</v>
      </c>
      <c r="I374" s="148" t="s">
        <v>319</v>
      </c>
      <c r="J374" s="22">
        <v>0.13</v>
      </c>
      <c r="K374" s="148" t="s">
        <v>95</v>
      </c>
      <c r="L374" s="22">
        <v>0.13</v>
      </c>
      <c r="M374" s="22">
        <v>0.1</v>
      </c>
      <c r="N374" s="22">
        <v>0.14000000000000001</v>
      </c>
      <c r="O374" s="154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</v>
      </c>
    </row>
    <row r="375" spans="1:65">
      <c r="A375" s="30"/>
      <c r="B375" s="19">
        <v>1</v>
      </c>
      <c r="C375" s="9">
        <v>2</v>
      </c>
      <c r="D375" s="11">
        <v>0.14000000000000001</v>
      </c>
      <c r="E375" s="149">
        <v>0.3</v>
      </c>
      <c r="F375" s="149" t="s">
        <v>104</v>
      </c>
      <c r="G375" s="11">
        <v>0.1</v>
      </c>
      <c r="H375" s="149" t="s">
        <v>104</v>
      </c>
      <c r="I375" s="149" t="s">
        <v>319</v>
      </c>
      <c r="J375" s="11">
        <v>0.11</v>
      </c>
      <c r="K375" s="149" t="s">
        <v>95</v>
      </c>
      <c r="L375" s="150">
        <v>0.17</v>
      </c>
      <c r="M375" s="11">
        <v>0.11</v>
      </c>
      <c r="N375" s="11">
        <v>0.13</v>
      </c>
      <c r="O375" s="154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</v>
      </c>
    </row>
    <row r="376" spans="1:65">
      <c r="A376" s="30"/>
      <c r="B376" s="19">
        <v>1</v>
      </c>
      <c r="C376" s="9">
        <v>3</v>
      </c>
      <c r="D376" s="11">
        <v>0.13</v>
      </c>
      <c r="E376" s="149">
        <v>0.3</v>
      </c>
      <c r="F376" s="149" t="s">
        <v>104</v>
      </c>
      <c r="G376" s="11">
        <v>0.1</v>
      </c>
      <c r="H376" s="149" t="s">
        <v>104</v>
      </c>
      <c r="I376" s="149" t="s">
        <v>319</v>
      </c>
      <c r="J376" s="11">
        <v>0.13</v>
      </c>
      <c r="K376" s="149" t="s">
        <v>95</v>
      </c>
      <c r="L376" s="11">
        <v>0.15</v>
      </c>
      <c r="M376" s="11">
        <v>0.1</v>
      </c>
      <c r="N376" s="11">
        <v>0.14000000000000001</v>
      </c>
      <c r="O376" s="154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16</v>
      </c>
    </row>
    <row r="377" spans="1:65">
      <c r="A377" s="30"/>
      <c r="B377" s="19">
        <v>1</v>
      </c>
      <c r="C377" s="9">
        <v>4</v>
      </c>
      <c r="D377" s="11">
        <v>0.13</v>
      </c>
      <c r="E377" s="149">
        <v>0.3</v>
      </c>
      <c r="F377" s="149" t="s">
        <v>104</v>
      </c>
      <c r="G377" s="149" t="s">
        <v>104</v>
      </c>
      <c r="H377" s="149" t="s">
        <v>104</v>
      </c>
      <c r="I377" s="149" t="s">
        <v>319</v>
      </c>
      <c r="J377" s="11">
        <v>0.1</v>
      </c>
      <c r="K377" s="149" t="s">
        <v>95</v>
      </c>
      <c r="L377" s="11">
        <v>0.14000000000000001</v>
      </c>
      <c r="M377" s="11">
        <v>0.11</v>
      </c>
      <c r="N377" s="11">
        <v>0.12</v>
      </c>
      <c r="O377" s="154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0.12166666666666666</v>
      </c>
    </row>
    <row r="378" spans="1:65">
      <c r="A378" s="30"/>
      <c r="B378" s="19">
        <v>1</v>
      </c>
      <c r="C378" s="9">
        <v>5</v>
      </c>
      <c r="D378" s="11">
        <v>0.13</v>
      </c>
      <c r="E378" s="149">
        <v>0.3</v>
      </c>
      <c r="F378" s="149" t="s">
        <v>104</v>
      </c>
      <c r="G378" s="149" t="s">
        <v>104</v>
      </c>
      <c r="H378" s="149" t="s">
        <v>104</v>
      </c>
      <c r="I378" s="149" t="s">
        <v>319</v>
      </c>
      <c r="J378" s="11">
        <v>0.1</v>
      </c>
      <c r="K378" s="149" t="s">
        <v>95</v>
      </c>
      <c r="L378" s="11">
        <v>0.14000000000000001</v>
      </c>
      <c r="M378" s="11">
        <v>0.12</v>
      </c>
      <c r="N378" s="11">
        <v>0.15</v>
      </c>
      <c r="O378" s="154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95</v>
      </c>
    </row>
    <row r="379" spans="1:65">
      <c r="A379" s="30"/>
      <c r="B379" s="19">
        <v>1</v>
      </c>
      <c r="C379" s="9">
        <v>6</v>
      </c>
      <c r="D379" s="11">
        <v>0.13</v>
      </c>
      <c r="E379" s="149">
        <v>0.2</v>
      </c>
      <c r="F379" s="149" t="s">
        <v>104</v>
      </c>
      <c r="G379" s="149" t="s">
        <v>104</v>
      </c>
      <c r="H379" s="149" t="s">
        <v>104</v>
      </c>
      <c r="I379" s="149" t="s">
        <v>319</v>
      </c>
      <c r="J379" s="11">
        <v>0.11</v>
      </c>
      <c r="K379" s="149" t="s">
        <v>95</v>
      </c>
      <c r="L379" s="11">
        <v>0.14000000000000001</v>
      </c>
      <c r="M379" s="11">
        <v>0.11</v>
      </c>
      <c r="N379" s="11">
        <v>0.13</v>
      </c>
      <c r="O379" s="154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20" t="s">
        <v>268</v>
      </c>
      <c r="C380" s="12"/>
      <c r="D380" s="23">
        <v>0.13333333333333333</v>
      </c>
      <c r="E380" s="23">
        <v>0.26666666666666666</v>
      </c>
      <c r="F380" s="23" t="s">
        <v>671</v>
      </c>
      <c r="G380" s="23">
        <v>0.10000000000000002</v>
      </c>
      <c r="H380" s="23" t="s">
        <v>671</v>
      </c>
      <c r="I380" s="23" t="s">
        <v>671</v>
      </c>
      <c r="J380" s="23">
        <v>0.11333333333333333</v>
      </c>
      <c r="K380" s="23" t="s">
        <v>671</v>
      </c>
      <c r="L380" s="23">
        <v>0.14500000000000002</v>
      </c>
      <c r="M380" s="23">
        <v>0.10833333333333334</v>
      </c>
      <c r="N380" s="23">
        <v>0.13500000000000001</v>
      </c>
      <c r="O380" s="154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269</v>
      </c>
      <c r="C381" s="29"/>
      <c r="D381" s="11">
        <v>0.13</v>
      </c>
      <c r="E381" s="11">
        <v>0.3</v>
      </c>
      <c r="F381" s="11" t="s">
        <v>671</v>
      </c>
      <c r="G381" s="11">
        <v>0.1</v>
      </c>
      <c r="H381" s="11" t="s">
        <v>671</v>
      </c>
      <c r="I381" s="11" t="s">
        <v>671</v>
      </c>
      <c r="J381" s="11">
        <v>0.11</v>
      </c>
      <c r="K381" s="11" t="s">
        <v>671</v>
      </c>
      <c r="L381" s="11">
        <v>0.14000000000000001</v>
      </c>
      <c r="M381" s="11">
        <v>0.11</v>
      </c>
      <c r="N381" s="11">
        <v>0.13500000000000001</v>
      </c>
      <c r="O381" s="154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270</v>
      </c>
      <c r="C382" s="29"/>
      <c r="D382" s="24">
        <v>5.1639777949432277E-3</v>
      </c>
      <c r="E382" s="24">
        <v>5.1639777949432177E-2</v>
      </c>
      <c r="F382" s="24" t="s">
        <v>671</v>
      </c>
      <c r="G382" s="24">
        <v>1.6996749443881478E-17</v>
      </c>
      <c r="H382" s="24" t="s">
        <v>671</v>
      </c>
      <c r="I382" s="24" t="s">
        <v>671</v>
      </c>
      <c r="J382" s="24">
        <v>1.3662601021279626E-2</v>
      </c>
      <c r="K382" s="24" t="s">
        <v>671</v>
      </c>
      <c r="L382" s="24">
        <v>1.3784048752090222E-2</v>
      </c>
      <c r="M382" s="24">
        <v>7.5277265270908061E-3</v>
      </c>
      <c r="N382" s="24">
        <v>1.0488088481701517E-2</v>
      </c>
      <c r="O382" s="154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86</v>
      </c>
      <c r="C383" s="29"/>
      <c r="D383" s="13">
        <v>3.872983346207421E-2</v>
      </c>
      <c r="E383" s="13">
        <v>0.19364916731037066</v>
      </c>
      <c r="F383" s="13" t="s">
        <v>671</v>
      </c>
      <c r="G383" s="13">
        <v>1.6996749443881474E-16</v>
      </c>
      <c r="H383" s="13" t="s">
        <v>671</v>
      </c>
      <c r="I383" s="13" t="s">
        <v>671</v>
      </c>
      <c r="J383" s="13">
        <v>0.1205523619524673</v>
      </c>
      <c r="K383" s="13" t="s">
        <v>671</v>
      </c>
      <c r="L383" s="13">
        <v>9.506240518682911E-2</v>
      </c>
      <c r="M383" s="13">
        <v>6.9486706403915133E-2</v>
      </c>
      <c r="N383" s="13">
        <v>7.7689544308900113E-2</v>
      </c>
      <c r="O383" s="154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271</v>
      </c>
      <c r="C384" s="29"/>
      <c r="D384" s="13">
        <v>9.5890410958904271E-2</v>
      </c>
      <c r="E384" s="13">
        <v>1.1917808219178085</v>
      </c>
      <c r="F384" s="13" t="s">
        <v>671</v>
      </c>
      <c r="G384" s="13">
        <v>-0.17808219178082174</v>
      </c>
      <c r="H384" s="13" t="s">
        <v>671</v>
      </c>
      <c r="I384" s="13" t="s">
        <v>671</v>
      </c>
      <c r="J384" s="13">
        <v>-6.8493150684931448E-2</v>
      </c>
      <c r="K384" s="13" t="s">
        <v>671</v>
      </c>
      <c r="L384" s="13">
        <v>0.19178082191780854</v>
      </c>
      <c r="M384" s="13">
        <v>-0.10958904109589029</v>
      </c>
      <c r="N384" s="13">
        <v>0.10958904109589063</v>
      </c>
      <c r="O384" s="154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46" t="s">
        <v>272</v>
      </c>
      <c r="C385" s="47"/>
      <c r="D385" s="45">
        <v>0</v>
      </c>
      <c r="E385" s="45">
        <v>1.54</v>
      </c>
      <c r="F385" s="45">
        <v>0.96</v>
      </c>
      <c r="G385" s="45">
        <v>0.67</v>
      </c>
      <c r="H385" s="45">
        <v>0.96</v>
      </c>
      <c r="I385" s="45">
        <v>15.8</v>
      </c>
      <c r="J385" s="45">
        <v>0.23</v>
      </c>
      <c r="K385" s="45">
        <v>56.26</v>
      </c>
      <c r="L385" s="45">
        <v>0.13</v>
      </c>
      <c r="M385" s="45">
        <v>0.28999999999999998</v>
      </c>
      <c r="N385" s="45">
        <v>0.02</v>
      </c>
      <c r="O385" s="154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1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BM386" s="55"/>
    </row>
    <row r="387" spans="1:65" ht="15">
      <c r="B387" s="8" t="s">
        <v>552</v>
      </c>
      <c r="BM387" s="28" t="s">
        <v>66</v>
      </c>
    </row>
    <row r="388" spans="1:65" ht="15">
      <c r="A388" s="25" t="s">
        <v>8</v>
      </c>
      <c r="B388" s="18" t="s">
        <v>110</v>
      </c>
      <c r="C388" s="15" t="s">
        <v>111</v>
      </c>
      <c r="D388" s="16" t="s">
        <v>230</v>
      </c>
      <c r="E388" s="17" t="s">
        <v>230</v>
      </c>
      <c r="F388" s="17" t="s">
        <v>230</v>
      </c>
      <c r="G388" s="17" t="s">
        <v>230</v>
      </c>
      <c r="H388" s="17" t="s">
        <v>230</v>
      </c>
      <c r="I388" s="17" t="s">
        <v>230</v>
      </c>
      <c r="J388" s="17" t="s">
        <v>230</v>
      </c>
      <c r="K388" s="17" t="s">
        <v>230</v>
      </c>
      <c r="L388" s="17" t="s">
        <v>230</v>
      </c>
      <c r="M388" s="17" t="s">
        <v>230</v>
      </c>
      <c r="N388" s="17" t="s">
        <v>230</v>
      </c>
      <c r="O388" s="17" t="s">
        <v>230</v>
      </c>
      <c r="P388" s="17" t="s">
        <v>230</v>
      </c>
      <c r="Q388" s="17" t="s">
        <v>230</v>
      </c>
      <c r="R388" s="17" t="s">
        <v>230</v>
      </c>
      <c r="S388" s="17" t="s">
        <v>230</v>
      </c>
      <c r="T388" s="154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 t="s">
        <v>231</v>
      </c>
      <c r="C389" s="9" t="s">
        <v>231</v>
      </c>
      <c r="D389" s="152" t="s">
        <v>233</v>
      </c>
      <c r="E389" s="153" t="s">
        <v>234</v>
      </c>
      <c r="F389" s="153" t="s">
        <v>236</v>
      </c>
      <c r="G389" s="153" t="s">
        <v>237</v>
      </c>
      <c r="H389" s="153" t="s">
        <v>239</v>
      </c>
      <c r="I389" s="153" t="s">
        <v>240</v>
      </c>
      <c r="J389" s="153" t="s">
        <v>242</v>
      </c>
      <c r="K389" s="153" t="s">
        <v>243</v>
      </c>
      <c r="L389" s="153" t="s">
        <v>245</v>
      </c>
      <c r="M389" s="153" t="s">
        <v>246</v>
      </c>
      <c r="N389" s="153" t="s">
        <v>247</v>
      </c>
      <c r="O389" s="153" t="s">
        <v>250</v>
      </c>
      <c r="P389" s="153" t="s">
        <v>251</v>
      </c>
      <c r="Q389" s="153" t="s">
        <v>256</v>
      </c>
      <c r="R389" s="153" t="s">
        <v>257</v>
      </c>
      <c r="S389" s="153" t="s">
        <v>258</v>
      </c>
      <c r="T389" s="154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 t="s">
        <v>3</v>
      </c>
    </row>
    <row r="390" spans="1:65">
      <c r="A390" s="30"/>
      <c r="B390" s="19"/>
      <c r="C390" s="9"/>
      <c r="D390" s="10" t="s">
        <v>275</v>
      </c>
      <c r="E390" s="11" t="s">
        <v>275</v>
      </c>
      <c r="F390" s="11" t="s">
        <v>278</v>
      </c>
      <c r="G390" s="11" t="s">
        <v>278</v>
      </c>
      <c r="H390" s="11" t="s">
        <v>278</v>
      </c>
      <c r="I390" s="11" t="s">
        <v>275</v>
      </c>
      <c r="J390" s="11" t="s">
        <v>275</v>
      </c>
      <c r="K390" s="11" t="s">
        <v>278</v>
      </c>
      <c r="L390" s="11" t="s">
        <v>275</v>
      </c>
      <c r="M390" s="11" t="s">
        <v>278</v>
      </c>
      <c r="N390" s="11" t="s">
        <v>275</v>
      </c>
      <c r="O390" s="11" t="s">
        <v>275</v>
      </c>
      <c r="P390" s="11" t="s">
        <v>278</v>
      </c>
      <c r="Q390" s="11" t="s">
        <v>275</v>
      </c>
      <c r="R390" s="11" t="s">
        <v>278</v>
      </c>
      <c r="S390" s="11" t="s">
        <v>275</v>
      </c>
      <c r="T390" s="154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9"/>
      <c r="C391" s="9"/>
      <c r="D391" s="26" t="s">
        <v>312</v>
      </c>
      <c r="E391" s="26" t="s">
        <v>264</v>
      </c>
      <c r="F391" s="26" t="s">
        <v>313</v>
      </c>
      <c r="G391" s="26" t="s">
        <v>313</v>
      </c>
      <c r="H391" s="26" t="s">
        <v>313</v>
      </c>
      <c r="I391" s="26" t="s">
        <v>116</v>
      </c>
      <c r="J391" s="26" t="s">
        <v>116</v>
      </c>
      <c r="K391" s="26" t="s">
        <v>314</v>
      </c>
      <c r="L391" s="26" t="s">
        <v>312</v>
      </c>
      <c r="M391" s="26" t="s">
        <v>312</v>
      </c>
      <c r="N391" s="26" t="s">
        <v>312</v>
      </c>
      <c r="O391" s="26" t="s">
        <v>312</v>
      </c>
      <c r="P391" s="26" t="s">
        <v>314</v>
      </c>
      <c r="Q391" s="26" t="s">
        <v>312</v>
      </c>
      <c r="R391" s="26" t="s">
        <v>312</v>
      </c>
      <c r="S391" s="26" t="s">
        <v>312</v>
      </c>
      <c r="T391" s="154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8">
        <v>1</v>
      </c>
      <c r="C392" s="14">
        <v>1</v>
      </c>
      <c r="D392" s="22">
        <v>0.55000000000000004</v>
      </c>
      <c r="E392" s="148" t="s">
        <v>96</v>
      </c>
      <c r="F392" s="22">
        <v>0.47</v>
      </c>
      <c r="G392" s="22">
        <v>0.54</v>
      </c>
      <c r="H392" s="148">
        <v>0.4</v>
      </c>
      <c r="I392" s="22">
        <v>0.5</v>
      </c>
      <c r="J392" s="22">
        <v>0.38</v>
      </c>
      <c r="K392" s="22">
        <v>0.68</v>
      </c>
      <c r="L392" s="148">
        <v>0.7</v>
      </c>
      <c r="M392" s="148">
        <v>0.4</v>
      </c>
      <c r="N392" s="22">
        <v>0.57400239127870167</v>
      </c>
      <c r="O392" s="22">
        <v>0.53</v>
      </c>
      <c r="P392" s="22">
        <v>0.62</v>
      </c>
      <c r="Q392" s="22">
        <v>0.54</v>
      </c>
      <c r="R392" s="22">
        <v>0.51</v>
      </c>
      <c r="S392" s="22">
        <v>0.55000000000000004</v>
      </c>
      <c r="T392" s="154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</v>
      </c>
    </row>
    <row r="393" spans="1:65">
      <c r="A393" s="30"/>
      <c r="B393" s="19">
        <v>1</v>
      </c>
      <c r="C393" s="9">
        <v>2</v>
      </c>
      <c r="D393" s="11">
        <v>0.56999999999999995</v>
      </c>
      <c r="E393" s="149" t="s">
        <v>96</v>
      </c>
      <c r="F393" s="11">
        <v>0.45</v>
      </c>
      <c r="G393" s="11">
        <v>0.5</v>
      </c>
      <c r="H393" s="149">
        <v>0.4</v>
      </c>
      <c r="I393" s="11">
        <v>0.42</v>
      </c>
      <c r="J393" s="11">
        <v>0.44</v>
      </c>
      <c r="K393" s="11">
        <v>0.64</v>
      </c>
      <c r="L393" s="149">
        <v>0.72</v>
      </c>
      <c r="M393" s="149">
        <v>0.4</v>
      </c>
      <c r="N393" s="11">
        <v>0.63106659367979268</v>
      </c>
      <c r="O393" s="11">
        <v>0.55000000000000004</v>
      </c>
      <c r="P393" s="11">
        <v>0.64</v>
      </c>
      <c r="Q393" s="11">
        <v>0.56999999999999995</v>
      </c>
      <c r="R393" s="11">
        <v>0.52</v>
      </c>
      <c r="S393" s="11">
        <v>0.53</v>
      </c>
      <c r="T393" s="154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18</v>
      </c>
    </row>
    <row r="394" spans="1:65">
      <c r="A394" s="30"/>
      <c r="B394" s="19">
        <v>1</v>
      </c>
      <c r="C394" s="9">
        <v>3</v>
      </c>
      <c r="D394" s="11">
        <v>0.56999999999999995</v>
      </c>
      <c r="E394" s="149" t="s">
        <v>96</v>
      </c>
      <c r="F394" s="11">
        <v>0.45</v>
      </c>
      <c r="G394" s="11">
        <v>0.53</v>
      </c>
      <c r="H394" s="149">
        <v>0.4</v>
      </c>
      <c r="I394" s="11">
        <v>0.41</v>
      </c>
      <c r="J394" s="11">
        <v>0.47</v>
      </c>
      <c r="K394" s="11">
        <v>0.65</v>
      </c>
      <c r="L394" s="149">
        <v>0.72</v>
      </c>
      <c r="M394" s="149">
        <v>0.3</v>
      </c>
      <c r="N394" s="11">
        <v>0.58924617530689738</v>
      </c>
      <c r="O394" s="11">
        <v>0.56000000000000005</v>
      </c>
      <c r="P394" s="11">
        <v>0.66</v>
      </c>
      <c r="Q394" s="11">
        <v>0.55000000000000004</v>
      </c>
      <c r="R394" s="11">
        <v>0.54</v>
      </c>
      <c r="S394" s="11">
        <v>0.56999999999999995</v>
      </c>
      <c r="T394" s="154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16</v>
      </c>
    </row>
    <row r="395" spans="1:65">
      <c r="A395" s="30"/>
      <c r="B395" s="19">
        <v>1</v>
      </c>
      <c r="C395" s="9">
        <v>4</v>
      </c>
      <c r="D395" s="11">
        <v>0.59</v>
      </c>
      <c r="E395" s="149" t="s">
        <v>96</v>
      </c>
      <c r="F395" s="11">
        <v>0.46</v>
      </c>
      <c r="G395" s="11">
        <v>0.51</v>
      </c>
      <c r="H395" s="149">
        <v>0.4</v>
      </c>
      <c r="I395" s="11">
        <v>0.45</v>
      </c>
      <c r="J395" s="11">
        <v>0.55000000000000004</v>
      </c>
      <c r="K395" s="11">
        <v>0.66</v>
      </c>
      <c r="L395" s="149">
        <v>0.74</v>
      </c>
      <c r="M395" s="149">
        <v>0.3</v>
      </c>
      <c r="N395" s="11">
        <v>0.64514018014225361</v>
      </c>
      <c r="O395" s="11">
        <v>0.56999999999999995</v>
      </c>
      <c r="P395" s="11">
        <v>0.62</v>
      </c>
      <c r="Q395" s="11">
        <v>0.54</v>
      </c>
      <c r="R395" s="11">
        <v>0.55000000000000004</v>
      </c>
      <c r="S395" s="11">
        <v>0.54</v>
      </c>
      <c r="T395" s="154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0.54628614635337192</v>
      </c>
    </row>
    <row r="396" spans="1:65">
      <c r="A396" s="30"/>
      <c r="B396" s="19">
        <v>1</v>
      </c>
      <c r="C396" s="9">
        <v>5</v>
      </c>
      <c r="D396" s="11">
        <v>0.56999999999999995</v>
      </c>
      <c r="E396" s="149" t="s">
        <v>96</v>
      </c>
      <c r="F396" s="11">
        <v>0.45</v>
      </c>
      <c r="G396" s="11">
        <v>0.52</v>
      </c>
      <c r="H396" s="149">
        <v>0.4</v>
      </c>
      <c r="I396" s="11">
        <v>0.43</v>
      </c>
      <c r="J396" s="11">
        <v>0.52</v>
      </c>
      <c r="K396" s="11">
        <v>0.63</v>
      </c>
      <c r="L396" s="149">
        <v>0.7</v>
      </c>
      <c r="M396" s="149">
        <v>0.3</v>
      </c>
      <c r="N396" s="11">
        <v>0.55837894661980925</v>
      </c>
      <c r="O396" s="11">
        <v>0.54</v>
      </c>
      <c r="P396" s="11">
        <v>0.65</v>
      </c>
      <c r="Q396" s="11">
        <v>0.56999999999999995</v>
      </c>
      <c r="R396" s="11">
        <v>0.56999999999999995</v>
      </c>
      <c r="S396" s="11">
        <v>0.56000000000000005</v>
      </c>
      <c r="T396" s="154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96</v>
      </c>
    </row>
    <row r="397" spans="1:65">
      <c r="A397" s="30"/>
      <c r="B397" s="19">
        <v>1</v>
      </c>
      <c r="C397" s="9">
        <v>6</v>
      </c>
      <c r="D397" s="11">
        <v>0.56000000000000005</v>
      </c>
      <c r="E397" s="149" t="s">
        <v>96</v>
      </c>
      <c r="F397" s="11">
        <v>0.48</v>
      </c>
      <c r="G397" s="11">
        <v>0.52</v>
      </c>
      <c r="H397" s="149">
        <v>0.4</v>
      </c>
      <c r="I397" s="11">
        <v>0.48</v>
      </c>
      <c r="J397" s="11">
        <v>0.57999999999999996</v>
      </c>
      <c r="K397" s="11">
        <v>0.67</v>
      </c>
      <c r="L397" s="150">
        <v>0.8</v>
      </c>
      <c r="M397" s="149">
        <v>0.3</v>
      </c>
      <c r="N397" s="11">
        <v>0.52476825041532305</v>
      </c>
      <c r="O397" s="11">
        <v>0.55000000000000004</v>
      </c>
      <c r="P397" s="11">
        <v>0.62</v>
      </c>
      <c r="Q397" s="11">
        <v>0.56999999999999995</v>
      </c>
      <c r="R397" s="11">
        <v>0.52</v>
      </c>
      <c r="S397" s="11">
        <v>0.55000000000000004</v>
      </c>
      <c r="T397" s="154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20" t="s">
        <v>268</v>
      </c>
      <c r="C398" s="12"/>
      <c r="D398" s="23">
        <v>0.56833333333333325</v>
      </c>
      <c r="E398" s="23" t="s">
        <v>671</v>
      </c>
      <c r="F398" s="23">
        <v>0.45999999999999996</v>
      </c>
      <c r="G398" s="23">
        <v>0.52</v>
      </c>
      <c r="H398" s="23">
        <v>0.39999999999999997</v>
      </c>
      <c r="I398" s="23">
        <v>0.44833333333333331</v>
      </c>
      <c r="J398" s="23">
        <v>0.49000000000000005</v>
      </c>
      <c r="K398" s="23">
        <v>0.65500000000000003</v>
      </c>
      <c r="L398" s="23">
        <v>0.73</v>
      </c>
      <c r="M398" s="23">
        <v>0.33333333333333331</v>
      </c>
      <c r="N398" s="23">
        <v>0.5871004229071296</v>
      </c>
      <c r="O398" s="23">
        <v>0.54999999999999993</v>
      </c>
      <c r="P398" s="23">
        <v>0.63500000000000001</v>
      </c>
      <c r="Q398" s="23">
        <v>0.55666666666666664</v>
      </c>
      <c r="R398" s="23">
        <v>0.53500000000000003</v>
      </c>
      <c r="S398" s="23">
        <v>0.54999999999999993</v>
      </c>
      <c r="T398" s="154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269</v>
      </c>
      <c r="C399" s="29"/>
      <c r="D399" s="11">
        <v>0.56999999999999995</v>
      </c>
      <c r="E399" s="11" t="s">
        <v>671</v>
      </c>
      <c r="F399" s="11">
        <v>0.45500000000000002</v>
      </c>
      <c r="G399" s="11">
        <v>0.52</v>
      </c>
      <c r="H399" s="11">
        <v>0.4</v>
      </c>
      <c r="I399" s="11">
        <v>0.44</v>
      </c>
      <c r="J399" s="11">
        <v>0.495</v>
      </c>
      <c r="K399" s="11">
        <v>0.65500000000000003</v>
      </c>
      <c r="L399" s="11">
        <v>0.72</v>
      </c>
      <c r="M399" s="11">
        <v>0.3</v>
      </c>
      <c r="N399" s="11">
        <v>0.58162428329279958</v>
      </c>
      <c r="O399" s="11">
        <v>0.55000000000000004</v>
      </c>
      <c r="P399" s="11">
        <v>0.63</v>
      </c>
      <c r="Q399" s="11">
        <v>0.56000000000000005</v>
      </c>
      <c r="R399" s="11">
        <v>0.53</v>
      </c>
      <c r="S399" s="11">
        <v>0.55000000000000004</v>
      </c>
      <c r="T399" s="154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270</v>
      </c>
      <c r="C400" s="29"/>
      <c r="D400" s="24">
        <v>1.3291601358251224E-2</v>
      </c>
      <c r="E400" s="24" t="s">
        <v>671</v>
      </c>
      <c r="F400" s="24">
        <v>1.2649110640673502E-2</v>
      </c>
      <c r="G400" s="24">
        <v>1.4142135623730963E-2</v>
      </c>
      <c r="H400" s="24">
        <v>6.0809419444881171E-17</v>
      </c>
      <c r="I400" s="24">
        <v>3.5449494589721117E-2</v>
      </c>
      <c r="J400" s="24">
        <v>7.4296702484026034E-2</v>
      </c>
      <c r="K400" s="24">
        <v>1.8708286933869722E-2</v>
      </c>
      <c r="L400" s="24">
        <v>3.7416573867739444E-2</v>
      </c>
      <c r="M400" s="24">
        <v>5.1639777949432177E-2</v>
      </c>
      <c r="N400" s="24">
        <v>4.5139834306064837E-2</v>
      </c>
      <c r="O400" s="24">
        <v>1.4142135623730933E-2</v>
      </c>
      <c r="P400" s="24">
        <v>1.7606816861659026E-2</v>
      </c>
      <c r="Q400" s="24">
        <v>1.5055453054181574E-2</v>
      </c>
      <c r="R400" s="24">
        <v>2.2583179581272417E-2</v>
      </c>
      <c r="S400" s="24">
        <v>1.4142135623730933E-2</v>
      </c>
      <c r="T400" s="154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86</v>
      </c>
      <c r="C401" s="29"/>
      <c r="D401" s="13">
        <v>2.3386981862025619E-2</v>
      </c>
      <c r="E401" s="13" t="s">
        <v>671</v>
      </c>
      <c r="F401" s="13">
        <v>2.7498066610159789E-2</v>
      </c>
      <c r="G401" s="13">
        <v>2.719641466102108E-2</v>
      </c>
      <c r="H401" s="13">
        <v>1.5202354861220294E-16</v>
      </c>
      <c r="I401" s="13">
        <v>7.9069504661088003E-2</v>
      </c>
      <c r="J401" s="13">
        <v>0.1516259234367878</v>
      </c>
      <c r="K401" s="13">
        <v>2.8562270128045377E-2</v>
      </c>
      <c r="L401" s="13">
        <v>5.1255580640738964E-2</v>
      </c>
      <c r="M401" s="13">
        <v>0.15491933384829654</v>
      </c>
      <c r="N401" s="13">
        <v>7.6886053126221779E-2</v>
      </c>
      <c r="O401" s="13">
        <v>2.5712973861328974E-2</v>
      </c>
      <c r="P401" s="13">
        <v>2.772727064828193E-2</v>
      </c>
      <c r="Q401" s="13">
        <v>2.7045724049427979E-2</v>
      </c>
      <c r="R401" s="13">
        <v>4.2211550619200774E-2</v>
      </c>
      <c r="S401" s="13">
        <v>2.5712973861328974E-2</v>
      </c>
      <c r="T401" s="154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271</v>
      </c>
      <c r="C402" s="29"/>
      <c r="D402" s="13">
        <v>4.0358312446934885E-2</v>
      </c>
      <c r="E402" s="13" t="s">
        <v>671</v>
      </c>
      <c r="F402" s="13">
        <v>-0.15795045678781816</v>
      </c>
      <c r="G402" s="13">
        <v>-4.8117907673185578E-2</v>
      </c>
      <c r="H402" s="13">
        <v>-0.26778300590245052</v>
      </c>
      <c r="I402" s="13">
        <v>-0.17930678578232995</v>
      </c>
      <c r="J402" s="13">
        <v>-0.10303418223050176</v>
      </c>
      <c r="K402" s="13">
        <v>0.19900532783473746</v>
      </c>
      <c r="L402" s="13">
        <v>0.3362960142280278</v>
      </c>
      <c r="M402" s="13">
        <v>-0.38981917158537538</v>
      </c>
      <c r="N402" s="13">
        <v>7.4712267236146435E-2</v>
      </c>
      <c r="O402" s="13">
        <v>6.7983668841304912E-3</v>
      </c>
      <c r="P402" s="13">
        <v>0.16239447812985985</v>
      </c>
      <c r="Q402" s="13">
        <v>1.9001983452423099E-2</v>
      </c>
      <c r="R402" s="13">
        <v>-2.0659770394527488E-2</v>
      </c>
      <c r="S402" s="13">
        <v>6.7983668841304912E-3</v>
      </c>
      <c r="T402" s="154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46" t="s">
        <v>272</v>
      </c>
      <c r="C403" s="47"/>
      <c r="D403" s="45">
        <v>0.25</v>
      </c>
      <c r="E403" s="45">
        <v>6.25</v>
      </c>
      <c r="F403" s="45">
        <v>1.25</v>
      </c>
      <c r="G403" s="45">
        <v>0.42</v>
      </c>
      <c r="H403" s="45" t="s">
        <v>273</v>
      </c>
      <c r="I403" s="45">
        <v>1.41</v>
      </c>
      <c r="J403" s="45">
        <v>0.83</v>
      </c>
      <c r="K403" s="45">
        <v>1.46</v>
      </c>
      <c r="L403" s="45">
        <v>2.5</v>
      </c>
      <c r="M403" s="45" t="s">
        <v>273</v>
      </c>
      <c r="N403" s="45">
        <v>0.52</v>
      </c>
      <c r="O403" s="45">
        <v>0</v>
      </c>
      <c r="P403" s="45">
        <v>1.18</v>
      </c>
      <c r="Q403" s="45">
        <v>0.09</v>
      </c>
      <c r="R403" s="45">
        <v>0.21</v>
      </c>
      <c r="S403" s="45">
        <v>0</v>
      </c>
      <c r="T403" s="154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1" t="s">
        <v>322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BM404" s="55"/>
    </row>
    <row r="405" spans="1:65">
      <c r="BM405" s="55"/>
    </row>
    <row r="406" spans="1:65" ht="15">
      <c r="B406" s="8" t="s">
        <v>553</v>
      </c>
      <c r="BM406" s="28" t="s">
        <v>66</v>
      </c>
    </row>
    <row r="407" spans="1:65" ht="15">
      <c r="A407" s="25" t="s">
        <v>53</v>
      </c>
      <c r="B407" s="18" t="s">
        <v>110</v>
      </c>
      <c r="C407" s="15" t="s">
        <v>111</v>
      </c>
      <c r="D407" s="16" t="s">
        <v>230</v>
      </c>
      <c r="E407" s="17" t="s">
        <v>230</v>
      </c>
      <c r="F407" s="17" t="s">
        <v>230</v>
      </c>
      <c r="G407" s="17" t="s">
        <v>230</v>
      </c>
      <c r="H407" s="17" t="s">
        <v>230</v>
      </c>
      <c r="I407" s="17" t="s">
        <v>230</v>
      </c>
      <c r="J407" s="17" t="s">
        <v>230</v>
      </c>
      <c r="K407" s="17" t="s">
        <v>230</v>
      </c>
      <c r="L407" s="17" t="s">
        <v>230</v>
      </c>
      <c r="M407" s="17" t="s">
        <v>230</v>
      </c>
      <c r="N407" s="17" t="s">
        <v>230</v>
      </c>
      <c r="O407" s="17" t="s">
        <v>230</v>
      </c>
      <c r="P407" s="17" t="s">
        <v>230</v>
      </c>
      <c r="Q407" s="17" t="s">
        <v>230</v>
      </c>
      <c r="R407" s="17" t="s">
        <v>230</v>
      </c>
      <c r="S407" s="17" t="s">
        <v>230</v>
      </c>
      <c r="T407" s="17" t="s">
        <v>230</v>
      </c>
      <c r="U407" s="154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231</v>
      </c>
      <c r="C408" s="9" t="s">
        <v>231</v>
      </c>
      <c r="D408" s="152" t="s">
        <v>233</v>
      </c>
      <c r="E408" s="153" t="s">
        <v>234</v>
      </c>
      <c r="F408" s="153" t="s">
        <v>235</v>
      </c>
      <c r="G408" s="153" t="s">
        <v>236</v>
      </c>
      <c r="H408" s="153" t="s">
        <v>239</v>
      </c>
      <c r="I408" s="153" t="s">
        <v>240</v>
      </c>
      <c r="J408" s="153" t="s">
        <v>243</v>
      </c>
      <c r="K408" s="153" t="s">
        <v>245</v>
      </c>
      <c r="L408" s="153" t="s">
        <v>246</v>
      </c>
      <c r="M408" s="153" t="s">
        <v>248</v>
      </c>
      <c r="N408" s="153" t="s">
        <v>250</v>
      </c>
      <c r="O408" s="153" t="s">
        <v>252</v>
      </c>
      <c r="P408" s="153" t="s">
        <v>254</v>
      </c>
      <c r="Q408" s="153" t="s">
        <v>255</v>
      </c>
      <c r="R408" s="153" t="s">
        <v>256</v>
      </c>
      <c r="S408" s="153" t="s">
        <v>257</v>
      </c>
      <c r="T408" s="153" t="s">
        <v>258</v>
      </c>
      <c r="U408" s="154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275</v>
      </c>
      <c r="E409" s="11" t="s">
        <v>275</v>
      </c>
      <c r="F409" s="11" t="s">
        <v>277</v>
      </c>
      <c r="G409" s="11" t="s">
        <v>278</v>
      </c>
      <c r="H409" s="11" t="s">
        <v>278</v>
      </c>
      <c r="I409" s="11" t="s">
        <v>275</v>
      </c>
      <c r="J409" s="11" t="s">
        <v>278</v>
      </c>
      <c r="K409" s="11" t="s">
        <v>275</v>
      </c>
      <c r="L409" s="11" t="s">
        <v>278</v>
      </c>
      <c r="M409" s="11" t="s">
        <v>275</v>
      </c>
      <c r="N409" s="11" t="s">
        <v>275</v>
      </c>
      <c r="O409" s="11" t="s">
        <v>275</v>
      </c>
      <c r="P409" s="11" t="s">
        <v>277</v>
      </c>
      <c r="Q409" s="11" t="s">
        <v>278</v>
      </c>
      <c r="R409" s="11" t="s">
        <v>275</v>
      </c>
      <c r="S409" s="11" t="s">
        <v>278</v>
      </c>
      <c r="T409" s="11" t="s">
        <v>275</v>
      </c>
      <c r="U409" s="154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3</v>
      </c>
    </row>
    <row r="410" spans="1:65">
      <c r="A410" s="30"/>
      <c r="B410" s="19"/>
      <c r="C410" s="9"/>
      <c r="D410" s="26" t="s">
        <v>312</v>
      </c>
      <c r="E410" s="26" t="s">
        <v>264</v>
      </c>
      <c r="F410" s="26" t="s">
        <v>312</v>
      </c>
      <c r="G410" s="26" t="s">
        <v>313</v>
      </c>
      <c r="H410" s="26" t="s">
        <v>313</v>
      </c>
      <c r="I410" s="26" t="s">
        <v>116</v>
      </c>
      <c r="J410" s="26" t="s">
        <v>314</v>
      </c>
      <c r="K410" s="26" t="s">
        <v>312</v>
      </c>
      <c r="L410" s="26" t="s">
        <v>312</v>
      </c>
      <c r="M410" s="26" t="s">
        <v>313</v>
      </c>
      <c r="N410" s="26" t="s">
        <v>312</v>
      </c>
      <c r="O410" s="26" t="s">
        <v>280</v>
      </c>
      <c r="P410" s="26" t="s">
        <v>315</v>
      </c>
      <c r="Q410" s="26" t="s">
        <v>316</v>
      </c>
      <c r="R410" s="26" t="s">
        <v>312</v>
      </c>
      <c r="S410" s="26" t="s">
        <v>312</v>
      </c>
      <c r="T410" s="26" t="s">
        <v>312</v>
      </c>
      <c r="U410" s="154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8">
        <v>1</v>
      </c>
      <c r="C411" s="14">
        <v>1</v>
      </c>
      <c r="D411" s="220">
        <v>0.05</v>
      </c>
      <c r="E411" s="220">
        <v>0.04</v>
      </c>
      <c r="F411" s="221" t="s">
        <v>103</v>
      </c>
      <c r="G411" s="220">
        <v>0.05</v>
      </c>
      <c r="H411" s="221">
        <v>0.27800000000000002</v>
      </c>
      <c r="I411" s="221">
        <v>0.1</v>
      </c>
      <c r="J411" s="234">
        <v>0.09</v>
      </c>
      <c r="K411" s="221" t="s">
        <v>104</v>
      </c>
      <c r="L411" s="221">
        <v>0.11</v>
      </c>
      <c r="M411" s="221">
        <v>0.13</v>
      </c>
      <c r="N411" s="220">
        <v>0.05</v>
      </c>
      <c r="O411" s="220">
        <v>3.2999999999999995E-2</v>
      </c>
      <c r="P411" s="221" t="s">
        <v>101</v>
      </c>
      <c r="Q411" s="221" t="s">
        <v>102</v>
      </c>
      <c r="R411" s="220">
        <v>0.05</v>
      </c>
      <c r="S411" s="220">
        <v>4.7E-2</v>
      </c>
      <c r="T411" s="220">
        <v>0.04</v>
      </c>
      <c r="U411" s="204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22">
        <v>1</v>
      </c>
    </row>
    <row r="412" spans="1:65">
      <c r="A412" s="30"/>
      <c r="B412" s="19">
        <v>1</v>
      </c>
      <c r="C412" s="9">
        <v>2</v>
      </c>
      <c r="D412" s="24">
        <v>0.04</v>
      </c>
      <c r="E412" s="24">
        <v>0.04</v>
      </c>
      <c r="F412" s="223" t="s">
        <v>103</v>
      </c>
      <c r="G412" s="24">
        <v>0.05</v>
      </c>
      <c r="H412" s="223">
        <v>0.25900000000000001</v>
      </c>
      <c r="I412" s="223" t="s">
        <v>104</v>
      </c>
      <c r="J412" s="24">
        <v>7.0000000000000007E-2</v>
      </c>
      <c r="K412" s="223" t="s">
        <v>104</v>
      </c>
      <c r="L412" s="223">
        <v>0.12</v>
      </c>
      <c r="M412" s="223">
        <v>0.21</v>
      </c>
      <c r="N412" s="24">
        <v>0.04</v>
      </c>
      <c r="O412" s="24">
        <v>4.5999999999999999E-2</v>
      </c>
      <c r="P412" s="223" t="s">
        <v>101</v>
      </c>
      <c r="Q412" s="223" t="s">
        <v>102</v>
      </c>
      <c r="R412" s="24">
        <v>0.05</v>
      </c>
      <c r="S412" s="24">
        <v>5.0999999999999997E-2</v>
      </c>
      <c r="T412" s="24">
        <v>0.04</v>
      </c>
      <c r="U412" s="204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222">
        <v>1</v>
      </c>
    </row>
    <row r="413" spans="1:65">
      <c r="A413" s="30"/>
      <c r="B413" s="19">
        <v>1</v>
      </c>
      <c r="C413" s="9">
        <v>3</v>
      </c>
      <c r="D413" s="24">
        <v>0.05</v>
      </c>
      <c r="E413" s="24">
        <v>0.04</v>
      </c>
      <c r="F413" s="223" t="s">
        <v>103</v>
      </c>
      <c r="G413" s="24">
        <v>0.05</v>
      </c>
      <c r="H413" s="223">
        <v>0.29699999999999999</v>
      </c>
      <c r="I413" s="223" t="s">
        <v>104</v>
      </c>
      <c r="J413" s="24">
        <v>0.08</v>
      </c>
      <c r="K413" s="223" t="s">
        <v>104</v>
      </c>
      <c r="L413" s="223">
        <v>0.13</v>
      </c>
      <c r="M413" s="223">
        <v>0.2</v>
      </c>
      <c r="N413" s="24">
        <v>0.04</v>
      </c>
      <c r="O413" s="24">
        <v>3.4000000000000002E-2</v>
      </c>
      <c r="P413" s="223" t="s">
        <v>101</v>
      </c>
      <c r="Q413" s="223" t="s">
        <v>102</v>
      </c>
      <c r="R413" s="24">
        <v>0.06</v>
      </c>
      <c r="S413" s="24">
        <v>5.0999999999999997E-2</v>
      </c>
      <c r="T413" s="24">
        <v>0.04</v>
      </c>
      <c r="U413" s="204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222">
        <v>16</v>
      </c>
    </row>
    <row r="414" spans="1:65">
      <c r="A414" s="30"/>
      <c r="B414" s="19">
        <v>1</v>
      </c>
      <c r="C414" s="9">
        <v>4</v>
      </c>
      <c r="D414" s="24">
        <v>0.04</v>
      </c>
      <c r="E414" s="24">
        <v>0.05</v>
      </c>
      <c r="F414" s="223" t="s">
        <v>103</v>
      </c>
      <c r="G414" s="24">
        <v>0.06</v>
      </c>
      <c r="H414" s="223">
        <v>0.28899999999999998</v>
      </c>
      <c r="I414" s="223" t="s">
        <v>104</v>
      </c>
      <c r="J414" s="24">
        <v>0.08</v>
      </c>
      <c r="K414" s="223" t="s">
        <v>104</v>
      </c>
      <c r="L414" s="223">
        <v>0.08</v>
      </c>
      <c r="M414" s="223">
        <v>0.21</v>
      </c>
      <c r="N414" s="24">
        <v>0.05</v>
      </c>
      <c r="O414" s="24">
        <v>3.8000000000000006E-2</v>
      </c>
      <c r="P414" s="223" t="s">
        <v>101</v>
      </c>
      <c r="Q414" s="223" t="s">
        <v>102</v>
      </c>
      <c r="R414" s="24">
        <v>0.06</v>
      </c>
      <c r="S414" s="24">
        <v>4.8000000000000001E-2</v>
      </c>
      <c r="T414" s="24">
        <v>0.04</v>
      </c>
      <c r="U414" s="204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222">
        <v>4.8462962962962965E-2</v>
      </c>
    </row>
    <row r="415" spans="1:65">
      <c r="A415" s="30"/>
      <c r="B415" s="19">
        <v>1</v>
      </c>
      <c r="C415" s="9">
        <v>5</v>
      </c>
      <c r="D415" s="24">
        <v>0.05</v>
      </c>
      <c r="E415" s="24">
        <v>0.04</v>
      </c>
      <c r="F415" s="223" t="s">
        <v>103</v>
      </c>
      <c r="G415" s="24">
        <v>0.04</v>
      </c>
      <c r="H415" s="223">
        <v>0.28899999999999998</v>
      </c>
      <c r="I415" s="223" t="s">
        <v>104</v>
      </c>
      <c r="J415" s="24">
        <v>7.0000000000000007E-2</v>
      </c>
      <c r="K415" s="223" t="s">
        <v>104</v>
      </c>
      <c r="L415" s="223">
        <v>0.12</v>
      </c>
      <c r="M415" s="223">
        <v>0.14000000000000001</v>
      </c>
      <c r="N415" s="24">
        <v>0.03</v>
      </c>
      <c r="O415" s="24">
        <v>2.9000000000000001E-2</v>
      </c>
      <c r="P415" s="223" t="s">
        <v>101</v>
      </c>
      <c r="Q415" s="223" t="s">
        <v>102</v>
      </c>
      <c r="R415" s="24">
        <v>0.05</v>
      </c>
      <c r="S415" s="24">
        <v>5.0999999999999997E-2</v>
      </c>
      <c r="T415" s="24">
        <v>0.04</v>
      </c>
      <c r="U415" s="204"/>
      <c r="V415" s="205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222">
        <v>97</v>
      </c>
    </row>
    <row r="416" spans="1:65">
      <c r="A416" s="30"/>
      <c r="B416" s="19">
        <v>1</v>
      </c>
      <c r="C416" s="9">
        <v>6</v>
      </c>
      <c r="D416" s="24">
        <v>0.05</v>
      </c>
      <c r="E416" s="24">
        <v>0.04</v>
      </c>
      <c r="F416" s="223" t="s">
        <v>103</v>
      </c>
      <c r="G416" s="24">
        <v>0.04</v>
      </c>
      <c r="H416" s="223">
        <v>0.30399999999999999</v>
      </c>
      <c r="I416" s="223" t="s">
        <v>104</v>
      </c>
      <c r="J416" s="24">
        <v>0.08</v>
      </c>
      <c r="K416" s="223" t="s">
        <v>104</v>
      </c>
      <c r="L416" s="223">
        <v>9.9999999999999992E-2</v>
      </c>
      <c r="M416" s="223">
        <v>0.16</v>
      </c>
      <c r="N416" s="24">
        <v>0.04</v>
      </c>
      <c r="O416" s="24">
        <v>0.04</v>
      </c>
      <c r="P416" s="223" t="s">
        <v>101</v>
      </c>
      <c r="Q416" s="223" t="s">
        <v>102</v>
      </c>
      <c r="R416" s="24">
        <v>0.06</v>
      </c>
      <c r="S416" s="24">
        <v>5.2999999999999999E-2</v>
      </c>
      <c r="T416" s="24">
        <v>0.04</v>
      </c>
      <c r="U416" s="204"/>
      <c r="V416" s="205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30"/>
      <c r="B417" s="20" t="s">
        <v>268</v>
      </c>
      <c r="C417" s="12"/>
      <c r="D417" s="225">
        <v>4.6666666666666669E-2</v>
      </c>
      <c r="E417" s="225">
        <v>4.1666666666666664E-2</v>
      </c>
      <c r="F417" s="225" t="s">
        <v>671</v>
      </c>
      <c r="G417" s="225">
        <v>4.8333333333333332E-2</v>
      </c>
      <c r="H417" s="225">
        <v>0.28599999999999998</v>
      </c>
      <c r="I417" s="225">
        <v>0.1</v>
      </c>
      <c r="J417" s="225">
        <v>7.8333333333333338E-2</v>
      </c>
      <c r="K417" s="225" t="s">
        <v>671</v>
      </c>
      <c r="L417" s="225">
        <v>0.11</v>
      </c>
      <c r="M417" s="225">
        <v>0.17500000000000002</v>
      </c>
      <c r="N417" s="225">
        <v>4.1666666666666664E-2</v>
      </c>
      <c r="O417" s="225">
        <v>3.6666666666666667E-2</v>
      </c>
      <c r="P417" s="225" t="s">
        <v>671</v>
      </c>
      <c r="Q417" s="225" t="s">
        <v>671</v>
      </c>
      <c r="R417" s="225">
        <v>5.5E-2</v>
      </c>
      <c r="S417" s="225">
        <v>5.0166666666666665E-2</v>
      </c>
      <c r="T417" s="225">
        <v>0.04</v>
      </c>
      <c r="U417" s="204"/>
      <c r="V417" s="205"/>
      <c r="W417" s="205"/>
      <c r="X417" s="205"/>
      <c r="Y417" s="205"/>
      <c r="Z417" s="205"/>
      <c r="AA417" s="205"/>
      <c r="AB417" s="205"/>
      <c r="AC417" s="205"/>
      <c r="AD417" s="205"/>
      <c r="AE417" s="205"/>
      <c r="AF417" s="205"/>
      <c r="AG417" s="205"/>
      <c r="AH417" s="205"/>
      <c r="AI417" s="205"/>
      <c r="AJ417" s="205"/>
      <c r="AK417" s="205"/>
      <c r="AL417" s="205"/>
      <c r="AM417" s="205"/>
      <c r="AN417" s="205"/>
      <c r="AO417" s="205"/>
      <c r="AP417" s="205"/>
      <c r="AQ417" s="205"/>
      <c r="AR417" s="205"/>
      <c r="AS417" s="205"/>
      <c r="AT417" s="205"/>
      <c r="AU417" s="205"/>
      <c r="AV417" s="205"/>
      <c r="AW417" s="205"/>
      <c r="AX417" s="205"/>
      <c r="AY417" s="205"/>
      <c r="AZ417" s="205"/>
      <c r="BA417" s="205"/>
      <c r="BB417" s="205"/>
      <c r="BC417" s="205"/>
      <c r="BD417" s="205"/>
      <c r="BE417" s="205"/>
      <c r="BF417" s="205"/>
      <c r="BG417" s="205"/>
      <c r="BH417" s="205"/>
      <c r="BI417" s="205"/>
      <c r="BJ417" s="205"/>
      <c r="BK417" s="205"/>
      <c r="BL417" s="205"/>
      <c r="BM417" s="56"/>
    </row>
    <row r="418" spans="1:65">
      <c r="A418" s="30"/>
      <c r="B418" s="3" t="s">
        <v>269</v>
      </c>
      <c r="C418" s="29"/>
      <c r="D418" s="24">
        <v>0.05</v>
      </c>
      <c r="E418" s="24">
        <v>0.04</v>
      </c>
      <c r="F418" s="24" t="s">
        <v>671</v>
      </c>
      <c r="G418" s="24">
        <v>0.05</v>
      </c>
      <c r="H418" s="24">
        <v>0.28899999999999998</v>
      </c>
      <c r="I418" s="24">
        <v>0.1</v>
      </c>
      <c r="J418" s="24">
        <v>0.08</v>
      </c>
      <c r="K418" s="24" t="s">
        <v>671</v>
      </c>
      <c r="L418" s="24">
        <v>0.11499999999999999</v>
      </c>
      <c r="M418" s="24">
        <v>0.18</v>
      </c>
      <c r="N418" s="24">
        <v>0.04</v>
      </c>
      <c r="O418" s="24">
        <v>3.6000000000000004E-2</v>
      </c>
      <c r="P418" s="24" t="s">
        <v>671</v>
      </c>
      <c r="Q418" s="24" t="s">
        <v>671</v>
      </c>
      <c r="R418" s="24">
        <v>5.5E-2</v>
      </c>
      <c r="S418" s="24">
        <v>5.0999999999999997E-2</v>
      </c>
      <c r="T418" s="24">
        <v>0.04</v>
      </c>
      <c r="U418" s="204"/>
      <c r="V418" s="205"/>
      <c r="W418" s="205"/>
      <c r="X418" s="205"/>
      <c r="Y418" s="205"/>
      <c r="Z418" s="205"/>
      <c r="AA418" s="205"/>
      <c r="AB418" s="205"/>
      <c r="AC418" s="205"/>
      <c r="AD418" s="205"/>
      <c r="AE418" s="205"/>
      <c r="AF418" s="205"/>
      <c r="AG418" s="205"/>
      <c r="AH418" s="205"/>
      <c r="AI418" s="205"/>
      <c r="AJ418" s="205"/>
      <c r="AK418" s="205"/>
      <c r="AL418" s="205"/>
      <c r="AM418" s="205"/>
      <c r="AN418" s="205"/>
      <c r="AO418" s="205"/>
      <c r="AP418" s="205"/>
      <c r="AQ418" s="205"/>
      <c r="AR418" s="205"/>
      <c r="AS418" s="205"/>
      <c r="AT418" s="205"/>
      <c r="AU418" s="205"/>
      <c r="AV418" s="205"/>
      <c r="AW418" s="205"/>
      <c r="AX418" s="205"/>
      <c r="AY418" s="205"/>
      <c r="AZ418" s="205"/>
      <c r="BA418" s="205"/>
      <c r="BB418" s="205"/>
      <c r="BC418" s="205"/>
      <c r="BD418" s="205"/>
      <c r="BE418" s="205"/>
      <c r="BF418" s="205"/>
      <c r="BG418" s="205"/>
      <c r="BH418" s="205"/>
      <c r="BI418" s="205"/>
      <c r="BJ418" s="205"/>
      <c r="BK418" s="205"/>
      <c r="BL418" s="205"/>
      <c r="BM418" s="56"/>
    </row>
    <row r="419" spans="1:65">
      <c r="A419" s="30"/>
      <c r="B419" s="3" t="s">
        <v>270</v>
      </c>
      <c r="C419" s="29"/>
      <c r="D419" s="24">
        <v>5.1639777949432242E-3</v>
      </c>
      <c r="E419" s="24">
        <v>4.0824829046386306E-3</v>
      </c>
      <c r="F419" s="24" t="s">
        <v>671</v>
      </c>
      <c r="G419" s="24">
        <v>7.5277265270908798E-3</v>
      </c>
      <c r="H419" s="24">
        <v>1.584929020492715E-2</v>
      </c>
      <c r="I419" s="24" t="s">
        <v>671</v>
      </c>
      <c r="J419" s="24">
        <v>7.5277265270908061E-3</v>
      </c>
      <c r="K419" s="24" t="s">
        <v>671</v>
      </c>
      <c r="L419" s="24">
        <v>1.7888543819998264E-2</v>
      </c>
      <c r="M419" s="24">
        <v>3.6193922141707795E-2</v>
      </c>
      <c r="N419" s="24">
        <v>7.527726527090833E-3</v>
      </c>
      <c r="O419" s="24">
        <v>5.9888785817268546E-3</v>
      </c>
      <c r="P419" s="24" t="s">
        <v>671</v>
      </c>
      <c r="Q419" s="24" t="s">
        <v>671</v>
      </c>
      <c r="R419" s="24">
        <v>5.4772255750516587E-3</v>
      </c>
      <c r="S419" s="24">
        <v>2.2286019533929026E-3</v>
      </c>
      <c r="T419" s="24">
        <v>0</v>
      </c>
      <c r="U419" s="204"/>
      <c r="V419" s="205"/>
      <c r="W419" s="205"/>
      <c r="X419" s="205"/>
      <c r="Y419" s="205"/>
      <c r="Z419" s="205"/>
      <c r="AA419" s="205"/>
      <c r="AB419" s="205"/>
      <c r="AC419" s="205"/>
      <c r="AD419" s="205"/>
      <c r="AE419" s="205"/>
      <c r="AF419" s="205"/>
      <c r="AG419" s="205"/>
      <c r="AH419" s="205"/>
      <c r="AI419" s="205"/>
      <c r="AJ419" s="205"/>
      <c r="AK419" s="205"/>
      <c r="AL419" s="205"/>
      <c r="AM419" s="205"/>
      <c r="AN419" s="205"/>
      <c r="AO419" s="205"/>
      <c r="AP419" s="205"/>
      <c r="AQ419" s="205"/>
      <c r="AR419" s="205"/>
      <c r="AS419" s="205"/>
      <c r="AT419" s="205"/>
      <c r="AU419" s="205"/>
      <c r="AV419" s="205"/>
      <c r="AW419" s="205"/>
      <c r="AX419" s="205"/>
      <c r="AY419" s="205"/>
      <c r="AZ419" s="205"/>
      <c r="BA419" s="205"/>
      <c r="BB419" s="205"/>
      <c r="BC419" s="205"/>
      <c r="BD419" s="205"/>
      <c r="BE419" s="205"/>
      <c r="BF419" s="205"/>
      <c r="BG419" s="205"/>
      <c r="BH419" s="205"/>
      <c r="BI419" s="205"/>
      <c r="BJ419" s="205"/>
      <c r="BK419" s="205"/>
      <c r="BL419" s="205"/>
      <c r="BM419" s="56"/>
    </row>
    <row r="420" spans="1:65">
      <c r="A420" s="30"/>
      <c r="B420" s="3" t="s">
        <v>86</v>
      </c>
      <c r="C420" s="29"/>
      <c r="D420" s="13">
        <v>0.11065666703449765</v>
      </c>
      <c r="E420" s="13">
        <v>9.7979589711327142E-2</v>
      </c>
      <c r="F420" s="13" t="s">
        <v>671</v>
      </c>
      <c r="G420" s="13">
        <v>0.15574606607774236</v>
      </c>
      <c r="H420" s="13">
        <v>5.5417098618626405E-2</v>
      </c>
      <c r="I420" s="13" t="s">
        <v>671</v>
      </c>
      <c r="J420" s="13">
        <v>9.6098636516052841E-2</v>
      </c>
      <c r="K420" s="13" t="s">
        <v>671</v>
      </c>
      <c r="L420" s="13">
        <v>0.16262312563634784</v>
      </c>
      <c r="M420" s="13">
        <v>0.20682241223833023</v>
      </c>
      <c r="N420" s="13">
        <v>0.18066543665018001</v>
      </c>
      <c r="O420" s="13">
        <v>0.16333305222891423</v>
      </c>
      <c r="P420" s="13" t="s">
        <v>671</v>
      </c>
      <c r="Q420" s="13" t="s">
        <v>671</v>
      </c>
      <c r="R420" s="13">
        <v>9.95859195463938E-2</v>
      </c>
      <c r="S420" s="13">
        <v>4.4423959203845238E-2</v>
      </c>
      <c r="T420" s="13">
        <v>0</v>
      </c>
      <c r="U420" s="154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271</v>
      </c>
      <c r="C421" s="29"/>
      <c r="D421" s="13">
        <v>-3.7065341994650391E-2</v>
      </c>
      <c r="E421" s="13">
        <v>-0.14023691249522363</v>
      </c>
      <c r="F421" s="13" t="s">
        <v>671</v>
      </c>
      <c r="G421" s="13">
        <v>-2.6748184944593856E-3</v>
      </c>
      <c r="H421" s="13">
        <v>4.9014138326327847</v>
      </c>
      <c r="I421" s="13">
        <v>1.0634314100114635</v>
      </c>
      <c r="J421" s="13">
        <v>0.61635460450897983</v>
      </c>
      <c r="K421" s="13" t="s">
        <v>671</v>
      </c>
      <c r="L421" s="13">
        <v>1.2697745510126097</v>
      </c>
      <c r="M421" s="13">
        <v>2.6110049675200613</v>
      </c>
      <c r="N421" s="13">
        <v>-0.14023691249522363</v>
      </c>
      <c r="O421" s="13">
        <v>-0.24340848299579676</v>
      </c>
      <c r="P421" s="13" t="s">
        <v>671</v>
      </c>
      <c r="Q421" s="13" t="s">
        <v>671</v>
      </c>
      <c r="R421" s="13">
        <v>0.13488727550630486</v>
      </c>
      <c r="S421" s="13">
        <v>3.5154757355750688E-2</v>
      </c>
      <c r="T421" s="13">
        <v>-0.17462743599541464</v>
      </c>
      <c r="U421" s="154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46" t="s">
        <v>272</v>
      </c>
      <c r="C422" s="47"/>
      <c r="D422" s="45">
        <v>0.37</v>
      </c>
      <c r="E422" s="45">
        <v>0.6</v>
      </c>
      <c r="F422" s="45">
        <v>109.91</v>
      </c>
      <c r="G422" s="45">
        <v>0.3</v>
      </c>
      <c r="H422" s="45">
        <v>10.38</v>
      </c>
      <c r="I422" s="45">
        <v>0.15</v>
      </c>
      <c r="J422" s="45">
        <v>1.05</v>
      </c>
      <c r="K422" s="45">
        <v>0.22</v>
      </c>
      <c r="L422" s="45">
        <v>2.4700000000000002</v>
      </c>
      <c r="M422" s="45">
        <v>5.39</v>
      </c>
      <c r="N422" s="45">
        <v>0.6</v>
      </c>
      <c r="O422" s="45">
        <v>0.82</v>
      </c>
      <c r="P422" s="45">
        <v>20</v>
      </c>
      <c r="Q422" s="45">
        <v>42.48</v>
      </c>
      <c r="R422" s="45">
        <v>0</v>
      </c>
      <c r="S422" s="45">
        <v>0.22</v>
      </c>
      <c r="T422" s="45">
        <v>0.67</v>
      </c>
      <c r="U422" s="154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1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BM423" s="55"/>
    </row>
    <row r="424" spans="1:65" ht="15">
      <c r="B424" s="8" t="s">
        <v>554</v>
      </c>
      <c r="BM424" s="28" t="s">
        <v>66</v>
      </c>
    </row>
    <row r="425" spans="1:65" ht="15">
      <c r="A425" s="25" t="s">
        <v>11</v>
      </c>
      <c r="B425" s="18" t="s">
        <v>110</v>
      </c>
      <c r="C425" s="15" t="s">
        <v>111</v>
      </c>
      <c r="D425" s="16" t="s">
        <v>230</v>
      </c>
      <c r="E425" s="17" t="s">
        <v>230</v>
      </c>
      <c r="F425" s="17" t="s">
        <v>230</v>
      </c>
      <c r="G425" s="17" t="s">
        <v>230</v>
      </c>
      <c r="H425" s="17" t="s">
        <v>230</v>
      </c>
      <c r="I425" s="154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 t="s">
        <v>231</v>
      </c>
      <c r="C426" s="9" t="s">
        <v>231</v>
      </c>
      <c r="D426" s="152" t="s">
        <v>234</v>
      </c>
      <c r="E426" s="153" t="s">
        <v>240</v>
      </c>
      <c r="F426" s="153" t="s">
        <v>242</v>
      </c>
      <c r="G426" s="153" t="s">
        <v>246</v>
      </c>
      <c r="H426" s="153" t="s">
        <v>247</v>
      </c>
      <c r="I426" s="154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 t="s">
        <v>3</v>
      </c>
    </row>
    <row r="427" spans="1:65">
      <c r="A427" s="30"/>
      <c r="B427" s="19"/>
      <c r="C427" s="9"/>
      <c r="D427" s="10" t="s">
        <v>275</v>
      </c>
      <c r="E427" s="11" t="s">
        <v>275</v>
      </c>
      <c r="F427" s="11" t="s">
        <v>275</v>
      </c>
      <c r="G427" s="11" t="s">
        <v>278</v>
      </c>
      <c r="H427" s="11" t="s">
        <v>275</v>
      </c>
      <c r="I427" s="154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2</v>
      </c>
    </row>
    <row r="428" spans="1:65">
      <c r="A428" s="30"/>
      <c r="B428" s="19"/>
      <c r="C428" s="9"/>
      <c r="D428" s="26" t="s">
        <v>264</v>
      </c>
      <c r="E428" s="26" t="s">
        <v>116</v>
      </c>
      <c r="F428" s="26" t="s">
        <v>116</v>
      </c>
      <c r="G428" s="26" t="s">
        <v>312</v>
      </c>
      <c r="H428" s="26" t="s">
        <v>312</v>
      </c>
      <c r="I428" s="154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8">
        <v>1</v>
      </c>
      <c r="C429" s="14">
        <v>1</v>
      </c>
      <c r="D429" s="22">
        <v>0.38500000000000001</v>
      </c>
      <c r="E429" s="22">
        <v>0.5</v>
      </c>
      <c r="F429" s="22">
        <v>0.44</v>
      </c>
      <c r="G429" s="22">
        <v>0.6</v>
      </c>
      <c r="H429" s="22">
        <v>0.51274712114766208</v>
      </c>
      <c r="I429" s="154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</v>
      </c>
    </row>
    <row r="430" spans="1:65">
      <c r="A430" s="30"/>
      <c r="B430" s="19">
        <v>1</v>
      </c>
      <c r="C430" s="9">
        <v>2</v>
      </c>
      <c r="D430" s="11">
        <v>0.40500000000000003</v>
      </c>
      <c r="E430" s="11">
        <v>0.5</v>
      </c>
      <c r="F430" s="11">
        <v>0.48</v>
      </c>
      <c r="G430" s="11">
        <v>0.6</v>
      </c>
      <c r="H430" s="11">
        <v>0.5313724911056803</v>
      </c>
      <c r="I430" s="154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19</v>
      </c>
    </row>
    <row r="431" spans="1:65">
      <c r="A431" s="30"/>
      <c r="B431" s="19">
        <v>1</v>
      </c>
      <c r="C431" s="9">
        <v>3</v>
      </c>
      <c r="D431" s="11">
        <v>0.39500000000000002</v>
      </c>
      <c r="E431" s="11">
        <v>0.4</v>
      </c>
      <c r="F431" s="11">
        <v>0.5</v>
      </c>
      <c r="G431" s="11">
        <v>0.6</v>
      </c>
      <c r="H431" s="11">
        <v>0.51041118844508415</v>
      </c>
      <c r="I431" s="154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16</v>
      </c>
    </row>
    <row r="432" spans="1:65">
      <c r="A432" s="30"/>
      <c r="B432" s="19">
        <v>1</v>
      </c>
      <c r="C432" s="9">
        <v>4</v>
      </c>
      <c r="D432" s="11">
        <v>0.40500000000000003</v>
      </c>
      <c r="E432" s="11">
        <v>0.5</v>
      </c>
      <c r="F432" s="11">
        <v>0.52</v>
      </c>
      <c r="G432" s="11">
        <v>0.6</v>
      </c>
      <c r="H432" s="11">
        <v>0.51213118589770623</v>
      </c>
      <c r="I432" s="154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0.49973635714299453</v>
      </c>
    </row>
    <row r="433" spans="1:65">
      <c r="A433" s="30"/>
      <c r="B433" s="19">
        <v>1</v>
      </c>
      <c r="C433" s="9">
        <v>5</v>
      </c>
      <c r="D433" s="11">
        <v>0.42</v>
      </c>
      <c r="E433" s="11">
        <v>0.5</v>
      </c>
      <c r="F433" s="11">
        <v>0.53</v>
      </c>
      <c r="G433" s="11">
        <v>0.6</v>
      </c>
      <c r="H433" s="11">
        <v>0.53488542928681149</v>
      </c>
      <c r="I433" s="154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98</v>
      </c>
    </row>
    <row r="434" spans="1:65">
      <c r="A434" s="30"/>
      <c r="B434" s="19">
        <v>1</v>
      </c>
      <c r="C434" s="9">
        <v>6</v>
      </c>
      <c r="D434" s="11">
        <v>0.43</v>
      </c>
      <c r="E434" s="11">
        <v>0.5</v>
      </c>
      <c r="F434" s="11">
        <v>0.56000000000000005</v>
      </c>
      <c r="G434" s="11">
        <v>0.5</v>
      </c>
      <c r="H434" s="11">
        <v>0.52054329840688984</v>
      </c>
      <c r="I434" s="154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20" t="s">
        <v>268</v>
      </c>
      <c r="C435" s="12"/>
      <c r="D435" s="23">
        <v>0.40666666666666673</v>
      </c>
      <c r="E435" s="23">
        <v>0.48333333333333334</v>
      </c>
      <c r="F435" s="23">
        <v>0.505</v>
      </c>
      <c r="G435" s="23">
        <v>0.58333333333333337</v>
      </c>
      <c r="H435" s="23">
        <v>0.52034845238163896</v>
      </c>
      <c r="I435" s="154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269</v>
      </c>
      <c r="C436" s="29"/>
      <c r="D436" s="11">
        <v>0.40500000000000003</v>
      </c>
      <c r="E436" s="11">
        <v>0.5</v>
      </c>
      <c r="F436" s="11">
        <v>0.51</v>
      </c>
      <c r="G436" s="11">
        <v>0.6</v>
      </c>
      <c r="H436" s="11">
        <v>0.51664520977727602</v>
      </c>
      <c r="I436" s="154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270</v>
      </c>
      <c r="C437" s="29"/>
      <c r="D437" s="24">
        <v>1.6329931618554509E-2</v>
      </c>
      <c r="E437" s="24">
        <v>4.0824829046386291E-2</v>
      </c>
      <c r="F437" s="24">
        <v>4.1833001326703805E-2</v>
      </c>
      <c r="G437" s="24">
        <v>4.0824829046386291E-2</v>
      </c>
      <c r="H437" s="24">
        <v>1.0554089367118206E-2</v>
      </c>
      <c r="I437" s="154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86</v>
      </c>
      <c r="C438" s="29"/>
      <c r="D438" s="13">
        <v>4.0155569553822552E-2</v>
      </c>
      <c r="E438" s="13">
        <v>8.4465163544247504E-2</v>
      </c>
      <c r="F438" s="13">
        <v>8.2837626389512489E-2</v>
      </c>
      <c r="G438" s="13">
        <v>6.9985421222376498E-2</v>
      </c>
      <c r="H438" s="13">
        <v>2.0282734230902499E-2</v>
      </c>
      <c r="I438" s="154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271</v>
      </c>
      <c r="C439" s="29"/>
      <c r="D439" s="13">
        <v>-0.18623758136872326</v>
      </c>
      <c r="E439" s="13">
        <v>-3.2823354905449964E-2</v>
      </c>
      <c r="F439" s="13">
        <v>1.0532839529822979E-2</v>
      </c>
      <c r="G439" s="13">
        <v>0.16728215787273282</v>
      </c>
      <c r="H439" s="13">
        <v>4.1245938871616872E-2</v>
      </c>
      <c r="I439" s="154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46" t="s">
        <v>272</v>
      </c>
      <c r="C440" s="47"/>
      <c r="D440" s="45">
        <v>3.06</v>
      </c>
      <c r="E440" s="45">
        <v>0.67</v>
      </c>
      <c r="F440" s="45">
        <v>0</v>
      </c>
      <c r="G440" s="45">
        <v>2.44</v>
      </c>
      <c r="H440" s="45">
        <v>0.48</v>
      </c>
      <c r="I440" s="154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1"/>
      <c r="C441" s="20"/>
      <c r="D441" s="20"/>
      <c r="E441" s="20"/>
      <c r="F441" s="20"/>
      <c r="G441" s="20"/>
      <c r="H441" s="20"/>
      <c r="BM441" s="55"/>
    </row>
    <row r="442" spans="1:65" ht="15">
      <c r="B442" s="8" t="s">
        <v>555</v>
      </c>
      <c r="BM442" s="28" t="s">
        <v>66</v>
      </c>
    </row>
    <row r="443" spans="1:65" ht="15">
      <c r="A443" s="25" t="s">
        <v>14</v>
      </c>
      <c r="B443" s="18" t="s">
        <v>110</v>
      </c>
      <c r="C443" s="15" t="s">
        <v>111</v>
      </c>
      <c r="D443" s="16" t="s">
        <v>230</v>
      </c>
      <c r="E443" s="17" t="s">
        <v>230</v>
      </c>
      <c r="F443" s="17" t="s">
        <v>230</v>
      </c>
      <c r="G443" s="17" t="s">
        <v>230</v>
      </c>
      <c r="H443" s="17" t="s">
        <v>230</v>
      </c>
      <c r="I443" s="17" t="s">
        <v>230</v>
      </c>
      <c r="J443" s="17" t="s">
        <v>230</v>
      </c>
      <c r="K443" s="17" t="s">
        <v>230</v>
      </c>
      <c r="L443" s="17" t="s">
        <v>230</v>
      </c>
      <c r="M443" s="17" t="s">
        <v>230</v>
      </c>
      <c r="N443" s="17" t="s">
        <v>230</v>
      </c>
      <c r="O443" s="17" t="s">
        <v>230</v>
      </c>
      <c r="P443" s="17" t="s">
        <v>230</v>
      </c>
      <c r="Q443" s="17" t="s">
        <v>230</v>
      </c>
      <c r="R443" s="17" t="s">
        <v>230</v>
      </c>
      <c r="S443" s="17" t="s">
        <v>230</v>
      </c>
      <c r="T443" s="17" t="s">
        <v>230</v>
      </c>
      <c r="U443" s="154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 t="s">
        <v>231</v>
      </c>
      <c r="C444" s="9" t="s">
        <v>231</v>
      </c>
      <c r="D444" s="152" t="s">
        <v>233</v>
      </c>
      <c r="E444" s="153" t="s">
        <v>234</v>
      </c>
      <c r="F444" s="153" t="s">
        <v>235</v>
      </c>
      <c r="G444" s="153" t="s">
        <v>236</v>
      </c>
      <c r="H444" s="153" t="s">
        <v>237</v>
      </c>
      <c r="I444" s="153" t="s">
        <v>239</v>
      </c>
      <c r="J444" s="153" t="s">
        <v>240</v>
      </c>
      <c r="K444" s="153" t="s">
        <v>242</v>
      </c>
      <c r="L444" s="153" t="s">
        <v>243</v>
      </c>
      <c r="M444" s="153" t="s">
        <v>245</v>
      </c>
      <c r="N444" s="153" t="s">
        <v>246</v>
      </c>
      <c r="O444" s="153" t="s">
        <v>250</v>
      </c>
      <c r="P444" s="153" t="s">
        <v>251</v>
      </c>
      <c r="Q444" s="153" t="s">
        <v>254</v>
      </c>
      <c r="R444" s="153" t="s">
        <v>256</v>
      </c>
      <c r="S444" s="153" t="s">
        <v>257</v>
      </c>
      <c r="T444" s="153" t="s">
        <v>258</v>
      </c>
      <c r="U444" s="154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 t="s">
        <v>3</v>
      </c>
    </row>
    <row r="445" spans="1:65">
      <c r="A445" s="30"/>
      <c r="B445" s="19"/>
      <c r="C445" s="9"/>
      <c r="D445" s="10" t="s">
        <v>275</v>
      </c>
      <c r="E445" s="11" t="s">
        <v>275</v>
      </c>
      <c r="F445" s="11" t="s">
        <v>277</v>
      </c>
      <c r="G445" s="11" t="s">
        <v>278</v>
      </c>
      <c r="H445" s="11" t="s">
        <v>278</v>
      </c>
      <c r="I445" s="11" t="s">
        <v>278</v>
      </c>
      <c r="J445" s="11" t="s">
        <v>275</v>
      </c>
      <c r="K445" s="11" t="s">
        <v>275</v>
      </c>
      <c r="L445" s="11" t="s">
        <v>278</v>
      </c>
      <c r="M445" s="11" t="s">
        <v>275</v>
      </c>
      <c r="N445" s="11" t="s">
        <v>278</v>
      </c>
      <c r="O445" s="11" t="s">
        <v>275</v>
      </c>
      <c r="P445" s="11" t="s">
        <v>278</v>
      </c>
      <c r="Q445" s="11" t="s">
        <v>277</v>
      </c>
      <c r="R445" s="11" t="s">
        <v>275</v>
      </c>
      <c r="S445" s="11" t="s">
        <v>278</v>
      </c>
      <c r="T445" s="11" t="s">
        <v>275</v>
      </c>
      <c r="U445" s="154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</v>
      </c>
    </row>
    <row r="446" spans="1:65">
      <c r="A446" s="30"/>
      <c r="B446" s="19"/>
      <c r="C446" s="9"/>
      <c r="D446" s="26" t="s">
        <v>312</v>
      </c>
      <c r="E446" s="26" t="s">
        <v>264</v>
      </c>
      <c r="F446" s="26" t="s">
        <v>312</v>
      </c>
      <c r="G446" s="26" t="s">
        <v>313</v>
      </c>
      <c r="H446" s="26" t="s">
        <v>313</v>
      </c>
      <c r="I446" s="26" t="s">
        <v>313</v>
      </c>
      <c r="J446" s="26" t="s">
        <v>116</v>
      </c>
      <c r="K446" s="26" t="s">
        <v>116</v>
      </c>
      <c r="L446" s="26" t="s">
        <v>314</v>
      </c>
      <c r="M446" s="26" t="s">
        <v>312</v>
      </c>
      <c r="N446" s="26" t="s">
        <v>312</v>
      </c>
      <c r="O446" s="26" t="s">
        <v>312</v>
      </c>
      <c r="P446" s="26" t="s">
        <v>314</v>
      </c>
      <c r="Q446" s="26" t="s">
        <v>315</v>
      </c>
      <c r="R446" s="26" t="s">
        <v>312</v>
      </c>
      <c r="S446" s="26" t="s">
        <v>312</v>
      </c>
      <c r="T446" s="26" t="s">
        <v>312</v>
      </c>
      <c r="U446" s="154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3</v>
      </c>
    </row>
    <row r="447" spans="1:65">
      <c r="A447" s="30"/>
      <c r="B447" s="18">
        <v>1</v>
      </c>
      <c r="C447" s="14">
        <v>1</v>
      </c>
      <c r="D447" s="220">
        <v>0.04</v>
      </c>
      <c r="E447" s="221">
        <v>3.5000000000000003E-2</v>
      </c>
      <c r="F447" s="221" t="s">
        <v>103</v>
      </c>
      <c r="G447" s="220">
        <v>0.04</v>
      </c>
      <c r="H447" s="220">
        <v>0.04</v>
      </c>
      <c r="I447" s="220">
        <v>0.04</v>
      </c>
      <c r="J447" s="220">
        <v>0.04</v>
      </c>
      <c r="K447" s="220">
        <v>3.9E-2</v>
      </c>
      <c r="L447" s="221" t="s">
        <v>301</v>
      </c>
      <c r="M447" s="220">
        <v>0.04</v>
      </c>
      <c r="N447" s="221">
        <v>0.05</v>
      </c>
      <c r="O447" s="220">
        <v>4.2000000000000003E-2</v>
      </c>
      <c r="P447" s="221" t="s">
        <v>301</v>
      </c>
      <c r="Q447" s="221">
        <v>25</v>
      </c>
      <c r="R447" s="220">
        <v>3.7999999999999999E-2</v>
      </c>
      <c r="S447" s="220">
        <v>3.9E-2</v>
      </c>
      <c r="T447" s="220">
        <v>4.2000000000000003E-2</v>
      </c>
      <c r="U447" s="204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222">
        <v>1</v>
      </c>
    </row>
    <row r="448" spans="1:65">
      <c r="A448" s="30"/>
      <c r="B448" s="19">
        <v>1</v>
      </c>
      <c r="C448" s="9">
        <v>2</v>
      </c>
      <c r="D448" s="24">
        <v>0.04</v>
      </c>
      <c r="E448" s="223">
        <v>3.5000000000000003E-2</v>
      </c>
      <c r="F448" s="223" t="s">
        <v>103</v>
      </c>
      <c r="G448" s="24">
        <v>0.04</v>
      </c>
      <c r="H448" s="224">
        <v>0.05</v>
      </c>
      <c r="I448" s="24">
        <v>0.04</v>
      </c>
      <c r="J448" s="224">
        <v>0.03</v>
      </c>
      <c r="K448" s="24">
        <v>4.3999999999999997E-2</v>
      </c>
      <c r="L448" s="223" t="s">
        <v>301</v>
      </c>
      <c r="M448" s="24">
        <v>0.04</v>
      </c>
      <c r="N448" s="223">
        <v>0.04</v>
      </c>
      <c r="O448" s="24">
        <v>4.2999999999999997E-2</v>
      </c>
      <c r="P448" s="223" t="s">
        <v>301</v>
      </c>
      <c r="Q448" s="223">
        <v>27</v>
      </c>
      <c r="R448" s="24">
        <v>0.04</v>
      </c>
      <c r="S448" s="24">
        <v>0.04</v>
      </c>
      <c r="T448" s="24">
        <v>4.1000000000000002E-2</v>
      </c>
      <c r="U448" s="204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22">
        <v>20</v>
      </c>
    </row>
    <row r="449" spans="1:65">
      <c r="A449" s="30"/>
      <c r="B449" s="19">
        <v>1</v>
      </c>
      <c r="C449" s="9">
        <v>3</v>
      </c>
      <c r="D449" s="24">
        <v>0.04</v>
      </c>
      <c r="E449" s="223">
        <v>3.5000000000000003E-2</v>
      </c>
      <c r="F449" s="223" t="s">
        <v>103</v>
      </c>
      <c r="G449" s="24">
        <v>0.04</v>
      </c>
      <c r="H449" s="224">
        <v>0.05</v>
      </c>
      <c r="I449" s="24">
        <v>0.04</v>
      </c>
      <c r="J449" s="24">
        <v>0.04</v>
      </c>
      <c r="K449" s="24">
        <v>0.04</v>
      </c>
      <c r="L449" s="223" t="s">
        <v>301</v>
      </c>
      <c r="M449" s="24">
        <v>0.04</v>
      </c>
      <c r="N449" s="223">
        <v>0.04</v>
      </c>
      <c r="O449" s="24">
        <v>3.9E-2</v>
      </c>
      <c r="P449" s="223" t="s">
        <v>301</v>
      </c>
      <c r="Q449" s="223">
        <v>23</v>
      </c>
      <c r="R449" s="24">
        <v>3.9E-2</v>
      </c>
      <c r="S449" s="24">
        <v>0.04</v>
      </c>
      <c r="T449" s="24">
        <v>4.1000000000000002E-2</v>
      </c>
      <c r="U449" s="204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222">
        <v>16</v>
      </c>
    </row>
    <row r="450" spans="1:65">
      <c r="A450" s="30"/>
      <c r="B450" s="19">
        <v>1</v>
      </c>
      <c r="C450" s="9">
        <v>4</v>
      </c>
      <c r="D450" s="24">
        <v>4.1000000000000002E-2</v>
      </c>
      <c r="E450" s="223">
        <v>3.5000000000000003E-2</v>
      </c>
      <c r="F450" s="223" t="s">
        <v>103</v>
      </c>
      <c r="G450" s="24">
        <v>0.04</v>
      </c>
      <c r="H450" s="24">
        <v>0.04</v>
      </c>
      <c r="I450" s="24">
        <v>0.04</v>
      </c>
      <c r="J450" s="24">
        <v>0.04</v>
      </c>
      <c r="K450" s="24">
        <v>4.1000000000000002E-2</v>
      </c>
      <c r="L450" s="223" t="s">
        <v>301</v>
      </c>
      <c r="M450" s="24">
        <v>0.04</v>
      </c>
      <c r="N450" s="223">
        <v>0.04</v>
      </c>
      <c r="O450" s="24">
        <v>4.2000000000000003E-2</v>
      </c>
      <c r="P450" s="223" t="s">
        <v>301</v>
      </c>
      <c r="Q450" s="223">
        <v>26</v>
      </c>
      <c r="R450" s="24">
        <v>0.04</v>
      </c>
      <c r="S450" s="24">
        <v>4.2000000000000003E-2</v>
      </c>
      <c r="T450" s="24">
        <v>4.1000000000000002E-2</v>
      </c>
      <c r="U450" s="204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222">
        <v>4.0406060606060605E-2</v>
      </c>
    </row>
    <row r="451" spans="1:65">
      <c r="A451" s="30"/>
      <c r="B451" s="19">
        <v>1</v>
      </c>
      <c r="C451" s="9">
        <v>5</v>
      </c>
      <c r="D451" s="24">
        <v>3.7999999999999999E-2</v>
      </c>
      <c r="E451" s="223">
        <v>3.5000000000000003E-2</v>
      </c>
      <c r="F451" s="223" t="s">
        <v>103</v>
      </c>
      <c r="G451" s="24">
        <v>0.04</v>
      </c>
      <c r="H451" s="24">
        <v>0.04</v>
      </c>
      <c r="I451" s="24">
        <v>0.04</v>
      </c>
      <c r="J451" s="24">
        <v>0.04</v>
      </c>
      <c r="K451" s="24">
        <v>4.1000000000000002E-2</v>
      </c>
      <c r="L451" s="223" t="s">
        <v>301</v>
      </c>
      <c r="M451" s="24">
        <v>0.04</v>
      </c>
      <c r="N451" s="223">
        <v>0.05</v>
      </c>
      <c r="O451" s="24">
        <v>4.1000000000000002E-2</v>
      </c>
      <c r="P451" s="223" t="s">
        <v>301</v>
      </c>
      <c r="Q451" s="223">
        <v>26</v>
      </c>
      <c r="R451" s="24">
        <v>3.6999999999999998E-2</v>
      </c>
      <c r="S451" s="24">
        <v>4.3999999999999997E-2</v>
      </c>
      <c r="T451" s="24">
        <v>4.2000000000000003E-2</v>
      </c>
      <c r="U451" s="204"/>
      <c r="V451" s="205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222">
        <v>99</v>
      </c>
    </row>
    <row r="452" spans="1:65">
      <c r="A452" s="30"/>
      <c r="B452" s="19">
        <v>1</v>
      </c>
      <c r="C452" s="9">
        <v>6</v>
      </c>
      <c r="D452" s="224">
        <v>4.5999999999999999E-2</v>
      </c>
      <c r="E452" s="223">
        <v>3.5000000000000003E-2</v>
      </c>
      <c r="F452" s="223" t="s">
        <v>103</v>
      </c>
      <c r="G452" s="24">
        <v>0.04</v>
      </c>
      <c r="H452" s="24">
        <v>0.04</v>
      </c>
      <c r="I452" s="24">
        <v>0.04</v>
      </c>
      <c r="J452" s="24">
        <v>0.04</v>
      </c>
      <c r="K452" s="24">
        <v>4.7E-2</v>
      </c>
      <c r="L452" s="223" t="s">
        <v>301</v>
      </c>
      <c r="M452" s="24">
        <v>0.04</v>
      </c>
      <c r="N452" s="223">
        <v>0.05</v>
      </c>
      <c r="O452" s="24">
        <v>4.3999999999999997E-2</v>
      </c>
      <c r="P452" s="223" t="s">
        <v>301</v>
      </c>
      <c r="Q452" s="223">
        <v>31</v>
      </c>
      <c r="R452" s="24">
        <v>3.9E-2</v>
      </c>
      <c r="S452" s="24">
        <v>4.1000000000000002E-2</v>
      </c>
      <c r="T452" s="24">
        <v>3.9E-2</v>
      </c>
      <c r="U452" s="204"/>
      <c r="V452" s="205"/>
      <c r="W452" s="205"/>
      <c r="X452" s="205"/>
      <c r="Y452" s="205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56"/>
    </row>
    <row r="453" spans="1:65">
      <c r="A453" s="30"/>
      <c r="B453" s="20" t="s">
        <v>268</v>
      </c>
      <c r="C453" s="12"/>
      <c r="D453" s="225">
        <v>4.0833333333333333E-2</v>
      </c>
      <c r="E453" s="225">
        <v>3.5000000000000003E-2</v>
      </c>
      <c r="F453" s="225" t="s">
        <v>671</v>
      </c>
      <c r="G453" s="225">
        <v>0.04</v>
      </c>
      <c r="H453" s="225">
        <v>4.3333333333333335E-2</v>
      </c>
      <c r="I453" s="225">
        <v>0.04</v>
      </c>
      <c r="J453" s="225">
        <v>3.8333333333333337E-2</v>
      </c>
      <c r="K453" s="225">
        <v>4.2000000000000003E-2</v>
      </c>
      <c r="L453" s="225" t="s">
        <v>671</v>
      </c>
      <c r="M453" s="225">
        <v>0.04</v>
      </c>
      <c r="N453" s="225">
        <v>4.5000000000000005E-2</v>
      </c>
      <c r="O453" s="225">
        <v>4.1833333333333333E-2</v>
      </c>
      <c r="P453" s="225" t="s">
        <v>671</v>
      </c>
      <c r="Q453" s="225">
        <v>26.333333333333332</v>
      </c>
      <c r="R453" s="225">
        <v>3.8833333333333338E-2</v>
      </c>
      <c r="S453" s="225">
        <v>4.1000000000000002E-2</v>
      </c>
      <c r="T453" s="225">
        <v>4.1000000000000002E-2</v>
      </c>
      <c r="U453" s="204"/>
      <c r="V453" s="205"/>
      <c r="W453" s="205"/>
      <c r="X453" s="205"/>
      <c r="Y453" s="205"/>
      <c r="Z453" s="205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56"/>
    </row>
    <row r="454" spans="1:65">
      <c r="A454" s="30"/>
      <c r="B454" s="3" t="s">
        <v>269</v>
      </c>
      <c r="C454" s="29"/>
      <c r="D454" s="24">
        <v>0.04</v>
      </c>
      <c r="E454" s="24">
        <v>3.5000000000000003E-2</v>
      </c>
      <c r="F454" s="24" t="s">
        <v>671</v>
      </c>
      <c r="G454" s="24">
        <v>0.04</v>
      </c>
      <c r="H454" s="24">
        <v>0.04</v>
      </c>
      <c r="I454" s="24">
        <v>0.04</v>
      </c>
      <c r="J454" s="24">
        <v>0.04</v>
      </c>
      <c r="K454" s="24">
        <v>4.1000000000000002E-2</v>
      </c>
      <c r="L454" s="24" t="s">
        <v>671</v>
      </c>
      <c r="M454" s="24">
        <v>0.04</v>
      </c>
      <c r="N454" s="24">
        <v>4.4999999999999998E-2</v>
      </c>
      <c r="O454" s="24">
        <v>4.2000000000000003E-2</v>
      </c>
      <c r="P454" s="24" t="s">
        <v>671</v>
      </c>
      <c r="Q454" s="24">
        <v>26</v>
      </c>
      <c r="R454" s="24">
        <v>3.9E-2</v>
      </c>
      <c r="S454" s="24">
        <v>4.0500000000000001E-2</v>
      </c>
      <c r="T454" s="24">
        <v>4.1000000000000002E-2</v>
      </c>
      <c r="U454" s="204"/>
      <c r="V454" s="205"/>
      <c r="W454" s="205"/>
      <c r="X454" s="205"/>
      <c r="Y454" s="205"/>
      <c r="Z454" s="205"/>
      <c r="AA454" s="205"/>
      <c r="AB454" s="205"/>
      <c r="AC454" s="205"/>
      <c r="AD454" s="205"/>
      <c r="AE454" s="205"/>
      <c r="AF454" s="205"/>
      <c r="AG454" s="205"/>
      <c r="AH454" s="205"/>
      <c r="AI454" s="205"/>
      <c r="AJ454" s="205"/>
      <c r="AK454" s="205"/>
      <c r="AL454" s="205"/>
      <c r="AM454" s="205"/>
      <c r="AN454" s="205"/>
      <c r="AO454" s="205"/>
      <c r="AP454" s="205"/>
      <c r="AQ454" s="205"/>
      <c r="AR454" s="205"/>
      <c r="AS454" s="205"/>
      <c r="AT454" s="205"/>
      <c r="AU454" s="205"/>
      <c r="AV454" s="205"/>
      <c r="AW454" s="205"/>
      <c r="AX454" s="205"/>
      <c r="AY454" s="205"/>
      <c r="AZ454" s="205"/>
      <c r="BA454" s="205"/>
      <c r="BB454" s="205"/>
      <c r="BC454" s="205"/>
      <c r="BD454" s="205"/>
      <c r="BE454" s="205"/>
      <c r="BF454" s="205"/>
      <c r="BG454" s="205"/>
      <c r="BH454" s="205"/>
      <c r="BI454" s="205"/>
      <c r="BJ454" s="205"/>
      <c r="BK454" s="205"/>
      <c r="BL454" s="205"/>
      <c r="BM454" s="56"/>
    </row>
    <row r="455" spans="1:65">
      <c r="A455" s="30"/>
      <c r="B455" s="3" t="s">
        <v>270</v>
      </c>
      <c r="C455" s="29"/>
      <c r="D455" s="24">
        <v>2.7141603981096375E-3</v>
      </c>
      <c r="E455" s="24">
        <v>0</v>
      </c>
      <c r="F455" s="24" t="s">
        <v>671</v>
      </c>
      <c r="G455" s="24">
        <v>0</v>
      </c>
      <c r="H455" s="24">
        <v>5.1639777949432242E-3</v>
      </c>
      <c r="I455" s="24">
        <v>0</v>
      </c>
      <c r="J455" s="24">
        <v>4.0824829046386306E-3</v>
      </c>
      <c r="K455" s="24">
        <v>2.9664793948382642E-3</v>
      </c>
      <c r="L455" s="24" t="s">
        <v>671</v>
      </c>
      <c r="M455" s="24">
        <v>0</v>
      </c>
      <c r="N455" s="24">
        <v>5.4772255750516622E-3</v>
      </c>
      <c r="O455" s="24">
        <v>1.7224014243685073E-3</v>
      </c>
      <c r="P455" s="24" t="s">
        <v>671</v>
      </c>
      <c r="Q455" s="24">
        <v>2.6583202716502514</v>
      </c>
      <c r="R455" s="24">
        <v>1.1690451944500132E-3</v>
      </c>
      <c r="S455" s="24">
        <v>1.7888543819998312E-3</v>
      </c>
      <c r="T455" s="24">
        <v>1.0954451150103333E-3</v>
      </c>
      <c r="U455" s="204"/>
      <c r="V455" s="205"/>
      <c r="W455" s="205"/>
      <c r="X455" s="205"/>
      <c r="Y455" s="205"/>
      <c r="Z455" s="205"/>
      <c r="AA455" s="205"/>
      <c r="AB455" s="205"/>
      <c r="AC455" s="205"/>
      <c r="AD455" s="205"/>
      <c r="AE455" s="205"/>
      <c r="AF455" s="205"/>
      <c r="AG455" s="205"/>
      <c r="AH455" s="205"/>
      <c r="AI455" s="205"/>
      <c r="AJ455" s="205"/>
      <c r="AK455" s="205"/>
      <c r="AL455" s="205"/>
      <c r="AM455" s="205"/>
      <c r="AN455" s="205"/>
      <c r="AO455" s="205"/>
      <c r="AP455" s="205"/>
      <c r="AQ455" s="205"/>
      <c r="AR455" s="205"/>
      <c r="AS455" s="205"/>
      <c r="AT455" s="205"/>
      <c r="AU455" s="205"/>
      <c r="AV455" s="205"/>
      <c r="AW455" s="205"/>
      <c r="AX455" s="205"/>
      <c r="AY455" s="205"/>
      <c r="AZ455" s="205"/>
      <c r="BA455" s="205"/>
      <c r="BB455" s="205"/>
      <c r="BC455" s="205"/>
      <c r="BD455" s="205"/>
      <c r="BE455" s="205"/>
      <c r="BF455" s="205"/>
      <c r="BG455" s="205"/>
      <c r="BH455" s="205"/>
      <c r="BI455" s="205"/>
      <c r="BJ455" s="205"/>
      <c r="BK455" s="205"/>
      <c r="BL455" s="205"/>
      <c r="BM455" s="56"/>
    </row>
    <row r="456" spans="1:65">
      <c r="A456" s="30"/>
      <c r="B456" s="3" t="s">
        <v>86</v>
      </c>
      <c r="C456" s="29"/>
      <c r="D456" s="13">
        <v>6.6469234239419694E-2</v>
      </c>
      <c r="E456" s="13">
        <v>0</v>
      </c>
      <c r="F456" s="13" t="s">
        <v>671</v>
      </c>
      <c r="G456" s="13">
        <v>0</v>
      </c>
      <c r="H456" s="13">
        <v>0.11916871834484363</v>
      </c>
      <c r="I456" s="13">
        <v>0</v>
      </c>
      <c r="J456" s="13">
        <v>0.10649955403405122</v>
      </c>
      <c r="K456" s="13">
        <v>7.0630461781863427E-2</v>
      </c>
      <c r="L456" s="13" t="s">
        <v>671</v>
      </c>
      <c r="M456" s="13">
        <v>0</v>
      </c>
      <c r="N456" s="13">
        <v>0.12171612389003693</v>
      </c>
      <c r="O456" s="13">
        <v>4.117294241518344E-2</v>
      </c>
      <c r="P456" s="13" t="s">
        <v>671</v>
      </c>
      <c r="Q456" s="13">
        <v>0.100948871075326</v>
      </c>
      <c r="R456" s="13">
        <v>3.0104168097425232E-2</v>
      </c>
      <c r="S456" s="13">
        <v>4.3630594682922706E-2</v>
      </c>
      <c r="T456" s="13">
        <v>2.6718173536837395E-2</v>
      </c>
      <c r="U456" s="154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3" t="s">
        <v>271</v>
      </c>
      <c r="C457" s="29"/>
      <c r="D457" s="13">
        <v>1.0574471276436181E-2</v>
      </c>
      <c r="E457" s="13">
        <v>-0.13379331033448316</v>
      </c>
      <c r="F457" s="13" t="s">
        <v>671</v>
      </c>
      <c r="G457" s="13">
        <v>-1.0049497525123741E-2</v>
      </c>
      <c r="H457" s="13">
        <v>7.2446377681115948E-2</v>
      </c>
      <c r="I457" s="13">
        <v>-1.0049497525123741E-2</v>
      </c>
      <c r="J457" s="13">
        <v>-5.1297435128243474E-2</v>
      </c>
      <c r="K457" s="13">
        <v>3.9448027598620206E-2</v>
      </c>
      <c r="L457" s="13" t="s">
        <v>671</v>
      </c>
      <c r="M457" s="13">
        <v>-1.0049497525123741E-2</v>
      </c>
      <c r="N457" s="13">
        <v>0.11369431528423601</v>
      </c>
      <c r="O457" s="13">
        <v>3.5323233838308044E-2</v>
      </c>
      <c r="P457" s="13" t="s">
        <v>671</v>
      </c>
      <c r="Q457" s="13">
        <v>650.7174141292935</v>
      </c>
      <c r="R457" s="13">
        <v>-3.8923053847307543E-2</v>
      </c>
      <c r="S457" s="13">
        <v>1.4699265036748121E-2</v>
      </c>
      <c r="T457" s="13">
        <v>1.4699265036748121E-2</v>
      </c>
      <c r="U457" s="154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46" t="s">
        <v>272</v>
      </c>
      <c r="C458" s="47"/>
      <c r="D458" s="45">
        <v>0.18</v>
      </c>
      <c r="E458" s="45">
        <v>2.31</v>
      </c>
      <c r="F458" s="45">
        <v>1047.49</v>
      </c>
      <c r="G458" s="45">
        <v>0.18</v>
      </c>
      <c r="H458" s="45">
        <v>1.24</v>
      </c>
      <c r="I458" s="45">
        <v>0.18</v>
      </c>
      <c r="J458" s="45">
        <v>0.89</v>
      </c>
      <c r="K458" s="45">
        <v>0.67</v>
      </c>
      <c r="L458" s="45">
        <v>6.57</v>
      </c>
      <c r="M458" s="45">
        <v>0.18</v>
      </c>
      <c r="N458" s="45">
        <v>1.95</v>
      </c>
      <c r="O458" s="45">
        <v>0.6</v>
      </c>
      <c r="P458" s="45">
        <v>6.57</v>
      </c>
      <c r="Q458" s="45" t="s">
        <v>273</v>
      </c>
      <c r="R458" s="45">
        <v>0.67</v>
      </c>
      <c r="S458" s="45">
        <v>0.25</v>
      </c>
      <c r="T458" s="45">
        <v>0.25</v>
      </c>
      <c r="U458" s="154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B459" s="31" t="s">
        <v>303</v>
      </c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BM459" s="55"/>
    </row>
    <row r="460" spans="1:65">
      <c r="BM460" s="55"/>
    </row>
    <row r="461" spans="1:65" ht="15">
      <c r="B461" s="8" t="s">
        <v>556</v>
      </c>
      <c r="BM461" s="28" t="s">
        <v>66</v>
      </c>
    </row>
    <row r="462" spans="1:65" ht="15">
      <c r="A462" s="25" t="s">
        <v>54</v>
      </c>
      <c r="B462" s="18" t="s">
        <v>110</v>
      </c>
      <c r="C462" s="15" t="s">
        <v>111</v>
      </c>
      <c r="D462" s="16" t="s">
        <v>230</v>
      </c>
      <c r="E462" s="17" t="s">
        <v>230</v>
      </c>
      <c r="F462" s="17" t="s">
        <v>230</v>
      </c>
      <c r="G462" s="17" t="s">
        <v>230</v>
      </c>
      <c r="H462" s="17" t="s">
        <v>230</v>
      </c>
      <c r="I462" s="17" t="s">
        <v>230</v>
      </c>
      <c r="J462" s="17" t="s">
        <v>230</v>
      </c>
      <c r="K462" s="17" t="s">
        <v>230</v>
      </c>
      <c r="L462" s="17" t="s">
        <v>230</v>
      </c>
      <c r="M462" s="17" t="s">
        <v>230</v>
      </c>
      <c r="N462" s="17" t="s">
        <v>230</v>
      </c>
      <c r="O462" s="17" t="s">
        <v>230</v>
      </c>
      <c r="P462" s="17" t="s">
        <v>230</v>
      </c>
      <c r="Q462" s="17" t="s">
        <v>230</v>
      </c>
      <c r="R462" s="17" t="s">
        <v>230</v>
      </c>
      <c r="S462" s="17" t="s">
        <v>230</v>
      </c>
      <c r="T462" s="17" t="s">
        <v>230</v>
      </c>
      <c r="U462" s="17" t="s">
        <v>230</v>
      </c>
      <c r="V462" s="17" t="s">
        <v>230</v>
      </c>
      <c r="W462" s="17" t="s">
        <v>230</v>
      </c>
      <c r="X462" s="17" t="s">
        <v>230</v>
      </c>
      <c r="Y462" s="17" t="s">
        <v>230</v>
      </c>
      <c r="Z462" s="17" t="s">
        <v>230</v>
      </c>
      <c r="AA462" s="17" t="s">
        <v>230</v>
      </c>
      <c r="AB462" s="154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 t="s">
        <v>231</v>
      </c>
      <c r="C463" s="9" t="s">
        <v>231</v>
      </c>
      <c r="D463" s="152" t="s">
        <v>233</v>
      </c>
      <c r="E463" s="153" t="s">
        <v>234</v>
      </c>
      <c r="F463" s="153" t="s">
        <v>235</v>
      </c>
      <c r="G463" s="153" t="s">
        <v>236</v>
      </c>
      <c r="H463" s="153" t="s">
        <v>237</v>
      </c>
      <c r="I463" s="153" t="s">
        <v>239</v>
      </c>
      <c r="J463" s="153" t="s">
        <v>240</v>
      </c>
      <c r="K463" s="153" t="s">
        <v>242</v>
      </c>
      <c r="L463" s="153" t="s">
        <v>243</v>
      </c>
      <c r="M463" s="153" t="s">
        <v>244</v>
      </c>
      <c r="N463" s="153" t="s">
        <v>245</v>
      </c>
      <c r="O463" s="153" t="s">
        <v>246</v>
      </c>
      <c r="P463" s="153" t="s">
        <v>247</v>
      </c>
      <c r="Q463" s="153" t="s">
        <v>248</v>
      </c>
      <c r="R463" s="153" t="s">
        <v>249</v>
      </c>
      <c r="S463" s="153" t="s">
        <v>250</v>
      </c>
      <c r="T463" s="153" t="s">
        <v>251</v>
      </c>
      <c r="U463" s="153" t="s">
        <v>252</v>
      </c>
      <c r="V463" s="153" t="s">
        <v>283</v>
      </c>
      <c r="W463" s="153" t="s">
        <v>254</v>
      </c>
      <c r="X463" s="153" t="s">
        <v>255</v>
      </c>
      <c r="Y463" s="153" t="s">
        <v>256</v>
      </c>
      <c r="Z463" s="153" t="s">
        <v>257</v>
      </c>
      <c r="AA463" s="153" t="s">
        <v>258</v>
      </c>
      <c r="AB463" s="154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s">
        <v>1</v>
      </c>
    </row>
    <row r="464" spans="1:65">
      <c r="A464" s="30"/>
      <c r="B464" s="19"/>
      <c r="C464" s="9"/>
      <c r="D464" s="10" t="s">
        <v>275</v>
      </c>
      <c r="E464" s="11" t="s">
        <v>277</v>
      </c>
      <c r="F464" s="11" t="s">
        <v>277</v>
      </c>
      <c r="G464" s="11" t="s">
        <v>278</v>
      </c>
      <c r="H464" s="11" t="s">
        <v>278</v>
      </c>
      <c r="I464" s="11" t="s">
        <v>278</v>
      </c>
      <c r="J464" s="11" t="s">
        <v>275</v>
      </c>
      <c r="K464" s="11" t="s">
        <v>277</v>
      </c>
      <c r="L464" s="11" t="s">
        <v>278</v>
      </c>
      <c r="M464" s="11" t="s">
        <v>277</v>
      </c>
      <c r="N464" s="11" t="s">
        <v>275</v>
      </c>
      <c r="O464" s="11" t="s">
        <v>278</v>
      </c>
      <c r="P464" s="11" t="s">
        <v>277</v>
      </c>
      <c r="Q464" s="11" t="s">
        <v>277</v>
      </c>
      <c r="R464" s="11" t="s">
        <v>277</v>
      </c>
      <c r="S464" s="11" t="s">
        <v>275</v>
      </c>
      <c r="T464" s="11" t="s">
        <v>278</v>
      </c>
      <c r="U464" s="11" t="s">
        <v>275</v>
      </c>
      <c r="V464" s="11" t="s">
        <v>277</v>
      </c>
      <c r="W464" s="11" t="s">
        <v>277</v>
      </c>
      <c r="X464" s="11" t="s">
        <v>278</v>
      </c>
      <c r="Y464" s="11" t="s">
        <v>275</v>
      </c>
      <c r="Z464" s="11" t="s">
        <v>278</v>
      </c>
      <c r="AA464" s="11" t="s">
        <v>275</v>
      </c>
      <c r="AB464" s="154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</v>
      </c>
    </row>
    <row r="465" spans="1:65">
      <c r="A465" s="30"/>
      <c r="B465" s="19"/>
      <c r="C465" s="9"/>
      <c r="D465" s="26" t="s">
        <v>312</v>
      </c>
      <c r="E465" s="26" t="s">
        <v>264</v>
      </c>
      <c r="F465" s="26" t="s">
        <v>312</v>
      </c>
      <c r="G465" s="26" t="s">
        <v>313</v>
      </c>
      <c r="H465" s="26" t="s">
        <v>313</v>
      </c>
      <c r="I465" s="26" t="s">
        <v>313</v>
      </c>
      <c r="J465" s="26" t="s">
        <v>116</v>
      </c>
      <c r="K465" s="26" t="s">
        <v>116</v>
      </c>
      <c r="L465" s="26" t="s">
        <v>314</v>
      </c>
      <c r="M465" s="26" t="s">
        <v>313</v>
      </c>
      <c r="N465" s="26" t="s">
        <v>312</v>
      </c>
      <c r="O465" s="26" t="s">
        <v>312</v>
      </c>
      <c r="P465" s="26" t="s">
        <v>312</v>
      </c>
      <c r="Q465" s="26" t="s">
        <v>313</v>
      </c>
      <c r="R465" s="26" t="s">
        <v>312</v>
      </c>
      <c r="S465" s="26" t="s">
        <v>312</v>
      </c>
      <c r="T465" s="26" t="s">
        <v>314</v>
      </c>
      <c r="U465" s="26" t="s">
        <v>280</v>
      </c>
      <c r="V465" s="26" t="s">
        <v>313</v>
      </c>
      <c r="W465" s="26" t="s">
        <v>315</v>
      </c>
      <c r="X465" s="26" t="s">
        <v>316</v>
      </c>
      <c r="Y465" s="26" t="s">
        <v>312</v>
      </c>
      <c r="Z465" s="26" t="s">
        <v>312</v>
      </c>
      <c r="AA465" s="26" t="s">
        <v>312</v>
      </c>
      <c r="AB465" s="154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8">
        <v>1</v>
      </c>
      <c r="C466" s="14">
        <v>1</v>
      </c>
      <c r="D466" s="220">
        <v>0.16</v>
      </c>
      <c r="E466" s="220">
        <v>0.16</v>
      </c>
      <c r="F466" s="220">
        <v>0.15812500000000002</v>
      </c>
      <c r="G466" s="221">
        <v>0.21</v>
      </c>
      <c r="H466" s="220">
        <v>0.18</v>
      </c>
      <c r="I466" s="220">
        <v>0.19</v>
      </c>
      <c r="J466" s="220">
        <v>0.17380000000000001</v>
      </c>
      <c r="K466" s="220">
        <v>0.16</v>
      </c>
      <c r="L466" s="220">
        <v>0.17399999999999999</v>
      </c>
      <c r="M466" s="220">
        <v>0.20165</v>
      </c>
      <c r="N466" s="221">
        <v>0.12</v>
      </c>
      <c r="O466" s="220">
        <v>0.15</v>
      </c>
      <c r="P466" s="220">
        <v>0.18929000000000001</v>
      </c>
      <c r="Q466" s="220">
        <v>0.18</v>
      </c>
      <c r="R466" s="221">
        <v>0.24215999999999999</v>
      </c>
      <c r="S466" s="220">
        <v>0.17</v>
      </c>
      <c r="T466" s="234">
        <v>0.16999999999999998</v>
      </c>
      <c r="U466" s="220">
        <v>0.18</v>
      </c>
      <c r="V466" s="220">
        <v>0.18813960599999999</v>
      </c>
      <c r="W466" s="220">
        <v>0.18</v>
      </c>
      <c r="X466" s="220">
        <v>0.16</v>
      </c>
      <c r="Y466" s="220">
        <v>0.18</v>
      </c>
      <c r="Z466" s="220">
        <v>0.15</v>
      </c>
      <c r="AA466" s="220">
        <v>0.16</v>
      </c>
      <c r="AB466" s="204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22">
        <v>1</v>
      </c>
    </row>
    <row r="467" spans="1:65">
      <c r="A467" s="30"/>
      <c r="B467" s="19">
        <v>1</v>
      </c>
      <c r="C467" s="9">
        <v>2</v>
      </c>
      <c r="D467" s="24">
        <v>0.17</v>
      </c>
      <c r="E467" s="24">
        <v>0.18</v>
      </c>
      <c r="F467" s="24">
        <v>0.15716666666666665</v>
      </c>
      <c r="G467" s="223">
        <v>0.21</v>
      </c>
      <c r="H467" s="24">
        <v>0.18</v>
      </c>
      <c r="I467" s="24">
        <v>0.19</v>
      </c>
      <c r="J467" s="24">
        <v>0.1699</v>
      </c>
      <c r="K467" s="24">
        <v>0.16</v>
      </c>
      <c r="L467" s="24">
        <v>0.17399999999999999</v>
      </c>
      <c r="M467" s="24">
        <v>0.19636779999999998</v>
      </c>
      <c r="N467" s="223">
        <v>0.12</v>
      </c>
      <c r="O467" s="24">
        <v>0.16</v>
      </c>
      <c r="P467" s="24">
        <v>0.19260999999999998</v>
      </c>
      <c r="Q467" s="24">
        <v>0.18</v>
      </c>
      <c r="R467" s="223">
        <v>0.23144999999999999</v>
      </c>
      <c r="S467" s="24">
        <v>0.17</v>
      </c>
      <c r="T467" s="24">
        <v>0.17700000000000002</v>
      </c>
      <c r="U467" s="24">
        <v>0.18</v>
      </c>
      <c r="V467" s="24">
        <v>0.1767562584</v>
      </c>
      <c r="W467" s="24">
        <v>0.18</v>
      </c>
      <c r="X467" s="24">
        <v>0.16</v>
      </c>
      <c r="Y467" s="24">
        <v>0.18</v>
      </c>
      <c r="Z467" s="24">
        <v>0.16</v>
      </c>
      <c r="AA467" s="24">
        <v>0.16</v>
      </c>
      <c r="AB467" s="204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222" t="e">
        <v>#N/A</v>
      </c>
    </row>
    <row r="468" spans="1:65">
      <c r="A468" s="30"/>
      <c r="B468" s="19">
        <v>1</v>
      </c>
      <c r="C468" s="9">
        <v>3</v>
      </c>
      <c r="D468" s="24">
        <v>0.17</v>
      </c>
      <c r="E468" s="24">
        <v>0.18</v>
      </c>
      <c r="F468" s="24">
        <v>0.15908333333333333</v>
      </c>
      <c r="G468" s="223">
        <v>0.21</v>
      </c>
      <c r="H468" s="24">
        <v>0.18</v>
      </c>
      <c r="I468" s="24">
        <v>0.19</v>
      </c>
      <c r="J468" s="24">
        <v>0.1686</v>
      </c>
      <c r="K468" s="24">
        <v>0.17</v>
      </c>
      <c r="L468" s="24">
        <v>0.17299999999999999</v>
      </c>
      <c r="M468" s="24">
        <v>0.20890309999999998</v>
      </c>
      <c r="N468" s="223">
        <v>0.12</v>
      </c>
      <c r="O468" s="24">
        <v>0.16</v>
      </c>
      <c r="P468" s="24">
        <v>0.18624000000000002</v>
      </c>
      <c r="Q468" s="24">
        <v>0.18</v>
      </c>
      <c r="R468" s="223">
        <v>0.23493</v>
      </c>
      <c r="S468" s="24">
        <v>0.17</v>
      </c>
      <c r="T468" s="24">
        <v>0.17899999999999999</v>
      </c>
      <c r="U468" s="24">
        <v>0.18</v>
      </c>
      <c r="V468" s="24">
        <v>0.1818893955</v>
      </c>
      <c r="W468" s="24">
        <v>0.18</v>
      </c>
      <c r="X468" s="24">
        <v>0.16</v>
      </c>
      <c r="Y468" s="24">
        <v>0.18</v>
      </c>
      <c r="Z468" s="24">
        <v>0.16</v>
      </c>
      <c r="AA468" s="24">
        <v>0.16</v>
      </c>
      <c r="AB468" s="204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222">
        <v>16</v>
      </c>
    </row>
    <row r="469" spans="1:65">
      <c r="A469" s="30"/>
      <c r="B469" s="19">
        <v>1</v>
      </c>
      <c r="C469" s="9">
        <v>4</v>
      </c>
      <c r="D469" s="24">
        <v>0.17</v>
      </c>
      <c r="E469" s="24">
        <v>0.16</v>
      </c>
      <c r="F469" s="24">
        <v>0.161</v>
      </c>
      <c r="G469" s="223">
        <v>0.21</v>
      </c>
      <c r="H469" s="24">
        <v>0.18</v>
      </c>
      <c r="I469" s="24">
        <v>0.19</v>
      </c>
      <c r="J469" s="24">
        <v>0.16789999999999999</v>
      </c>
      <c r="K469" s="24">
        <v>0.17</v>
      </c>
      <c r="L469" s="24">
        <v>0.17100000000000001</v>
      </c>
      <c r="M469" s="24">
        <v>0.20184000000000002</v>
      </c>
      <c r="N469" s="223">
        <v>0.12</v>
      </c>
      <c r="O469" s="24">
        <v>0.14000000000000001</v>
      </c>
      <c r="P469" s="24">
        <v>0.18579000000000001</v>
      </c>
      <c r="Q469" s="24">
        <v>0.18</v>
      </c>
      <c r="R469" s="223">
        <v>0.24007999999999999</v>
      </c>
      <c r="S469" s="24">
        <v>0.18</v>
      </c>
      <c r="T469" s="24">
        <v>0.17799999999999999</v>
      </c>
      <c r="U469" s="24">
        <v>0.18</v>
      </c>
      <c r="V469" s="24">
        <v>0.18711060090000001</v>
      </c>
      <c r="W469" s="24">
        <v>0.17</v>
      </c>
      <c r="X469" s="24">
        <v>0.16</v>
      </c>
      <c r="Y469" s="24">
        <v>0.18</v>
      </c>
      <c r="Z469" s="24">
        <v>0.16</v>
      </c>
      <c r="AA469" s="24">
        <v>0.16</v>
      </c>
      <c r="AB469" s="204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222">
        <v>0.17403057350132278</v>
      </c>
    </row>
    <row r="470" spans="1:65">
      <c r="A470" s="30"/>
      <c r="B470" s="19">
        <v>1</v>
      </c>
      <c r="C470" s="9">
        <v>5</v>
      </c>
      <c r="D470" s="24">
        <v>0.17</v>
      </c>
      <c r="E470" s="24">
        <v>0.18</v>
      </c>
      <c r="F470" s="24">
        <v>0.15716666666666665</v>
      </c>
      <c r="G470" s="223">
        <v>0.21</v>
      </c>
      <c r="H470" s="24">
        <v>0.18</v>
      </c>
      <c r="I470" s="24">
        <v>0.19</v>
      </c>
      <c r="J470" s="24">
        <v>0.1673</v>
      </c>
      <c r="K470" s="24">
        <v>0.17</v>
      </c>
      <c r="L470" s="24">
        <v>0.17199999999999999</v>
      </c>
      <c r="M470" s="24">
        <v>0.19666400000000001</v>
      </c>
      <c r="N470" s="223">
        <v>0.11</v>
      </c>
      <c r="O470" s="24">
        <v>0.15</v>
      </c>
      <c r="P470" s="24">
        <v>0.19495999999999999</v>
      </c>
      <c r="Q470" s="24">
        <v>0.17</v>
      </c>
      <c r="R470" s="223">
        <v>0.22886999999999999</v>
      </c>
      <c r="S470" s="24">
        <v>0.18</v>
      </c>
      <c r="T470" s="24">
        <v>0.17799999999999999</v>
      </c>
      <c r="U470" s="24">
        <v>0.18</v>
      </c>
      <c r="V470" s="24">
        <v>0.1861239402</v>
      </c>
      <c r="W470" s="24">
        <v>0.18</v>
      </c>
      <c r="X470" s="24">
        <v>0.15</v>
      </c>
      <c r="Y470" s="24">
        <v>0.18</v>
      </c>
      <c r="Z470" s="24">
        <v>0.16</v>
      </c>
      <c r="AA470" s="24">
        <v>0.16</v>
      </c>
      <c r="AB470" s="204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222">
        <v>100</v>
      </c>
    </row>
    <row r="471" spans="1:65">
      <c r="A471" s="30"/>
      <c r="B471" s="19">
        <v>1</v>
      </c>
      <c r="C471" s="9">
        <v>6</v>
      </c>
      <c r="D471" s="24">
        <v>0.17</v>
      </c>
      <c r="E471" s="24">
        <v>0.18</v>
      </c>
      <c r="F471" s="24">
        <v>0.161</v>
      </c>
      <c r="G471" s="223">
        <v>0.22</v>
      </c>
      <c r="H471" s="24">
        <v>0.18</v>
      </c>
      <c r="I471" s="24">
        <v>0.19</v>
      </c>
      <c r="J471" s="24">
        <v>0.17309999999999998</v>
      </c>
      <c r="K471" s="24">
        <v>0.18</v>
      </c>
      <c r="L471" s="24">
        <v>0.17199999999999999</v>
      </c>
      <c r="M471" s="24">
        <v>0.20882700000000001</v>
      </c>
      <c r="N471" s="223">
        <v>0.12</v>
      </c>
      <c r="O471" s="24">
        <v>0.16</v>
      </c>
      <c r="P471" s="24">
        <v>0.19545999999999999</v>
      </c>
      <c r="Q471" s="24">
        <v>0.17</v>
      </c>
      <c r="R471" s="223">
        <v>0.24506</v>
      </c>
      <c r="S471" s="24">
        <v>0.18</v>
      </c>
      <c r="T471" s="24">
        <v>0.17799999999999999</v>
      </c>
      <c r="U471" s="24">
        <v>0.18</v>
      </c>
      <c r="V471" s="24">
        <v>0.18108889350000001</v>
      </c>
      <c r="W471" s="24">
        <v>0.17</v>
      </c>
      <c r="X471" s="24">
        <v>0.16</v>
      </c>
      <c r="Y471" s="24">
        <v>0.18</v>
      </c>
      <c r="Z471" s="24">
        <v>0.16</v>
      </c>
      <c r="AA471" s="24">
        <v>0.16</v>
      </c>
      <c r="AB471" s="204"/>
      <c r="AC471" s="205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30"/>
      <c r="B472" s="20" t="s">
        <v>268</v>
      </c>
      <c r="C472" s="12"/>
      <c r="D472" s="225">
        <v>0.16833333333333333</v>
      </c>
      <c r="E472" s="225">
        <v>0.17333333333333334</v>
      </c>
      <c r="F472" s="225">
        <v>0.15892361111111111</v>
      </c>
      <c r="G472" s="225">
        <v>0.21166666666666667</v>
      </c>
      <c r="H472" s="225">
        <v>0.17999999999999997</v>
      </c>
      <c r="I472" s="225">
        <v>0.18999999999999997</v>
      </c>
      <c r="J472" s="225">
        <v>0.1701</v>
      </c>
      <c r="K472" s="225">
        <v>0.16833333333333333</v>
      </c>
      <c r="L472" s="225">
        <v>0.17266666666666663</v>
      </c>
      <c r="M472" s="225">
        <v>0.20237531666666667</v>
      </c>
      <c r="N472" s="225">
        <v>0.11833333333333333</v>
      </c>
      <c r="O472" s="225">
        <v>0.15333333333333335</v>
      </c>
      <c r="P472" s="225">
        <v>0.19072500000000003</v>
      </c>
      <c r="Q472" s="225">
        <v>0.17666666666666667</v>
      </c>
      <c r="R472" s="225">
        <v>0.23709166666666667</v>
      </c>
      <c r="S472" s="225">
        <v>0.17499999999999996</v>
      </c>
      <c r="T472" s="225">
        <v>0.17666666666666664</v>
      </c>
      <c r="U472" s="225">
        <v>0.17999999999999997</v>
      </c>
      <c r="V472" s="225">
        <v>0.18351811575000002</v>
      </c>
      <c r="W472" s="225">
        <v>0.17666666666666667</v>
      </c>
      <c r="X472" s="225">
        <v>0.15833333333333335</v>
      </c>
      <c r="Y472" s="225">
        <v>0.17999999999999997</v>
      </c>
      <c r="Z472" s="225">
        <v>0.15833333333333335</v>
      </c>
      <c r="AA472" s="225">
        <v>0.16</v>
      </c>
      <c r="AB472" s="204"/>
      <c r="AC472" s="205"/>
      <c r="AD472" s="205"/>
      <c r="AE472" s="205"/>
      <c r="AF472" s="205"/>
      <c r="AG472" s="205"/>
      <c r="AH472" s="205"/>
      <c r="AI472" s="205"/>
      <c r="AJ472" s="205"/>
      <c r="AK472" s="205"/>
      <c r="AL472" s="205"/>
      <c r="AM472" s="205"/>
      <c r="AN472" s="205"/>
      <c r="AO472" s="205"/>
      <c r="AP472" s="205"/>
      <c r="AQ472" s="205"/>
      <c r="AR472" s="205"/>
      <c r="AS472" s="205"/>
      <c r="AT472" s="205"/>
      <c r="AU472" s="205"/>
      <c r="AV472" s="205"/>
      <c r="AW472" s="205"/>
      <c r="AX472" s="205"/>
      <c r="AY472" s="205"/>
      <c r="AZ472" s="205"/>
      <c r="BA472" s="205"/>
      <c r="BB472" s="205"/>
      <c r="BC472" s="205"/>
      <c r="BD472" s="205"/>
      <c r="BE472" s="205"/>
      <c r="BF472" s="205"/>
      <c r="BG472" s="205"/>
      <c r="BH472" s="205"/>
      <c r="BI472" s="205"/>
      <c r="BJ472" s="205"/>
      <c r="BK472" s="205"/>
      <c r="BL472" s="205"/>
      <c r="BM472" s="56"/>
    </row>
    <row r="473" spans="1:65">
      <c r="A473" s="30"/>
      <c r="B473" s="3" t="s">
        <v>269</v>
      </c>
      <c r="C473" s="29"/>
      <c r="D473" s="24">
        <v>0.17</v>
      </c>
      <c r="E473" s="24">
        <v>0.18</v>
      </c>
      <c r="F473" s="24">
        <v>0.15860416666666666</v>
      </c>
      <c r="G473" s="24">
        <v>0.21</v>
      </c>
      <c r="H473" s="24">
        <v>0.18</v>
      </c>
      <c r="I473" s="24">
        <v>0.19</v>
      </c>
      <c r="J473" s="24">
        <v>0.16925000000000001</v>
      </c>
      <c r="K473" s="24">
        <v>0.17</v>
      </c>
      <c r="L473" s="24">
        <v>0.17249999999999999</v>
      </c>
      <c r="M473" s="24">
        <v>0.20174500000000001</v>
      </c>
      <c r="N473" s="24">
        <v>0.12</v>
      </c>
      <c r="O473" s="24">
        <v>0.155</v>
      </c>
      <c r="P473" s="24">
        <v>0.19095000000000001</v>
      </c>
      <c r="Q473" s="24">
        <v>0.18</v>
      </c>
      <c r="R473" s="24">
        <v>0.23750499999999999</v>
      </c>
      <c r="S473" s="24">
        <v>0.17499999999999999</v>
      </c>
      <c r="T473" s="24">
        <v>0.17799999999999999</v>
      </c>
      <c r="U473" s="24">
        <v>0.18</v>
      </c>
      <c r="V473" s="24">
        <v>0.18400666785</v>
      </c>
      <c r="W473" s="24">
        <v>0.18</v>
      </c>
      <c r="X473" s="24">
        <v>0.16</v>
      </c>
      <c r="Y473" s="24">
        <v>0.18</v>
      </c>
      <c r="Z473" s="24">
        <v>0.16</v>
      </c>
      <c r="AA473" s="24">
        <v>0.16</v>
      </c>
      <c r="AB473" s="204"/>
      <c r="AC473" s="205"/>
      <c r="AD473" s="205"/>
      <c r="AE473" s="205"/>
      <c r="AF473" s="205"/>
      <c r="AG473" s="205"/>
      <c r="AH473" s="205"/>
      <c r="AI473" s="205"/>
      <c r="AJ473" s="205"/>
      <c r="AK473" s="205"/>
      <c r="AL473" s="205"/>
      <c r="AM473" s="205"/>
      <c r="AN473" s="205"/>
      <c r="AO473" s="205"/>
      <c r="AP473" s="205"/>
      <c r="AQ473" s="205"/>
      <c r="AR473" s="205"/>
      <c r="AS473" s="205"/>
      <c r="AT473" s="205"/>
      <c r="AU473" s="205"/>
      <c r="AV473" s="205"/>
      <c r="AW473" s="205"/>
      <c r="AX473" s="205"/>
      <c r="AY473" s="205"/>
      <c r="AZ473" s="205"/>
      <c r="BA473" s="205"/>
      <c r="BB473" s="205"/>
      <c r="BC473" s="205"/>
      <c r="BD473" s="205"/>
      <c r="BE473" s="205"/>
      <c r="BF473" s="205"/>
      <c r="BG473" s="205"/>
      <c r="BH473" s="205"/>
      <c r="BI473" s="205"/>
      <c r="BJ473" s="205"/>
      <c r="BK473" s="205"/>
      <c r="BL473" s="205"/>
      <c r="BM473" s="56"/>
    </row>
    <row r="474" spans="1:65">
      <c r="A474" s="30"/>
      <c r="B474" s="3" t="s">
        <v>270</v>
      </c>
      <c r="C474" s="29"/>
      <c r="D474" s="24">
        <v>4.0824829046386341E-3</v>
      </c>
      <c r="E474" s="24">
        <v>1.032795558988644E-2</v>
      </c>
      <c r="F474" s="24">
        <v>1.7583958651334873E-3</v>
      </c>
      <c r="G474" s="24">
        <v>4.0824829046386332E-3</v>
      </c>
      <c r="H474" s="24">
        <v>3.0404709722440586E-17</v>
      </c>
      <c r="I474" s="24">
        <v>3.0404709722440586E-17</v>
      </c>
      <c r="J474" s="24">
        <v>2.7444489428663068E-3</v>
      </c>
      <c r="K474" s="24">
        <v>7.5277265270908078E-3</v>
      </c>
      <c r="L474" s="24">
        <v>1.2110601416389902E-3</v>
      </c>
      <c r="M474" s="24">
        <v>5.5454164108447871E-3</v>
      </c>
      <c r="N474" s="24">
        <v>4.082482904638628E-3</v>
      </c>
      <c r="O474" s="24">
        <v>8.1649658092772578E-3</v>
      </c>
      <c r="P474" s="24">
        <v>4.2529366324928824E-3</v>
      </c>
      <c r="Q474" s="24">
        <v>5.163977794943213E-3</v>
      </c>
      <c r="R474" s="24">
        <v>6.3593943631973862E-3</v>
      </c>
      <c r="S474" s="24">
        <v>5.47722557505165E-3</v>
      </c>
      <c r="T474" s="24">
        <v>3.3266599866332435E-3</v>
      </c>
      <c r="U474" s="24">
        <v>3.0404709722440586E-17</v>
      </c>
      <c r="V474" s="24">
        <v>4.3664861837050938E-3</v>
      </c>
      <c r="W474" s="24">
        <v>5.163977794943213E-3</v>
      </c>
      <c r="X474" s="24">
        <v>4.0824829046386332E-3</v>
      </c>
      <c r="Y474" s="24">
        <v>3.0404709722440586E-17</v>
      </c>
      <c r="Z474" s="24">
        <v>4.0824829046386332E-3</v>
      </c>
      <c r="AA474" s="24">
        <v>0</v>
      </c>
      <c r="AB474" s="204"/>
      <c r="AC474" s="205"/>
      <c r="AD474" s="205"/>
      <c r="AE474" s="205"/>
      <c r="AF474" s="205"/>
      <c r="AG474" s="205"/>
      <c r="AH474" s="205"/>
      <c r="AI474" s="205"/>
      <c r="AJ474" s="205"/>
      <c r="AK474" s="205"/>
      <c r="AL474" s="205"/>
      <c r="AM474" s="205"/>
      <c r="AN474" s="205"/>
      <c r="AO474" s="205"/>
      <c r="AP474" s="205"/>
      <c r="AQ474" s="205"/>
      <c r="AR474" s="205"/>
      <c r="AS474" s="205"/>
      <c r="AT474" s="205"/>
      <c r="AU474" s="205"/>
      <c r="AV474" s="205"/>
      <c r="AW474" s="205"/>
      <c r="AX474" s="205"/>
      <c r="AY474" s="205"/>
      <c r="AZ474" s="205"/>
      <c r="BA474" s="205"/>
      <c r="BB474" s="205"/>
      <c r="BC474" s="205"/>
      <c r="BD474" s="205"/>
      <c r="BE474" s="205"/>
      <c r="BF474" s="205"/>
      <c r="BG474" s="205"/>
      <c r="BH474" s="205"/>
      <c r="BI474" s="205"/>
      <c r="BJ474" s="205"/>
      <c r="BK474" s="205"/>
      <c r="BL474" s="205"/>
      <c r="BM474" s="56"/>
    </row>
    <row r="475" spans="1:65">
      <c r="A475" s="30"/>
      <c r="B475" s="3" t="s">
        <v>86</v>
      </c>
      <c r="C475" s="29"/>
      <c r="D475" s="13">
        <v>2.425237369092258E-2</v>
      </c>
      <c r="E475" s="13">
        <v>5.9584359172421768E-2</v>
      </c>
      <c r="F475" s="13">
        <v>1.1064409201626487E-2</v>
      </c>
      <c r="G475" s="13">
        <v>1.9287320809316378E-2</v>
      </c>
      <c r="H475" s="13">
        <v>1.6891505401355884E-16</v>
      </c>
      <c r="I475" s="13">
        <v>1.6002478801284522E-16</v>
      </c>
      <c r="J475" s="13">
        <v>1.613432653066612E-2</v>
      </c>
      <c r="K475" s="13">
        <v>4.4719167487668167E-2</v>
      </c>
      <c r="L475" s="13">
        <v>7.0138618241640371E-3</v>
      </c>
      <c r="M475" s="13">
        <v>2.7401644144076465E-2</v>
      </c>
      <c r="N475" s="13">
        <v>3.4499855532157418E-2</v>
      </c>
      <c r="O475" s="13">
        <v>5.3249777017025587E-2</v>
      </c>
      <c r="P475" s="13">
        <v>2.2298789526768288E-2</v>
      </c>
      <c r="Q475" s="13">
        <v>2.9230062990244603E-2</v>
      </c>
      <c r="R475" s="13">
        <v>2.6822513218645611E-2</v>
      </c>
      <c r="S475" s="13">
        <v>3.1298431857438004E-2</v>
      </c>
      <c r="T475" s="13">
        <v>1.8830150867735342E-2</v>
      </c>
      <c r="U475" s="13">
        <v>1.6891505401355884E-16</v>
      </c>
      <c r="V475" s="13">
        <v>2.3793216085835348E-2</v>
      </c>
      <c r="W475" s="13">
        <v>2.9230062990244603E-2</v>
      </c>
      <c r="X475" s="13">
        <v>2.5784102555612417E-2</v>
      </c>
      <c r="Y475" s="13">
        <v>1.6891505401355884E-16</v>
      </c>
      <c r="Z475" s="13">
        <v>2.5784102555612417E-2</v>
      </c>
      <c r="AA475" s="13">
        <v>0</v>
      </c>
      <c r="AB475" s="154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3" t="s">
        <v>271</v>
      </c>
      <c r="C476" s="29"/>
      <c r="D476" s="13">
        <v>-3.273700737385743E-2</v>
      </c>
      <c r="E476" s="13">
        <v>-4.0064234344671101E-3</v>
      </c>
      <c r="F476" s="13">
        <v>-8.6806370204237981E-2</v>
      </c>
      <c r="G476" s="13">
        <v>0.21626138676752582</v>
      </c>
      <c r="H476" s="13">
        <v>3.4301021818053279E-2</v>
      </c>
      <c r="I476" s="13">
        <v>9.1762189696833918E-2</v>
      </c>
      <c r="J476" s="13">
        <v>-2.2585534381939554E-2</v>
      </c>
      <c r="K476" s="13">
        <v>-3.273700737385743E-2</v>
      </c>
      <c r="L476" s="13">
        <v>-7.8371679597193378E-3</v>
      </c>
      <c r="M476" s="13">
        <v>0.16287220455047469</v>
      </c>
      <c r="N476" s="13">
        <v>-0.32004284676776118</v>
      </c>
      <c r="O476" s="13">
        <v>-0.1189287591920285</v>
      </c>
      <c r="P476" s="13">
        <v>9.5928124368045875E-2</v>
      </c>
      <c r="Q476" s="13">
        <v>1.514729919179314E-2</v>
      </c>
      <c r="R476" s="13">
        <v>0.36235640609932585</v>
      </c>
      <c r="S476" s="13">
        <v>5.5704378786627373E-3</v>
      </c>
      <c r="T476" s="13">
        <v>1.5147299191792918E-2</v>
      </c>
      <c r="U476" s="13">
        <v>3.4301021818053279E-2</v>
      </c>
      <c r="V476" s="13">
        <v>5.4516525790826664E-2</v>
      </c>
      <c r="W476" s="13">
        <v>1.514729919179314E-2</v>
      </c>
      <c r="X476" s="13">
        <v>-9.0198175252638069E-2</v>
      </c>
      <c r="Y476" s="13">
        <v>3.4301021818053279E-2</v>
      </c>
      <c r="Z476" s="13">
        <v>-9.0198175252638069E-2</v>
      </c>
      <c r="AA476" s="13">
        <v>-8.062131393950811E-2</v>
      </c>
      <c r="AB476" s="154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46" t="s">
        <v>272</v>
      </c>
      <c r="C477" s="47"/>
      <c r="D477" s="45">
        <v>0.67</v>
      </c>
      <c r="E477" s="45">
        <v>0.22</v>
      </c>
      <c r="F477" s="45">
        <v>1.5</v>
      </c>
      <c r="G477" s="45">
        <v>3.18</v>
      </c>
      <c r="H477" s="45">
        <v>0.37</v>
      </c>
      <c r="I477" s="45">
        <v>1.26</v>
      </c>
      <c r="J477" s="45">
        <v>0.51</v>
      </c>
      <c r="K477" s="45">
        <v>0.67</v>
      </c>
      <c r="L477" s="45">
        <v>0.28000000000000003</v>
      </c>
      <c r="M477" s="45">
        <v>2.36</v>
      </c>
      <c r="N477" s="45">
        <v>5.1100000000000003</v>
      </c>
      <c r="O477" s="45">
        <v>2</v>
      </c>
      <c r="P477" s="45">
        <v>1.32</v>
      </c>
      <c r="Q477" s="45">
        <v>7.0000000000000007E-2</v>
      </c>
      <c r="R477" s="45">
        <v>5.44</v>
      </c>
      <c r="S477" s="45">
        <v>7.0000000000000007E-2</v>
      </c>
      <c r="T477" s="45">
        <v>7.0000000000000007E-2</v>
      </c>
      <c r="U477" s="45">
        <v>0.37</v>
      </c>
      <c r="V477" s="45">
        <v>0.68</v>
      </c>
      <c r="W477" s="45">
        <v>7.0000000000000007E-2</v>
      </c>
      <c r="X477" s="45">
        <v>1.55</v>
      </c>
      <c r="Y477" s="45">
        <v>0.37</v>
      </c>
      <c r="Z477" s="45">
        <v>1.55</v>
      </c>
      <c r="AA477" s="45">
        <v>1.41</v>
      </c>
      <c r="AB477" s="154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1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BM478" s="55"/>
    </row>
    <row r="479" spans="1:65" ht="15">
      <c r="B479" s="8" t="s">
        <v>557</v>
      </c>
      <c r="BM479" s="28" t="s">
        <v>66</v>
      </c>
    </row>
    <row r="480" spans="1:65" ht="15">
      <c r="A480" s="25" t="s">
        <v>17</v>
      </c>
      <c r="B480" s="18" t="s">
        <v>110</v>
      </c>
      <c r="C480" s="15" t="s">
        <v>111</v>
      </c>
      <c r="D480" s="16" t="s">
        <v>230</v>
      </c>
      <c r="E480" s="17" t="s">
        <v>230</v>
      </c>
      <c r="F480" s="17" t="s">
        <v>230</v>
      </c>
      <c r="G480" s="17" t="s">
        <v>230</v>
      </c>
      <c r="H480" s="17" t="s">
        <v>230</v>
      </c>
      <c r="I480" s="17" t="s">
        <v>230</v>
      </c>
      <c r="J480" s="17" t="s">
        <v>230</v>
      </c>
      <c r="K480" s="17" t="s">
        <v>230</v>
      </c>
      <c r="L480" s="17" t="s">
        <v>230</v>
      </c>
      <c r="M480" s="17" t="s">
        <v>230</v>
      </c>
      <c r="N480" s="17" t="s">
        <v>230</v>
      </c>
      <c r="O480" s="17" t="s">
        <v>230</v>
      </c>
      <c r="P480" s="17" t="s">
        <v>230</v>
      </c>
      <c r="Q480" s="17" t="s">
        <v>230</v>
      </c>
      <c r="R480" s="17" t="s">
        <v>230</v>
      </c>
      <c r="S480" s="17" t="s">
        <v>230</v>
      </c>
      <c r="T480" s="17" t="s">
        <v>230</v>
      </c>
      <c r="U480" s="17" t="s">
        <v>230</v>
      </c>
      <c r="V480" s="17" t="s">
        <v>230</v>
      </c>
      <c r="W480" s="17" t="s">
        <v>230</v>
      </c>
      <c r="X480" s="17" t="s">
        <v>230</v>
      </c>
      <c r="Y480" s="17" t="s">
        <v>230</v>
      </c>
      <c r="Z480" s="154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 t="s">
        <v>231</v>
      </c>
      <c r="C481" s="9" t="s">
        <v>231</v>
      </c>
      <c r="D481" s="152" t="s">
        <v>233</v>
      </c>
      <c r="E481" s="153" t="s">
        <v>234</v>
      </c>
      <c r="F481" s="153" t="s">
        <v>235</v>
      </c>
      <c r="G481" s="153" t="s">
        <v>236</v>
      </c>
      <c r="H481" s="153" t="s">
        <v>237</v>
      </c>
      <c r="I481" s="153" t="s">
        <v>239</v>
      </c>
      <c r="J481" s="153" t="s">
        <v>240</v>
      </c>
      <c r="K481" s="153" t="s">
        <v>242</v>
      </c>
      <c r="L481" s="153" t="s">
        <v>243</v>
      </c>
      <c r="M481" s="153" t="s">
        <v>244</v>
      </c>
      <c r="N481" s="153" t="s">
        <v>245</v>
      </c>
      <c r="O481" s="153" t="s">
        <v>246</v>
      </c>
      <c r="P481" s="153" t="s">
        <v>247</v>
      </c>
      <c r="Q481" s="153" t="s">
        <v>248</v>
      </c>
      <c r="R481" s="153" t="s">
        <v>250</v>
      </c>
      <c r="S481" s="153" t="s">
        <v>251</v>
      </c>
      <c r="T481" s="153" t="s">
        <v>252</v>
      </c>
      <c r="U481" s="153" t="s">
        <v>254</v>
      </c>
      <c r="V481" s="153" t="s">
        <v>255</v>
      </c>
      <c r="W481" s="153" t="s">
        <v>256</v>
      </c>
      <c r="X481" s="153" t="s">
        <v>257</v>
      </c>
      <c r="Y481" s="153" t="s">
        <v>258</v>
      </c>
      <c r="Z481" s="154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 t="s">
        <v>3</v>
      </c>
    </row>
    <row r="482" spans="1:65">
      <c r="A482" s="30"/>
      <c r="B482" s="19"/>
      <c r="C482" s="9"/>
      <c r="D482" s="10" t="s">
        <v>275</v>
      </c>
      <c r="E482" s="11" t="s">
        <v>275</v>
      </c>
      <c r="F482" s="11" t="s">
        <v>277</v>
      </c>
      <c r="G482" s="11" t="s">
        <v>278</v>
      </c>
      <c r="H482" s="11" t="s">
        <v>278</v>
      </c>
      <c r="I482" s="11" t="s">
        <v>278</v>
      </c>
      <c r="J482" s="11" t="s">
        <v>275</v>
      </c>
      <c r="K482" s="11" t="s">
        <v>275</v>
      </c>
      <c r="L482" s="11" t="s">
        <v>278</v>
      </c>
      <c r="M482" s="11" t="s">
        <v>277</v>
      </c>
      <c r="N482" s="11" t="s">
        <v>275</v>
      </c>
      <c r="O482" s="11" t="s">
        <v>278</v>
      </c>
      <c r="P482" s="11" t="s">
        <v>275</v>
      </c>
      <c r="Q482" s="11" t="s">
        <v>275</v>
      </c>
      <c r="R482" s="11" t="s">
        <v>275</v>
      </c>
      <c r="S482" s="11" t="s">
        <v>278</v>
      </c>
      <c r="T482" s="11" t="s">
        <v>275</v>
      </c>
      <c r="U482" s="11" t="s">
        <v>277</v>
      </c>
      <c r="V482" s="11" t="s">
        <v>278</v>
      </c>
      <c r="W482" s="11" t="s">
        <v>275</v>
      </c>
      <c r="X482" s="11" t="s">
        <v>278</v>
      </c>
      <c r="Y482" s="11" t="s">
        <v>275</v>
      </c>
      <c r="Z482" s="154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2</v>
      </c>
    </row>
    <row r="483" spans="1:65">
      <c r="A483" s="30"/>
      <c r="B483" s="19"/>
      <c r="C483" s="9"/>
      <c r="D483" s="26" t="s">
        <v>312</v>
      </c>
      <c r="E483" s="26" t="s">
        <v>264</v>
      </c>
      <c r="F483" s="26" t="s">
        <v>312</v>
      </c>
      <c r="G483" s="26" t="s">
        <v>313</v>
      </c>
      <c r="H483" s="26" t="s">
        <v>313</v>
      </c>
      <c r="I483" s="26" t="s">
        <v>313</v>
      </c>
      <c r="J483" s="26" t="s">
        <v>116</v>
      </c>
      <c r="K483" s="26" t="s">
        <v>116</v>
      </c>
      <c r="L483" s="26" t="s">
        <v>314</v>
      </c>
      <c r="M483" s="26" t="s">
        <v>313</v>
      </c>
      <c r="N483" s="26" t="s">
        <v>312</v>
      </c>
      <c r="O483" s="26" t="s">
        <v>312</v>
      </c>
      <c r="P483" s="26" t="s">
        <v>312</v>
      </c>
      <c r="Q483" s="26" t="s">
        <v>313</v>
      </c>
      <c r="R483" s="26" t="s">
        <v>312</v>
      </c>
      <c r="S483" s="26" t="s">
        <v>314</v>
      </c>
      <c r="T483" s="26" t="s">
        <v>280</v>
      </c>
      <c r="U483" s="26" t="s">
        <v>315</v>
      </c>
      <c r="V483" s="26" t="s">
        <v>316</v>
      </c>
      <c r="W483" s="26" t="s">
        <v>312</v>
      </c>
      <c r="X483" s="26" t="s">
        <v>312</v>
      </c>
      <c r="Y483" s="26" t="s">
        <v>312</v>
      </c>
      <c r="Z483" s="154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3</v>
      </c>
    </row>
    <row r="484" spans="1:65">
      <c r="A484" s="30"/>
      <c r="B484" s="18">
        <v>1</v>
      </c>
      <c r="C484" s="14">
        <v>1</v>
      </c>
      <c r="D484" s="22">
        <v>5</v>
      </c>
      <c r="E484" s="22">
        <v>4.95</v>
      </c>
      <c r="F484" s="22">
        <v>5.1360000000000001</v>
      </c>
      <c r="G484" s="22">
        <v>5.5</v>
      </c>
      <c r="H484" s="22">
        <v>5.3</v>
      </c>
      <c r="I484" s="148">
        <v>5</v>
      </c>
      <c r="J484" s="22">
        <v>5.4649999999999999</v>
      </c>
      <c r="K484" s="22">
        <v>5.0999999999999996</v>
      </c>
      <c r="L484" s="22">
        <v>5.4</v>
      </c>
      <c r="M484" s="148" t="s">
        <v>103</v>
      </c>
      <c r="N484" s="148">
        <v>3.9899999999999998</v>
      </c>
      <c r="O484" s="22">
        <v>5.4</v>
      </c>
      <c r="P484" s="22">
        <v>5.0391596763930924</v>
      </c>
      <c r="Q484" s="22">
        <v>5.6</v>
      </c>
      <c r="R484" s="22">
        <v>5.4</v>
      </c>
      <c r="S484" s="22">
        <v>5.61</v>
      </c>
      <c r="T484" s="22">
        <v>5.5</v>
      </c>
      <c r="U484" s="148">
        <v>5</v>
      </c>
      <c r="V484" s="148">
        <v>5</v>
      </c>
      <c r="W484" s="22">
        <v>5.0999999999999996</v>
      </c>
      <c r="X484" s="22">
        <v>4.9000000000000004</v>
      </c>
      <c r="Y484" s="22">
        <v>5.3</v>
      </c>
      <c r="Z484" s="154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</v>
      </c>
    </row>
    <row r="485" spans="1:65">
      <c r="A485" s="30"/>
      <c r="B485" s="19">
        <v>1</v>
      </c>
      <c r="C485" s="9">
        <v>2</v>
      </c>
      <c r="D485" s="11">
        <v>5.0999999999999996</v>
      </c>
      <c r="E485" s="11">
        <v>4.95</v>
      </c>
      <c r="F485" s="11">
        <v>5.2240000000000002</v>
      </c>
      <c r="G485" s="11">
        <v>5.5</v>
      </c>
      <c r="H485" s="11">
        <v>5.3</v>
      </c>
      <c r="I485" s="149">
        <v>5</v>
      </c>
      <c r="J485" s="11">
        <v>5.2160000000000002</v>
      </c>
      <c r="K485" s="11">
        <v>5.2</v>
      </c>
      <c r="L485" s="11">
        <v>5.49</v>
      </c>
      <c r="M485" s="149" t="s">
        <v>103</v>
      </c>
      <c r="N485" s="149">
        <v>4.01</v>
      </c>
      <c r="O485" s="11">
        <v>5.6</v>
      </c>
      <c r="P485" s="11">
        <v>5.2301204927381368</v>
      </c>
      <c r="Q485" s="11">
        <v>5.6</v>
      </c>
      <c r="R485" s="11">
        <v>5.5</v>
      </c>
      <c r="S485" s="11">
        <v>5.5</v>
      </c>
      <c r="T485" s="11">
        <v>5.6</v>
      </c>
      <c r="U485" s="149">
        <v>5</v>
      </c>
      <c r="V485" s="149">
        <v>6</v>
      </c>
      <c r="W485" s="11">
        <v>5.0999999999999996</v>
      </c>
      <c r="X485" s="11">
        <v>4.9000000000000004</v>
      </c>
      <c r="Y485" s="11">
        <v>5.2</v>
      </c>
      <c r="Z485" s="154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21</v>
      </c>
    </row>
    <row r="486" spans="1:65">
      <c r="A486" s="30"/>
      <c r="B486" s="19">
        <v>1</v>
      </c>
      <c r="C486" s="9">
        <v>3</v>
      </c>
      <c r="D486" s="11">
        <v>5.3</v>
      </c>
      <c r="E486" s="11">
        <v>4.95</v>
      </c>
      <c r="F486" s="11">
        <v>5.1613333333333324</v>
      </c>
      <c r="G486" s="11">
        <v>5.4</v>
      </c>
      <c r="H486" s="11">
        <v>5.0999999999999996</v>
      </c>
      <c r="I486" s="149">
        <v>5</v>
      </c>
      <c r="J486" s="11">
        <v>5.28</v>
      </c>
      <c r="K486" s="11">
        <v>5.3</v>
      </c>
      <c r="L486" s="11">
        <v>5.54</v>
      </c>
      <c r="M486" s="149" t="s">
        <v>103</v>
      </c>
      <c r="N486" s="149">
        <v>3.98</v>
      </c>
      <c r="O486" s="11">
        <v>5.4</v>
      </c>
      <c r="P486" s="11">
        <v>5.0868677944122478</v>
      </c>
      <c r="Q486" s="11">
        <v>5.6</v>
      </c>
      <c r="R486" s="11">
        <v>5.5</v>
      </c>
      <c r="S486" s="11">
        <v>5.56</v>
      </c>
      <c r="T486" s="11">
        <v>5.7</v>
      </c>
      <c r="U486" s="149">
        <v>5</v>
      </c>
      <c r="V486" s="149">
        <v>5</v>
      </c>
      <c r="W486" s="11">
        <v>5.3</v>
      </c>
      <c r="X486" s="11">
        <v>4.9000000000000004</v>
      </c>
      <c r="Y486" s="11">
        <v>5.3</v>
      </c>
      <c r="Z486" s="154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16</v>
      </c>
    </row>
    <row r="487" spans="1:65">
      <c r="A487" s="30"/>
      <c r="B487" s="19">
        <v>1</v>
      </c>
      <c r="C487" s="9">
        <v>4</v>
      </c>
      <c r="D487" s="11">
        <v>5.3</v>
      </c>
      <c r="E487" s="11">
        <v>5.01</v>
      </c>
      <c r="F487" s="11">
        <v>5.0570000000000004</v>
      </c>
      <c r="G487" s="11">
        <v>5.6</v>
      </c>
      <c r="H487" s="11">
        <v>5.0999999999999996</v>
      </c>
      <c r="I487" s="149">
        <v>5</v>
      </c>
      <c r="J487" s="11">
        <v>5.4409999999999998</v>
      </c>
      <c r="K487" s="11">
        <v>5.4</v>
      </c>
      <c r="L487" s="11">
        <v>5.47</v>
      </c>
      <c r="M487" s="149" t="s">
        <v>103</v>
      </c>
      <c r="N487" s="149">
        <v>3.9300000000000006</v>
      </c>
      <c r="O487" s="11">
        <v>5</v>
      </c>
      <c r="P487" s="11">
        <v>5.0902371674381142</v>
      </c>
      <c r="Q487" s="11">
        <v>5.7</v>
      </c>
      <c r="R487" s="11">
        <v>5.6</v>
      </c>
      <c r="S487" s="11">
        <v>5.41</v>
      </c>
      <c r="T487" s="11">
        <v>5.8</v>
      </c>
      <c r="U487" s="149">
        <v>5</v>
      </c>
      <c r="V487" s="149">
        <v>5</v>
      </c>
      <c r="W487" s="11">
        <v>5.4</v>
      </c>
      <c r="X487" s="11">
        <v>5</v>
      </c>
      <c r="Y487" s="11">
        <v>5.3</v>
      </c>
      <c r="Z487" s="154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5.3309581404976107</v>
      </c>
    </row>
    <row r="488" spans="1:65">
      <c r="A488" s="30"/>
      <c r="B488" s="19">
        <v>1</v>
      </c>
      <c r="C488" s="9">
        <v>5</v>
      </c>
      <c r="D488" s="11">
        <v>5.3</v>
      </c>
      <c r="E488" s="11">
        <v>5.12</v>
      </c>
      <c r="F488" s="11">
        <v>5.1709999999999994</v>
      </c>
      <c r="G488" s="11">
        <v>5.5</v>
      </c>
      <c r="H488" s="11">
        <v>5.3</v>
      </c>
      <c r="I488" s="149">
        <v>5</v>
      </c>
      <c r="J488" s="11">
        <v>5.1669999999999998</v>
      </c>
      <c r="K488" s="11">
        <v>5.6</v>
      </c>
      <c r="L488" s="11">
        <v>5.44</v>
      </c>
      <c r="M488" s="149" t="s">
        <v>103</v>
      </c>
      <c r="N488" s="149">
        <v>4</v>
      </c>
      <c r="O488" s="11">
        <v>5.3</v>
      </c>
      <c r="P488" s="11">
        <v>4.9648305380486457</v>
      </c>
      <c r="Q488" s="11">
        <v>5.5</v>
      </c>
      <c r="R488" s="11">
        <v>5.6</v>
      </c>
      <c r="S488" s="11">
        <v>5.49</v>
      </c>
      <c r="T488" s="11">
        <v>5.8</v>
      </c>
      <c r="U488" s="149">
        <v>5</v>
      </c>
      <c r="V488" s="149">
        <v>5</v>
      </c>
      <c r="W488" s="11">
        <v>5.4</v>
      </c>
      <c r="X488" s="150">
        <v>5.2</v>
      </c>
      <c r="Y488" s="150">
        <v>5.6</v>
      </c>
      <c r="Z488" s="154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101</v>
      </c>
    </row>
    <row r="489" spans="1:65">
      <c r="A489" s="30"/>
      <c r="B489" s="19">
        <v>1</v>
      </c>
      <c r="C489" s="9">
        <v>6</v>
      </c>
      <c r="D489" s="11">
        <v>5.5</v>
      </c>
      <c r="E489" s="11">
        <v>5.12</v>
      </c>
      <c r="F489" s="11">
        <v>5.2539999999999996</v>
      </c>
      <c r="G489" s="11">
        <v>5.6</v>
      </c>
      <c r="H489" s="11">
        <v>5.0999999999999996</v>
      </c>
      <c r="I489" s="149">
        <v>5</v>
      </c>
      <c r="J489" s="11">
        <v>5.484</v>
      </c>
      <c r="K489" s="11">
        <v>5.7</v>
      </c>
      <c r="L489" s="11">
        <v>5.5</v>
      </c>
      <c r="M489" s="149" t="s">
        <v>103</v>
      </c>
      <c r="N489" s="149">
        <v>4.0999999999999996</v>
      </c>
      <c r="O489" s="11">
        <v>5.5</v>
      </c>
      <c r="P489" s="11">
        <v>5.1001813283927353</v>
      </c>
      <c r="Q489" s="11">
        <v>5.4</v>
      </c>
      <c r="R489" s="11">
        <v>5.9</v>
      </c>
      <c r="S489" s="11">
        <v>5.46</v>
      </c>
      <c r="T489" s="11">
        <v>5.6</v>
      </c>
      <c r="U489" s="149">
        <v>5</v>
      </c>
      <c r="V489" s="149">
        <v>5</v>
      </c>
      <c r="W489" s="11">
        <v>5.4</v>
      </c>
      <c r="X489" s="11">
        <v>4.9000000000000004</v>
      </c>
      <c r="Y489" s="11">
        <v>5.4</v>
      </c>
      <c r="Z489" s="154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20" t="s">
        <v>268</v>
      </c>
      <c r="C490" s="12"/>
      <c r="D490" s="23">
        <v>5.25</v>
      </c>
      <c r="E490" s="23">
        <v>5.0166666666666666</v>
      </c>
      <c r="F490" s="23">
        <v>5.1672222222222217</v>
      </c>
      <c r="G490" s="23">
        <v>5.5166666666666666</v>
      </c>
      <c r="H490" s="23">
        <v>5.1999999999999993</v>
      </c>
      <c r="I490" s="23">
        <v>5</v>
      </c>
      <c r="J490" s="23">
        <v>5.3421666666666674</v>
      </c>
      <c r="K490" s="23">
        <v>5.3833333333333337</v>
      </c>
      <c r="L490" s="23">
        <v>5.4733333333333336</v>
      </c>
      <c r="M490" s="23" t="s">
        <v>671</v>
      </c>
      <c r="N490" s="23">
        <v>4.001666666666666</v>
      </c>
      <c r="O490" s="23">
        <v>5.3666666666666671</v>
      </c>
      <c r="P490" s="23">
        <v>5.0852328329038281</v>
      </c>
      <c r="Q490" s="23">
        <v>5.5666666666666664</v>
      </c>
      <c r="R490" s="23">
        <v>5.583333333333333</v>
      </c>
      <c r="S490" s="23">
        <v>5.5049999999999999</v>
      </c>
      <c r="T490" s="23">
        <v>5.666666666666667</v>
      </c>
      <c r="U490" s="23">
        <v>5</v>
      </c>
      <c r="V490" s="23">
        <v>5.166666666666667</v>
      </c>
      <c r="W490" s="23">
        <v>5.2833333333333323</v>
      </c>
      <c r="X490" s="23">
        <v>4.9666666666666677</v>
      </c>
      <c r="Y490" s="23">
        <v>5.3500000000000005</v>
      </c>
      <c r="Z490" s="154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269</v>
      </c>
      <c r="C491" s="29"/>
      <c r="D491" s="11">
        <v>5.3</v>
      </c>
      <c r="E491" s="11">
        <v>4.9800000000000004</v>
      </c>
      <c r="F491" s="11">
        <v>5.1661666666666655</v>
      </c>
      <c r="G491" s="11">
        <v>5.5</v>
      </c>
      <c r="H491" s="11">
        <v>5.1999999999999993</v>
      </c>
      <c r="I491" s="11">
        <v>5</v>
      </c>
      <c r="J491" s="11">
        <v>5.3605</v>
      </c>
      <c r="K491" s="11">
        <v>5.35</v>
      </c>
      <c r="L491" s="11">
        <v>5.48</v>
      </c>
      <c r="M491" s="11" t="s">
        <v>671</v>
      </c>
      <c r="N491" s="11">
        <v>3.9950000000000001</v>
      </c>
      <c r="O491" s="11">
        <v>5.4</v>
      </c>
      <c r="P491" s="11">
        <v>5.0885524809251805</v>
      </c>
      <c r="Q491" s="11">
        <v>5.6</v>
      </c>
      <c r="R491" s="11">
        <v>5.55</v>
      </c>
      <c r="S491" s="11">
        <v>5.4950000000000001</v>
      </c>
      <c r="T491" s="11">
        <v>5.65</v>
      </c>
      <c r="U491" s="11">
        <v>5</v>
      </c>
      <c r="V491" s="11">
        <v>5</v>
      </c>
      <c r="W491" s="11">
        <v>5.35</v>
      </c>
      <c r="X491" s="11">
        <v>4.9000000000000004</v>
      </c>
      <c r="Y491" s="11">
        <v>5.3</v>
      </c>
      <c r="Z491" s="154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270</v>
      </c>
      <c r="C492" s="29"/>
      <c r="D492" s="24">
        <v>0.17606816861659014</v>
      </c>
      <c r="E492" s="24">
        <v>8.3346665600170608E-2</v>
      </c>
      <c r="F492" s="24">
        <v>6.9176317934412604E-2</v>
      </c>
      <c r="G492" s="24">
        <v>7.5277265270907834E-2</v>
      </c>
      <c r="H492" s="24">
        <v>0.10954451150103332</v>
      </c>
      <c r="I492" s="24">
        <v>0</v>
      </c>
      <c r="J492" s="24">
        <v>0.13815848387510138</v>
      </c>
      <c r="K492" s="24">
        <v>0.23166067138525412</v>
      </c>
      <c r="L492" s="24">
        <v>4.8853522561496561E-2</v>
      </c>
      <c r="M492" s="24" t="s">
        <v>671</v>
      </c>
      <c r="N492" s="24">
        <v>5.5647701360133785E-2</v>
      </c>
      <c r="O492" s="24">
        <v>0.20655911179772884</v>
      </c>
      <c r="P492" s="24">
        <v>8.7020751904550137E-2</v>
      </c>
      <c r="Q492" s="24">
        <v>0.10327955589886431</v>
      </c>
      <c r="R492" s="24">
        <v>0.17224014243685087</v>
      </c>
      <c r="S492" s="24">
        <v>7.1203932475671583E-2</v>
      </c>
      <c r="T492" s="24">
        <v>0.12110601416389968</v>
      </c>
      <c r="U492" s="24">
        <v>0</v>
      </c>
      <c r="V492" s="24">
        <v>0.40824829046386302</v>
      </c>
      <c r="W492" s="24">
        <v>0.14719601443879779</v>
      </c>
      <c r="X492" s="24">
        <v>0.12110601416389957</v>
      </c>
      <c r="Y492" s="24">
        <v>0.13784048752090211</v>
      </c>
      <c r="Z492" s="204"/>
      <c r="AA492" s="205"/>
      <c r="AB492" s="205"/>
      <c r="AC492" s="205"/>
      <c r="AD492" s="205"/>
      <c r="AE492" s="205"/>
      <c r="AF492" s="205"/>
      <c r="AG492" s="205"/>
      <c r="AH492" s="205"/>
      <c r="AI492" s="205"/>
      <c r="AJ492" s="205"/>
      <c r="AK492" s="205"/>
      <c r="AL492" s="205"/>
      <c r="AM492" s="205"/>
      <c r="AN492" s="205"/>
      <c r="AO492" s="205"/>
      <c r="AP492" s="205"/>
      <c r="AQ492" s="205"/>
      <c r="AR492" s="205"/>
      <c r="AS492" s="205"/>
      <c r="AT492" s="205"/>
      <c r="AU492" s="205"/>
      <c r="AV492" s="205"/>
      <c r="AW492" s="205"/>
      <c r="AX492" s="205"/>
      <c r="AY492" s="205"/>
      <c r="AZ492" s="205"/>
      <c r="BA492" s="205"/>
      <c r="BB492" s="205"/>
      <c r="BC492" s="205"/>
      <c r="BD492" s="205"/>
      <c r="BE492" s="205"/>
      <c r="BF492" s="205"/>
      <c r="BG492" s="205"/>
      <c r="BH492" s="205"/>
      <c r="BI492" s="205"/>
      <c r="BJ492" s="205"/>
      <c r="BK492" s="205"/>
      <c r="BL492" s="205"/>
      <c r="BM492" s="56"/>
    </row>
    <row r="493" spans="1:65">
      <c r="A493" s="30"/>
      <c r="B493" s="3" t="s">
        <v>86</v>
      </c>
      <c r="C493" s="29"/>
      <c r="D493" s="13">
        <v>3.3536794022207647E-2</v>
      </c>
      <c r="E493" s="13">
        <v>1.6613953275781516E-2</v>
      </c>
      <c r="F493" s="13">
        <v>1.3387525242655919E-2</v>
      </c>
      <c r="G493" s="13">
        <v>1.3645425728865469E-2</v>
      </c>
      <c r="H493" s="13">
        <v>2.106625221173718E-2</v>
      </c>
      <c r="I493" s="13">
        <v>0</v>
      </c>
      <c r="J493" s="13">
        <v>2.5861881984544602E-2</v>
      </c>
      <c r="K493" s="13">
        <v>4.3032942052988375E-2</v>
      </c>
      <c r="L493" s="13">
        <v>8.9257349381540608E-3</v>
      </c>
      <c r="M493" s="13" t="s">
        <v>671</v>
      </c>
      <c r="N493" s="13">
        <v>1.3906131118733976E-2</v>
      </c>
      <c r="O493" s="13">
        <v>3.848927549026003E-2</v>
      </c>
      <c r="P493" s="13">
        <v>1.7112441999014339E-2</v>
      </c>
      <c r="Q493" s="13">
        <v>1.8553213634526524E-2</v>
      </c>
      <c r="R493" s="13">
        <v>3.0848980734958367E-2</v>
      </c>
      <c r="S493" s="13">
        <v>1.2934410985589753E-2</v>
      </c>
      <c r="T493" s="13">
        <v>2.1371649558335239E-2</v>
      </c>
      <c r="U493" s="13">
        <v>0</v>
      </c>
      <c r="V493" s="13">
        <v>7.901579815429606E-2</v>
      </c>
      <c r="W493" s="13">
        <v>2.7860444373274035E-2</v>
      </c>
      <c r="X493" s="13">
        <v>2.4383761241053601E-2</v>
      </c>
      <c r="Y493" s="13">
        <v>2.5764577106710672E-2</v>
      </c>
      <c r="Z493" s="154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3" t="s">
        <v>271</v>
      </c>
      <c r="C494" s="29"/>
      <c r="D494" s="13">
        <v>-1.5186414592640918E-2</v>
      </c>
      <c r="E494" s="13">
        <v>-5.89559072774124E-2</v>
      </c>
      <c r="F494" s="13">
        <v>-3.0714163187952837E-2</v>
      </c>
      <c r="G494" s="13">
        <v>3.4835862761383618E-2</v>
      </c>
      <c r="H494" s="13">
        <v>-2.4565591596520608E-2</v>
      </c>
      <c r="I494" s="13">
        <v>-6.2082299612038927E-2</v>
      </c>
      <c r="J494" s="13">
        <v>2.102535017844076E-3</v>
      </c>
      <c r="K494" s="13">
        <v>9.8247240843714057E-3</v>
      </c>
      <c r="L494" s="13">
        <v>2.6707242691354827E-2</v>
      </c>
      <c r="M494" s="13" t="s">
        <v>671</v>
      </c>
      <c r="N494" s="13">
        <v>-0.2493532004561686</v>
      </c>
      <c r="O494" s="13">
        <v>6.6983317497448791E-3</v>
      </c>
      <c r="P494" s="13">
        <v>-4.6094023085097025E-2</v>
      </c>
      <c r="Q494" s="13">
        <v>4.4215039765263198E-2</v>
      </c>
      <c r="R494" s="13">
        <v>4.7341432099889724E-2</v>
      </c>
      <c r="S494" s="13">
        <v>3.2647388127145183E-2</v>
      </c>
      <c r="T494" s="13">
        <v>6.2973393773022579E-2</v>
      </c>
      <c r="U494" s="13">
        <v>-6.2082299612038927E-2</v>
      </c>
      <c r="V494" s="13">
        <v>-3.081837626577355E-2</v>
      </c>
      <c r="W494" s="13">
        <v>-8.9336299233879757E-3</v>
      </c>
      <c r="X494" s="13">
        <v>-6.8335084281291869E-2</v>
      </c>
      <c r="Y494" s="13">
        <v>3.5719394151183526E-3</v>
      </c>
      <c r="Z494" s="154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46" t="s">
        <v>272</v>
      </c>
      <c r="C495" s="47"/>
      <c r="D495" s="45">
        <v>0.36</v>
      </c>
      <c r="E495" s="45">
        <v>1.26</v>
      </c>
      <c r="F495" s="45">
        <v>0.68</v>
      </c>
      <c r="G495" s="45">
        <v>0.67</v>
      </c>
      <c r="H495" s="45">
        <v>0.55000000000000004</v>
      </c>
      <c r="I495" s="45" t="s">
        <v>273</v>
      </c>
      <c r="J495" s="45">
        <v>0</v>
      </c>
      <c r="K495" s="45">
        <v>0.16</v>
      </c>
      <c r="L495" s="45">
        <v>0.51</v>
      </c>
      <c r="M495" s="45">
        <v>10.98</v>
      </c>
      <c r="N495" s="45">
        <v>5.18</v>
      </c>
      <c r="O495" s="45">
        <v>0.09</v>
      </c>
      <c r="P495" s="45">
        <v>0.99</v>
      </c>
      <c r="Q495" s="45">
        <v>0.87</v>
      </c>
      <c r="R495" s="45">
        <v>0.93</v>
      </c>
      <c r="S495" s="45">
        <v>0.63</v>
      </c>
      <c r="T495" s="45">
        <v>1.25</v>
      </c>
      <c r="U495" s="45" t="s">
        <v>273</v>
      </c>
      <c r="V495" s="45" t="s">
        <v>273</v>
      </c>
      <c r="W495" s="45">
        <v>0.23</v>
      </c>
      <c r="X495" s="45">
        <v>1.45</v>
      </c>
      <c r="Y495" s="45">
        <v>0.03</v>
      </c>
      <c r="Z495" s="154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B496" s="31" t="s">
        <v>321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BM496" s="55"/>
    </row>
    <row r="497" spans="1:65">
      <c r="BM497" s="55"/>
    </row>
    <row r="498" spans="1:65" ht="15">
      <c r="B498" s="8" t="s">
        <v>558</v>
      </c>
      <c r="BM498" s="28" t="s">
        <v>66</v>
      </c>
    </row>
    <row r="499" spans="1:65" ht="15">
      <c r="A499" s="25" t="s">
        <v>20</v>
      </c>
      <c r="B499" s="18" t="s">
        <v>110</v>
      </c>
      <c r="C499" s="15" t="s">
        <v>111</v>
      </c>
      <c r="D499" s="16" t="s">
        <v>230</v>
      </c>
      <c r="E499" s="17" t="s">
        <v>230</v>
      </c>
      <c r="F499" s="17" t="s">
        <v>230</v>
      </c>
      <c r="G499" s="17" t="s">
        <v>230</v>
      </c>
      <c r="H499" s="17" t="s">
        <v>230</v>
      </c>
      <c r="I499" s="17" t="s">
        <v>230</v>
      </c>
      <c r="J499" s="17" t="s">
        <v>230</v>
      </c>
      <c r="K499" s="17" t="s">
        <v>230</v>
      </c>
      <c r="L499" s="17" t="s">
        <v>230</v>
      </c>
      <c r="M499" s="17" t="s">
        <v>230</v>
      </c>
      <c r="N499" s="17" t="s">
        <v>230</v>
      </c>
      <c r="O499" s="17" t="s">
        <v>230</v>
      </c>
      <c r="P499" s="17" t="s">
        <v>230</v>
      </c>
      <c r="Q499" s="17" t="s">
        <v>230</v>
      </c>
      <c r="R499" s="17" t="s">
        <v>230</v>
      </c>
      <c r="S499" s="17" t="s">
        <v>230</v>
      </c>
      <c r="T499" s="17" t="s">
        <v>230</v>
      </c>
      <c r="U499" s="17" t="s">
        <v>230</v>
      </c>
      <c r="V499" s="17" t="s">
        <v>230</v>
      </c>
      <c r="W499" s="17" t="s">
        <v>230</v>
      </c>
      <c r="X499" s="17" t="s">
        <v>230</v>
      </c>
      <c r="Y499" s="17" t="s">
        <v>230</v>
      </c>
      <c r="Z499" s="154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 t="s">
        <v>231</v>
      </c>
      <c r="C500" s="9" t="s">
        <v>231</v>
      </c>
      <c r="D500" s="152" t="s">
        <v>233</v>
      </c>
      <c r="E500" s="153" t="s">
        <v>234</v>
      </c>
      <c r="F500" s="153" t="s">
        <v>235</v>
      </c>
      <c r="G500" s="153" t="s">
        <v>236</v>
      </c>
      <c r="H500" s="153" t="s">
        <v>237</v>
      </c>
      <c r="I500" s="153" t="s">
        <v>239</v>
      </c>
      <c r="J500" s="153" t="s">
        <v>240</v>
      </c>
      <c r="K500" s="153" t="s">
        <v>242</v>
      </c>
      <c r="L500" s="153" t="s">
        <v>243</v>
      </c>
      <c r="M500" s="153" t="s">
        <v>244</v>
      </c>
      <c r="N500" s="153" t="s">
        <v>245</v>
      </c>
      <c r="O500" s="153" t="s">
        <v>246</v>
      </c>
      <c r="P500" s="153" t="s">
        <v>247</v>
      </c>
      <c r="Q500" s="153" t="s">
        <v>248</v>
      </c>
      <c r="R500" s="153" t="s">
        <v>250</v>
      </c>
      <c r="S500" s="153" t="s">
        <v>251</v>
      </c>
      <c r="T500" s="153" t="s">
        <v>283</v>
      </c>
      <c r="U500" s="153" t="s">
        <v>254</v>
      </c>
      <c r="V500" s="153" t="s">
        <v>255</v>
      </c>
      <c r="W500" s="153" t="s">
        <v>256</v>
      </c>
      <c r="X500" s="153" t="s">
        <v>257</v>
      </c>
      <c r="Y500" s="153" t="s">
        <v>258</v>
      </c>
      <c r="Z500" s="154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s">
        <v>3</v>
      </c>
    </row>
    <row r="501" spans="1:65">
      <c r="A501" s="30"/>
      <c r="B501" s="19"/>
      <c r="C501" s="9"/>
      <c r="D501" s="10" t="s">
        <v>275</v>
      </c>
      <c r="E501" s="11" t="s">
        <v>275</v>
      </c>
      <c r="F501" s="11" t="s">
        <v>277</v>
      </c>
      <c r="G501" s="11" t="s">
        <v>278</v>
      </c>
      <c r="H501" s="11" t="s">
        <v>278</v>
      </c>
      <c r="I501" s="11" t="s">
        <v>278</v>
      </c>
      <c r="J501" s="11" t="s">
        <v>275</v>
      </c>
      <c r="K501" s="11" t="s">
        <v>275</v>
      </c>
      <c r="L501" s="11" t="s">
        <v>278</v>
      </c>
      <c r="M501" s="11" t="s">
        <v>277</v>
      </c>
      <c r="N501" s="11" t="s">
        <v>275</v>
      </c>
      <c r="O501" s="11" t="s">
        <v>278</v>
      </c>
      <c r="P501" s="11" t="s">
        <v>275</v>
      </c>
      <c r="Q501" s="11" t="s">
        <v>277</v>
      </c>
      <c r="R501" s="11" t="s">
        <v>275</v>
      </c>
      <c r="S501" s="11" t="s">
        <v>278</v>
      </c>
      <c r="T501" s="11" t="s">
        <v>277</v>
      </c>
      <c r="U501" s="11" t="s">
        <v>277</v>
      </c>
      <c r="V501" s="11" t="s">
        <v>278</v>
      </c>
      <c r="W501" s="11" t="s">
        <v>275</v>
      </c>
      <c r="X501" s="11" t="s">
        <v>278</v>
      </c>
      <c r="Y501" s="11" t="s">
        <v>275</v>
      </c>
      <c r="Z501" s="154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2</v>
      </c>
    </row>
    <row r="502" spans="1:65">
      <c r="A502" s="30"/>
      <c r="B502" s="19"/>
      <c r="C502" s="9"/>
      <c r="D502" s="26" t="s">
        <v>312</v>
      </c>
      <c r="E502" s="26" t="s">
        <v>264</v>
      </c>
      <c r="F502" s="26" t="s">
        <v>312</v>
      </c>
      <c r="G502" s="26" t="s">
        <v>313</v>
      </c>
      <c r="H502" s="26" t="s">
        <v>313</v>
      </c>
      <c r="I502" s="26" t="s">
        <v>313</v>
      </c>
      <c r="J502" s="26" t="s">
        <v>116</v>
      </c>
      <c r="K502" s="26" t="s">
        <v>116</v>
      </c>
      <c r="L502" s="26" t="s">
        <v>314</v>
      </c>
      <c r="M502" s="26" t="s">
        <v>313</v>
      </c>
      <c r="N502" s="26" t="s">
        <v>312</v>
      </c>
      <c r="O502" s="26" t="s">
        <v>312</v>
      </c>
      <c r="P502" s="26" t="s">
        <v>312</v>
      </c>
      <c r="Q502" s="26" t="s">
        <v>313</v>
      </c>
      <c r="R502" s="26" t="s">
        <v>312</v>
      </c>
      <c r="S502" s="26" t="s">
        <v>314</v>
      </c>
      <c r="T502" s="26" t="s">
        <v>313</v>
      </c>
      <c r="U502" s="26" t="s">
        <v>315</v>
      </c>
      <c r="V502" s="26" t="s">
        <v>316</v>
      </c>
      <c r="W502" s="26" t="s">
        <v>312</v>
      </c>
      <c r="X502" s="26" t="s">
        <v>312</v>
      </c>
      <c r="Y502" s="26" t="s">
        <v>312</v>
      </c>
      <c r="Z502" s="154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3</v>
      </c>
    </row>
    <row r="503" spans="1:65">
      <c r="A503" s="30"/>
      <c r="B503" s="18">
        <v>1</v>
      </c>
      <c r="C503" s="14">
        <v>1</v>
      </c>
      <c r="D503" s="22">
        <v>8.5</v>
      </c>
      <c r="E503" s="22">
        <v>9.6999999999999993</v>
      </c>
      <c r="F503" s="22">
        <v>8.9626666666666654</v>
      </c>
      <c r="G503" s="148">
        <v>11</v>
      </c>
      <c r="H503" s="22">
        <v>11.9</v>
      </c>
      <c r="I503" s="22">
        <v>10.1</v>
      </c>
      <c r="J503" s="22">
        <v>9.1999999999999993</v>
      </c>
      <c r="K503" s="22">
        <v>9.5</v>
      </c>
      <c r="L503" s="22">
        <v>9.8000000000000007</v>
      </c>
      <c r="M503" s="22">
        <v>11.041</v>
      </c>
      <c r="N503" s="22">
        <v>9.3000000000000007</v>
      </c>
      <c r="O503" s="22">
        <v>8.9</v>
      </c>
      <c r="P503" s="148">
        <v>6.712082044958434</v>
      </c>
      <c r="Q503" s="148">
        <v>9</v>
      </c>
      <c r="R503" s="22">
        <v>9.6999999999999993</v>
      </c>
      <c r="S503" s="22">
        <v>10</v>
      </c>
      <c r="T503" s="148" t="s">
        <v>95</v>
      </c>
      <c r="U503" s="148">
        <v>10</v>
      </c>
      <c r="V503" s="148">
        <v>9</v>
      </c>
      <c r="W503" s="22">
        <v>9.5</v>
      </c>
      <c r="X503" s="22">
        <v>9.1</v>
      </c>
      <c r="Y503" s="22">
        <v>8.6999999999999993</v>
      </c>
      <c r="Z503" s="154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</v>
      </c>
    </row>
    <row r="504" spans="1:65">
      <c r="A504" s="30"/>
      <c r="B504" s="19">
        <v>1</v>
      </c>
      <c r="C504" s="9">
        <v>2</v>
      </c>
      <c r="D504" s="11">
        <v>8.8000000000000007</v>
      </c>
      <c r="E504" s="11">
        <v>9.8000000000000007</v>
      </c>
      <c r="F504" s="11">
        <v>9.0953333333333344</v>
      </c>
      <c r="G504" s="149">
        <v>10</v>
      </c>
      <c r="H504" s="11">
        <v>11.6</v>
      </c>
      <c r="I504" s="11">
        <v>10.3</v>
      </c>
      <c r="J504" s="11">
        <v>8.8000000000000007</v>
      </c>
      <c r="K504" s="11">
        <v>9.5</v>
      </c>
      <c r="L504" s="11">
        <v>9.4</v>
      </c>
      <c r="M504" s="11">
        <v>11.061</v>
      </c>
      <c r="N504" s="11">
        <v>9.1999999999999993</v>
      </c>
      <c r="O504" s="11">
        <v>9.3000000000000007</v>
      </c>
      <c r="P504" s="149">
        <v>6.8613599926480111</v>
      </c>
      <c r="Q504" s="149">
        <v>9</v>
      </c>
      <c r="R504" s="11">
        <v>9.8000000000000007</v>
      </c>
      <c r="S504" s="11">
        <v>9.9</v>
      </c>
      <c r="T504" s="149" t="s">
        <v>95</v>
      </c>
      <c r="U504" s="149">
        <v>9</v>
      </c>
      <c r="V504" s="149">
        <v>9</v>
      </c>
      <c r="W504" s="11">
        <v>9.8000000000000007</v>
      </c>
      <c r="X504" s="11">
        <v>8.8000000000000007</v>
      </c>
      <c r="Y504" s="11">
        <v>8.6</v>
      </c>
      <c r="Z504" s="154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 t="e">
        <v>#N/A</v>
      </c>
    </row>
    <row r="505" spans="1:65">
      <c r="A505" s="30"/>
      <c r="B505" s="19">
        <v>1</v>
      </c>
      <c r="C505" s="9">
        <v>3</v>
      </c>
      <c r="D505" s="11">
        <v>9</v>
      </c>
      <c r="E505" s="11">
        <v>9.6999999999999993</v>
      </c>
      <c r="F505" s="11">
        <v>9.2383333333333315</v>
      </c>
      <c r="G505" s="149">
        <v>11</v>
      </c>
      <c r="H505" s="11">
        <v>10.8</v>
      </c>
      <c r="I505" s="11">
        <v>10.199999999999999</v>
      </c>
      <c r="J505" s="11">
        <v>8.6999999999999993</v>
      </c>
      <c r="K505" s="11">
        <v>9.5</v>
      </c>
      <c r="L505" s="11">
        <v>9.6</v>
      </c>
      <c r="M505" s="11">
        <v>10.862</v>
      </c>
      <c r="N505" s="11">
        <v>9.1</v>
      </c>
      <c r="O505" s="11">
        <v>9.1999999999999993</v>
      </c>
      <c r="P505" s="149">
        <v>6.7562615328896598</v>
      </c>
      <c r="Q505" s="149">
        <v>9</v>
      </c>
      <c r="R505" s="11">
        <v>9.9</v>
      </c>
      <c r="S505" s="11">
        <v>10</v>
      </c>
      <c r="T505" s="149" t="s">
        <v>95</v>
      </c>
      <c r="U505" s="149">
        <v>10</v>
      </c>
      <c r="V505" s="149">
        <v>9</v>
      </c>
      <c r="W505" s="11">
        <v>9.8000000000000007</v>
      </c>
      <c r="X505" s="11">
        <v>8.8000000000000007</v>
      </c>
      <c r="Y505" s="11">
        <v>8.8000000000000007</v>
      </c>
      <c r="Z505" s="154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16</v>
      </c>
    </row>
    <row r="506" spans="1:65">
      <c r="A506" s="30"/>
      <c r="B506" s="19">
        <v>1</v>
      </c>
      <c r="C506" s="9">
        <v>4</v>
      </c>
      <c r="D506" s="11">
        <v>8.9</v>
      </c>
      <c r="E506" s="11">
        <v>10</v>
      </c>
      <c r="F506" s="11">
        <v>9.240333333333334</v>
      </c>
      <c r="G506" s="149">
        <v>11</v>
      </c>
      <c r="H506" s="11">
        <v>11.6</v>
      </c>
      <c r="I506" s="11">
        <v>11.5</v>
      </c>
      <c r="J506" s="11">
        <v>9.1</v>
      </c>
      <c r="K506" s="11">
        <v>9.6</v>
      </c>
      <c r="L506" s="11">
        <v>9.8000000000000007</v>
      </c>
      <c r="M506" s="11">
        <v>11.02</v>
      </c>
      <c r="N506" s="11">
        <v>9</v>
      </c>
      <c r="O506" s="11">
        <v>8.4</v>
      </c>
      <c r="P506" s="149">
        <v>6.7318116393863789</v>
      </c>
      <c r="Q506" s="149">
        <v>10</v>
      </c>
      <c r="R506" s="11">
        <v>10.1</v>
      </c>
      <c r="S506" s="11">
        <v>9.9</v>
      </c>
      <c r="T506" s="149" t="s">
        <v>95</v>
      </c>
      <c r="U506" s="149">
        <v>9</v>
      </c>
      <c r="V506" s="149">
        <v>9</v>
      </c>
      <c r="W506" s="11">
        <v>9.6999999999999993</v>
      </c>
      <c r="X506" s="11">
        <v>9</v>
      </c>
      <c r="Y506" s="11">
        <v>8.8000000000000007</v>
      </c>
      <c r="Z506" s="154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9.6654027777777767</v>
      </c>
    </row>
    <row r="507" spans="1:65">
      <c r="A507" s="30"/>
      <c r="B507" s="19">
        <v>1</v>
      </c>
      <c r="C507" s="9">
        <v>5</v>
      </c>
      <c r="D507" s="11">
        <v>9</v>
      </c>
      <c r="E507" s="11">
        <v>10</v>
      </c>
      <c r="F507" s="11">
        <v>9.1773333333333333</v>
      </c>
      <c r="G507" s="149">
        <v>12</v>
      </c>
      <c r="H507" s="11">
        <v>11.3</v>
      </c>
      <c r="I507" s="11">
        <v>10.199999999999999</v>
      </c>
      <c r="J507" s="11">
        <v>8.8000000000000007</v>
      </c>
      <c r="K507" s="11">
        <v>9.8000000000000007</v>
      </c>
      <c r="L507" s="11">
        <v>9.6999999999999993</v>
      </c>
      <c r="M507" s="11">
        <v>11.04</v>
      </c>
      <c r="N507" s="11">
        <v>9.1</v>
      </c>
      <c r="O507" s="11">
        <v>9</v>
      </c>
      <c r="P507" s="149">
        <v>6.7700236680814241</v>
      </c>
      <c r="Q507" s="149">
        <v>9</v>
      </c>
      <c r="R507" s="11">
        <v>10</v>
      </c>
      <c r="S507" s="11">
        <v>10</v>
      </c>
      <c r="T507" s="149" t="s">
        <v>95</v>
      </c>
      <c r="U507" s="149">
        <v>10</v>
      </c>
      <c r="V507" s="149">
        <v>8</v>
      </c>
      <c r="W507" s="11">
        <v>10</v>
      </c>
      <c r="X507" s="11">
        <v>9.1999999999999993</v>
      </c>
      <c r="Y507" s="150">
        <v>9.1999999999999993</v>
      </c>
      <c r="Z507" s="154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102</v>
      </c>
    </row>
    <row r="508" spans="1:65">
      <c r="A508" s="30"/>
      <c r="B508" s="19">
        <v>1</v>
      </c>
      <c r="C508" s="9">
        <v>6</v>
      </c>
      <c r="D508" s="11">
        <v>9.3000000000000007</v>
      </c>
      <c r="E508" s="11">
        <v>10.1</v>
      </c>
      <c r="F508" s="11">
        <v>9.2906666666666666</v>
      </c>
      <c r="G508" s="149">
        <v>11</v>
      </c>
      <c r="H508" s="150">
        <v>9</v>
      </c>
      <c r="I508" s="11">
        <v>11.2</v>
      </c>
      <c r="J508" s="11">
        <v>9</v>
      </c>
      <c r="K508" s="11">
        <v>9.6999999999999993</v>
      </c>
      <c r="L508" s="11">
        <v>9.4</v>
      </c>
      <c r="M508" s="11">
        <v>10.89</v>
      </c>
      <c r="N508" s="11">
        <v>9.4</v>
      </c>
      <c r="O508" s="11">
        <v>9.1</v>
      </c>
      <c r="P508" s="149">
        <v>6.8210142406811469</v>
      </c>
      <c r="Q508" s="149">
        <v>9</v>
      </c>
      <c r="R508" s="11">
        <v>10.4</v>
      </c>
      <c r="S508" s="11">
        <v>9.9</v>
      </c>
      <c r="T508" s="149" t="s">
        <v>95</v>
      </c>
      <c r="U508" s="149">
        <v>9</v>
      </c>
      <c r="V508" s="149">
        <v>9</v>
      </c>
      <c r="W508" s="11">
        <v>9.9</v>
      </c>
      <c r="X508" s="11">
        <v>8.6</v>
      </c>
      <c r="Y508" s="11">
        <v>8.6999999999999993</v>
      </c>
      <c r="Z508" s="154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20" t="s">
        <v>268</v>
      </c>
      <c r="C509" s="12"/>
      <c r="D509" s="23">
        <v>8.9166666666666661</v>
      </c>
      <c r="E509" s="23">
        <v>9.8833333333333346</v>
      </c>
      <c r="F509" s="23">
        <v>9.1674444444444436</v>
      </c>
      <c r="G509" s="23">
        <v>11</v>
      </c>
      <c r="H509" s="23">
        <v>11.033333333333333</v>
      </c>
      <c r="I509" s="23">
        <v>10.583333333333334</v>
      </c>
      <c r="J509" s="23">
        <v>8.9333333333333318</v>
      </c>
      <c r="K509" s="23">
        <v>9.6000000000000014</v>
      </c>
      <c r="L509" s="23">
        <v>9.6166666666666689</v>
      </c>
      <c r="M509" s="23">
        <v>10.985666666666665</v>
      </c>
      <c r="N509" s="23">
        <v>9.1833333333333336</v>
      </c>
      <c r="O509" s="23">
        <v>8.9833333333333343</v>
      </c>
      <c r="P509" s="23">
        <v>6.7754255197741751</v>
      </c>
      <c r="Q509" s="23">
        <v>9.1666666666666661</v>
      </c>
      <c r="R509" s="23">
        <v>9.9833333333333325</v>
      </c>
      <c r="S509" s="23">
        <v>9.9499999999999993</v>
      </c>
      <c r="T509" s="23" t="s">
        <v>671</v>
      </c>
      <c r="U509" s="23">
        <v>9.5</v>
      </c>
      <c r="V509" s="23">
        <v>8.8333333333333339</v>
      </c>
      <c r="W509" s="23">
        <v>9.7833333333333332</v>
      </c>
      <c r="X509" s="23">
        <v>8.9166666666666679</v>
      </c>
      <c r="Y509" s="23">
        <v>8.7999999999999989</v>
      </c>
      <c r="Z509" s="154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269</v>
      </c>
      <c r="C510" s="29"/>
      <c r="D510" s="11">
        <v>8.9499999999999993</v>
      </c>
      <c r="E510" s="11">
        <v>9.9</v>
      </c>
      <c r="F510" s="11">
        <v>9.2078333333333333</v>
      </c>
      <c r="G510" s="11">
        <v>11</v>
      </c>
      <c r="H510" s="11">
        <v>11.45</v>
      </c>
      <c r="I510" s="11">
        <v>10.25</v>
      </c>
      <c r="J510" s="11">
        <v>8.9</v>
      </c>
      <c r="K510" s="11">
        <v>9.5500000000000007</v>
      </c>
      <c r="L510" s="11">
        <v>9.6499999999999986</v>
      </c>
      <c r="M510" s="11">
        <v>11.03</v>
      </c>
      <c r="N510" s="11">
        <v>9.1499999999999986</v>
      </c>
      <c r="O510" s="11">
        <v>9.0500000000000007</v>
      </c>
      <c r="P510" s="11">
        <v>6.7631426004855424</v>
      </c>
      <c r="Q510" s="11">
        <v>9</v>
      </c>
      <c r="R510" s="11">
        <v>9.9499999999999993</v>
      </c>
      <c r="S510" s="11">
        <v>9.9499999999999993</v>
      </c>
      <c r="T510" s="11" t="s">
        <v>671</v>
      </c>
      <c r="U510" s="11">
        <v>9.5</v>
      </c>
      <c r="V510" s="11">
        <v>9</v>
      </c>
      <c r="W510" s="11">
        <v>9.8000000000000007</v>
      </c>
      <c r="X510" s="11">
        <v>8.9</v>
      </c>
      <c r="Y510" s="11">
        <v>8.75</v>
      </c>
      <c r="Z510" s="154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270</v>
      </c>
      <c r="C511" s="29"/>
      <c r="D511" s="24">
        <v>0.26394443859772215</v>
      </c>
      <c r="E511" s="24">
        <v>0.17224014243685098</v>
      </c>
      <c r="F511" s="24">
        <v>0.12062626702462581</v>
      </c>
      <c r="G511" s="24">
        <v>0.63245553203367588</v>
      </c>
      <c r="H511" s="24">
        <v>1.0633281086601005</v>
      </c>
      <c r="I511" s="24">
        <v>0.60470378423379056</v>
      </c>
      <c r="J511" s="24">
        <v>0.19663841605003474</v>
      </c>
      <c r="K511" s="24">
        <v>0.12649110640673528</v>
      </c>
      <c r="L511" s="24">
        <v>0.18348478592697184</v>
      </c>
      <c r="M511" s="24">
        <v>8.6386727375602212E-2</v>
      </c>
      <c r="N511" s="24">
        <v>0.14719601443879773</v>
      </c>
      <c r="O511" s="24">
        <v>0.31885210782848306</v>
      </c>
      <c r="P511" s="24">
        <v>5.6167730702373221E-2</v>
      </c>
      <c r="Q511" s="24">
        <v>0.40824829046386302</v>
      </c>
      <c r="R511" s="24">
        <v>0.24832774042918912</v>
      </c>
      <c r="S511" s="24">
        <v>5.4772255750516419E-2</v>
      </c>
      <c r="T511" s="24" t="s">
        <v>671</v>
      </c>
      <c r="U511" s="24">
        <v>0.54772255750516607</v>
      </c>
      <c r="V511" s="24">
        <v>0.40824829046386302</v>
      </c>
      <c r="W511" s="24">
        <v>0.17224014243685098</v>
      </c>
      <c r="X511" s="24">
        <v>0.22286019533929011</v>
      </c>
      <c r="Y511" s="24">
        <v>0.20976176963403023</v>
      </c>
      <c r="Z511" s="204"/>
      <c r="AA511" s="205"/>
      <c r="AB511" s="205"/>
      <c r="AC511" s="205"/>
      <c r="AD511" s="205"/>
      <c r="AE511" s="205"/>
      <c r="AF511" s="205"/>
      <c r="AG511" s="205"/>
      <c r="AH511" s="205"/>
      <c r="AI511" s="205"/>
      <c r="AJ511" s="205"/>
      <c r="AK511" s="205"/>
      <c r="AL511" s="205"/>
      <c r="AM511" s="205"/>
      <c r="AN511" s="205"/>
      <c r="AO511" s="205"/>
      <c r="AP511" s="205"/>
      <c r="AQ511" s="205"/>
      <c r="AR511" s="205"/>
      <c r="AS511" s="205"/>
      <c r="AT511" s="205"/>
      <c r="AU511" s="205"/>
      <c r="AV511" s="205"/>
      <c r="AW511" s="205"/>
      <c r="AX511" s="205"/>
      <c r="AY511" s="205"/>
      <c r="AZ511" s="205"/>
      <c r="BA511" s="205"/>
      <c r="BB511" s="205"/>
      <c r="BC511" s="205"/>
      <c r="BD511" s="205"/>
      <c r="BE511" s="205"/>
      <c r="BF511" s="205"/>
      <c r="BG511" s="205"/>
      <c r="BH511" s="205"/>
      <c r="BI511" s="205"/>
      <c r="BJ511" s="205"/>
      <c r="BK511" s="205"/>
      <c r="BL511" s="205"/>
      <c r="BM511" s="56"/>
    </row>
    <row r="512" spans="1:65">
      <c r="A512" s="30"/>
      <c r="B512" s="3" t="s">
        <v>86</v>
      </c>
      <c r="C512" s="29"/>
      <c r="D512" s="13">
        <v>2.9601245450211831E-2</v>
      </c>
      <c r="E512" s="13">
        <v>1.7427333130204146E-2</v>
      </c>
      <c r="F512" s="13">
        <v>1.3158112684034474E-2</v>
      </c>
      <c r="G512" s="13">
        <v>5.7495957457606897E-2</v>
      </c>
      <c r="H512" s="13">
        <v>9.6374148821157149E-2</v>
      </c>
      <c r="I512" s="13">
        <v>5.7137365439413279E-2</v>
      </c>
      <c r="J512" s="13">
        <v>2.2011762990675535E-2</v>
      </c>
      <c r="K512" s="13">
        <v>1.3176156917368256E-2</v>
      </c>
      <c r="L512" s="13">
        <v>1.9079873753237969E-2</v>
      </c>
      <c r="M512" s="13">
        <v>7.8635853423189815E-3</v>
      </c>
      <c r="N512" s="13">
        <v>1.6028604113117722E-2</v>
      </c>
      <c r="O512" s="13">
        <v>3.5493741131185495E-2</v>
      </c>
      <c r="P512" s="13">
        <v>8.2899192882346512E-3</v>
      </c>
      <c r="Q512" s="13">
        <v>4.4536177141512333E-2</v>
      </c>
      <c r="R512" s="13">
        <v>2.4874231094743487E-2</v>
      </c>
      <c r="S512" s="13">
        <v>5.5047493216599424E-3</v>
      </c>
      <c r="T512" s="13" t="s">
        <v>671</v>
      </c>
      <c r="U512" s="13">
        <v>5.7655006053175376E-2</v>
      </c>
      <c r="V512" s="13">
        <v>4.6216787599682604E-2</v>
      </c>
      <c r="W512" s="13">
        <v>1.7605466007173866E-2</v>
      </c>
      <c r="X512" s="13">
        <v>2.4993666767023186E-2</v>
      </c>
      <c r="Y512" s="13">
        <v>2.3836564731139803E-2</v>
      </c>
      <c r="Z512" s="154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271</v>
      </c>
      <c r="C513" s="29"/>
      <c r="D513" s="13">
        <v>-7.7465588173166289E-2</v>
      </c>
      <c r="E513" s="13">
        <v>2.254748824918229E-2</v>
      </c>
      <c r="F513" s="13">
        <v>-5.1519667082908782E-2</v>
      </c>
      <c r="G513" s="13">
        <v>0.13807983515086031</v>
      </c>
      <c r="H513" s="13">
        <v>0.14152856192404473</v>
      </c>
      <c r="I513" s="13">
        <v>9.4970750486055078E-2</v>
      </c>
      <c r="J513" s="13">
        <v>-7.5741224786574191E-2</v>
      </c>
      <c r="K513" s="13">
        <v>-6.7666893228853775E-3</v>
      </c>
      <c r="L513" s="13">
        <v>-5.0423259362930573E-3</v>
      </c>
      <c r="M513" s="13">
        <v>0.13659688263839098</v>
      </c>
      <c r="N513" s="13">
        <v>-4.987577398769083E-2</v>
      </c>
      <c r="O513" s="13">
        <v>-7.056813462679723E-2</v>
      </c>
      <c r="P513" s="13">
        <v>-0.29900225830713401</v>
      </c>
      <c r="Q513" s="13">
        <v>-5.1600137374283039E-2</v>
      </c>
      <c r="R513" s="13">
        <v>3.2893668568735324E-2</v>
      </c>
      <c r="S513" s="13">
        <v>2.9444941795550905E-2</v>
      </c>
      <c r="T513" s="13" t="s">
        <v>671</v>
      </c>
      <c r="U513" s="13">
        <v>-1.7112869642438744E-2</v>
      </c>
      <c r="V513" s="13">
        <v>-8.6087405106127224E-2</v>
      </c>
      <c r="W513" s="13">
        <v>1.2201307929628813E-2</v>
      </c>
      <c r="X513" s="13">
        <v>-7.7465588173166067E-2</v>
      </c>
      <c r="Y513" s="13">
        <v>-8.9536131879311864E-2</v>
      </c>
      <c r="Z513" s="154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46" t="s">
        <v>272</v>
      </c>
      <c r="C514" s="47"/>
      <c r="D514" s="45">
        <v>0.66</v>
      </c>
      <c r="E514" s="45">
        <v>0.69</v>
      </c>
      <c r="F514" s="45">
        <v>0.31</v>
      </c>
      <c r="G514" s="45" t="s">
        <v>273</v>
      </c>
      <c r="H514" s="45">
        <v>2.29</v>
      </c>
      <c r="I514" s="45">
        <v>1.66</v>
      </c>
      <c r="J514" s="45">
        <v>0.64</v>
      </c>
      <c r="K514" s="45">
        <v>0.28999999999999998</v>
      </c>
      <c r="L514" s="45">
        <v>0.31</v>
      </c>
      <c r="M514" s="45">
        <v>2.2200000000000002</v>
      </c>
      <c r="N514" s="45">
        <v>0.28999999999999998</v>
      </c>
      <c r="O514" s="45">
        <v>0.56999999999999995</v>
      </c>
      <c r="P514" s="45">
        <v>3.65</v>
      </c>
      <c r="Q514" s="45" t="s">
        <v>273</v>
      </c>
      <c r="R514" s="45">
        <v>0.83</v>
      </c>
      <c r="S514" s="45">
        <v>0.78</v>
      </c>
      <c r="T514" s="45">
        <v>6.13</v>
      </c>
      <c r="U514" s="45" t="s">
        <v>273</v>
      </c>
      <c r="V514" s="45" t="s">
        <v>273</v>
      </c>
      <c r="W514" s="45">
        <v>0.55000000000000004</v>
      </c>
      <c r="X514" s="45">
        <v>0.66</v>
      </c>
      <c r="Y514" s="45">
        <v>0.83</v>
      </c>
      <c r="Z514" s="154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B515" s="31" t="s">
        <v>323</v>
      </c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BM515" s="55"/>
    </row>
    <row r="516" spans="1:65">
      <c r="BM516" s="55"/>
    </row>
    <row r="517" spans="1:65" ht="15">
      <c r="B517" s="8" t="s">
        <v>559</v>
      </c>
      <c r="BM517" s="28" t="s">
        <v>66</v>
      </c>
    </row>
    <row r="518" spans="1:65" ht="15">
      <c r="A518" s="25" t="s">
        <v>23</v>
      </c>
      <c r="B518" s="18" t="s">
        <v>110</v>
      </c>
      <c r="C518" s="15" t="s">
        <v>111</v>
      </c>
      <c r="D518" s="16" t="s">
        <v>230</v>
      </c>
      <c r="E518" s="17" t="s">
        <v>230</v>
      </c>
      <c r="F518" s="17" t="s">
        <v>230</v>
      </c>
      <c r="G518" s="17" t="s">
        <v>230</v>
      </c>
      <c r="H518" s="17" t="s">
        <v>230</v>
      </c>
      <c r="I518" s="17" t="s">
        <v>230</v>
      </c>
      <c r="J518" s="17" t="s">
        <v>230</v>
      </c>
      <c r="K518" s="154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 t="s">
        <v>231</v>
      </c>
      <c r="C519" s="9" t="s">
        <v>231</v>
      </c>
      <c r="D519" s="152" t="s">
        <v>234</v>
      </c>
      <c r="E519" s="153" t="s">
        <v>236</v>
      </c>
      <c r="F519" s="153" t="s">
        <v>237</v>
      </c>
      <c r="G519" s="153" t="s">
        <v>240</v>
      </c>
      <c r="H519" s="153" t="s">
        <v>242</v>
      </c>
      <c r="I519" s="153" t="s">
        <v>246</v>
      </c>
      <c r="J519" s="153" t="s">
        <v>247</v>
      </c>
      <c r="K519" s="154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 t="s">
        <v>3</v>
      </c>
    </row>
    <row r="520" spans="1:65">
      <c r="A520" s="30"/>
      <c r="B520" s="19"/>
      <c r="C520" s="9"/>
      <c r="D520" s="10" t="s">
        <v>275</v>
      </c>
      <c r="E520" s="11" t="s">
        <v>278</v>
      </c>
      <c r="F520" s="11" t="s">
        <v>278</v>
      </c>
      <c r="G520" s="11" t="s">
        <v>275</v>
      </c>
      <c r="H520" s="11" t="s">
        <v>275</v>
      </c>
      <c r="I520" s="11" t="s">
        <v>278</v>
      </c>
      <c r="J520" s="11" t="s">
        <v>275</v>
      </c>
      <c r="K520" s="154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2</v>
      </c>
    </row>
    <row r="521" spans="1:65">
      <c r="A521" s="30"/>
      <c r="B521" s="19"/>
      <c r="C521" s="9"/>
      <c r="D521" s="26" t="s">
        <v>264</v>
      </c>
      <c r="E521" s="26" t="s">
        <v>313</v>
      </c>
      <c r="F521" s="26" t="s">
        <v>313</v>
      </c>
      <c r="G521" s="26" t="s">
        <v>116</v>
      </c>
      <c r="H521" s="26" t="s">
        <v>116</v>
      </c>
      <c r="I521" s="26" t="s">
        <v>312</v>
      </c>
      <c r="J521" s="26" t="s">
        <v>312</v>
      </c>
      <c r="K521" s="154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3</v>
      </c>
    </row>
    <row r="522" spans="1:65">
      <c r="A522" s="30"/>
      <c r="B522" s="18">
        <v>1</v>
      </c>
      <c r="C522" s="14">
        <v>1</v>
      </c>
      <c r="D522" s="22">
        <v>0.13500000000000001</v>
      </c>
      <c r="E522" s="22">
        <v>0.18</v>
      </c>
      <c r="F522" s="22">
        <v>0.16</v>
      </c>
      <c r="G522" s="22">
        <v>0.17899999999999999</v>
      </c>
      <c r="H522" s="147">
        <v>0.14000000000000001</v>
      </c>
      <c r="I522" s="22">
        <v>0.2</v>
      </c>
      <c r="J522" s="22">
        <v>0.17759148743165551</v>
      </c>
      <c r="K522" s="154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1</v>
      </c>
    </row>
    <row r="523" spans="1:65">
      <c r="A523" s="30"/>
      <c r="B523" s="19">
        <v>1</v>
      </c>
      <c r="C523" s="9">
        <v>2</v>
      </c>
      <c r="D523" s="11">
        <v>0.14000000000000001</v>
      </c>
      <c r="E523" s="11">
        <v>0.18</v>
      </c>
      <c r="F523" s="11">
        <v>0.16</v>
      </c>
      <c r="G523" s="11">
        <v>0.16700000000000001</v>
      </c>
      <c r="H523" s="11">
        <v>0.16</v>
      </c>
      <c r="I523" s="11">
        <v>0.2</v>
      </c>
      <c r="J523" s="11">
        <v>0.18805442341916265</v>
      </c>
      <c r="K523" s="154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22</v>
      </c>
    </row>
    <row r="524" spans="1:65">
      <c r="A524" s="30"/>
      <c r="B524" s="19">
        <v>1</v>
      </c>
      <c r="C524" s="9">
        <v>3</v>
      </c>
      <c r="D524" s="11">
        <v>0.14000000000000001</v>
      </c>
      <c r="E524" s="11">
        <v>0.17</v>
      </c>
      <c r="F524" s="11">
        <v>0.16</v>
      </c>
      <c r="G524" s="11">
        <v>0.159</v>
      </c>
      <c r="H524" s="11">
        <v>0.18</v>
      </c>
      <c r="I524" s="11">
        <v>0.2</v>
      </c>
      <c r="J524" s="11">
        <v>0.18289001535342406</v>
      </c>
      <c r="K524" s="154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16</v>
      </c>
    </row>
    <row r="525" spans="1:65">
      <c r="A525" s="30"/>
      <c r="B525" s="19">
        <v>1</v>
      </c>
      <c r="C525" s="9">
        <v>4</v>
      </c>
      <c r="D525" s="11">
        <v>0.14499999999999999</v>
      </c>
      <c r="E525" s="11">
        <v>0.18</v>
      </c>
      <c r="F525" s="11">
        <v>0.16</v>
      </c>
      <c r="G525" s="11">
        <v>0.17299999999999999</v>
      </c>
      <c r="H525" s="11">
        <v>0.18</v>
      </c>
      <c r="I525" s="11">
        <v>0.2</v>
      </c>
      <c r="J525" s="11">
        <v>0.18209508405684016</v>
      </c>
      <c r="K525" s="154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0.17313416794158756</v>
      </c>
    </row>
    <row r="526" spans="1:65">
      <c r="A526" s="30"/>
      <c r="B526" s="19">
        <v>1</v>
      </c>
      <c r="C526" s="9">
        <v>5</v>
      </c>
      <c r="D526" s="11">
        <v>0.155</v>
      </c>
      <c r="E526" s="11">
        <v>0.17</v>
      </c>
      <c r="F526" s="11">
        <v>0.16</v>
      </c>
      <c r="G526" s="11">
        <v>0.16300000000000001</v>
      </c>
      <c r="H526" s="11">
        <v>0.19</v>
      </c>
      <c r="I526" s="11">
        <v>0.2</v>
      </c>
      <c r="J526" s="11">
        <v>0.17083602635982753</v>
      </c>
      <c r="K526" s="154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103</v>
      </c>
    </row>
    <row r="527" spans="1:65">
      <c r="A527" s="30"/>
      <c r="B527" s="19">
        <v>1</v>
      </c>
      <c r="C527" s="9">
        <v>6</v>
      </c>
      <c r="D527" s="11">
        <v>0.16</v>
      </c>
      <c r="E527" s="11">
        <v>0.18</v>
      </c>
      <c r="F527" s="11">
        <v>0.17</v>
      </c>
      <c r="G527" s="11">
        <v>0.17499999999999999</v>
      </c>
      <c r="H527" s="11">
        <v>0.18</v>
      </c>
      <c r="I527" s="11">
        <v>0.2</v>
      </c>
      <c r="J527" s="11">
        <v>0.18116801692576651</v>
      </c>
      <c r="K527" s="154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20" t="s">
        <v>268</v>
      </c>
      <c r="C528" s="12"/>
      <c r="D528" s="23">
        <v>0.14583333333333334</v>
      </c>
      <c r="E528" s="23">
        <v>0.17666666666666667</v>
      </c>
      <c r="F528" s="23">
        <v>0.16166666666666668</v>
      </c>
      <c r="G528" s="23">
        <v>0.16933333333333334</v>
      </c>
      <c r="H528" s="23">
        <v>0.17166666666666666</v>
      </c>
      <c r="I528" s="23">
        <v>0.19999999999999998</v>
      </c>
      <c r="J528" s="23">
        <v>0.18043917559111275</v>
      </c>
      <c r="K528" s="154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3" t="s">
        <v>269</v>
      </c>
      <c r="C529" s="29"/>
      <c r="D529" s="11">
        <v>0.14250000000000002</v>
      </c>
      <c r="E529" s="11">
        <v>0.18</v>
      </c>
      <c r="F529" s="11">
        <v>0.16</v>
      </c>
      <c r="G529" s="11">
        <v>0.16999999999999998</v>
      </c>
      <c r="H529" s="11">
        <v>0.18</v>
      </c>
      <c r="I529" s="11">
        <v>0.2</v>
      </c>
      <c r="J529" s="11">
        <v>0.18163155049130333</v>
      </c>
      <c r="K529" s="154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270</v>
      </c>
      <c r="C530" s="29"/>
      <c r="D530" s="24">
        <v>9.7039510853397532E-3</v>
      </c>
      <c r="E530" s="24">
        <v>5.163977794943213E-3</v>
      </c>
      <c r="F530" s="24">
        <v>4.0824829046386332E-3</v>
      </c>
      <c r="G530" s="24">
        <v>7.633260552782576E-3</v>
      </c>
      <c r="H530" s="24">
        <v>1.8348478592697174E-2</v>
      </c>
      <c r="I530" s="24">
        <v>3.0404709722440586E-17</v>
      </c>
      <c r="J530" s="24">
        <v>5.7896746121515203E-3</v>
      </c>
      <c r="K530" s="204"/>
      <c r="L530" s="205"/>
      <c r="M530" s="205"/>
      <c r="N530" s="205"/>
      <c r="O530" s="205"/>
      <c r="P530" s="205"/>
      <c r="Q530" s="205"/>
      <c r="R530" s="205"/>
      <c r="S530" s="205"/>
      <c r="T530" s="205"/>
      <c r="U530" s="205"/>
      <c r="V530" s="205"/>
      <c r="W530" s="205"/>
      <c r="X530" s="205"/>
      <c r="Y530" s="205"/>
      <c r="Z530" s="205"/>
      <c r="AA530" s="205"/>
      <c r="AB530" s="205"/>
      <c r="AC530" s="205"/>
      <c r="AD530" s="205"/>
      <c r="AE530" s="205"/>
      <c r="AF530" s="205"/>
      <c r="AG530" s="205"/>
      <c r="AH530" s="205"/>
      <c r="AI530" s="205"/>
      <c r="AJ530" s="205"/>
      <c r="AK530" s="205"/>
      <c r="AL530" s="205"/>
      <c r="AM530" s="205"/>
      <c r="AN530" s="205"/>
      <c r="AO530" s="205"/>
      <c r="AP530" s="205"/>
      <c r="AQ530" s="205"/>
      <c r="AR530" s="205"/>
      <c r="AS530" s="205"/>
      <c r="AT530" s="205"/>
      <c r="AU530" s="205"/>
      <c r="AV530" s="205"/>
      <c r="AW530" s="205"/>
      <c r="AX530" s="205"/>
      <c r="AY530" s="205"/>
      <c r="AZ530" s="205"/>
      <c r="BA530" s="205"/>
      <c r="BB530" s="205"/>
      <c r="BC530" s="205"/>
      <c r="BD530" s="205"/>
      <c r="BE530" s="205"/>
      <c r="BF530" s="205"/>
      <c r="BG530" s="205"/>
      <c r="BH530" s="205"/>
      <c r="BI530" s="205"/>
      <c r="BJ530" s="205"/>
      <c r="BK530" s="205"/>
      <c r="BL530" s="205"/>
      <c r="BM530" s="56"/>
    </row>
    <row r="531" spans="1:65">
      <c r="A531" s="30"/>
      <c r="B531" s="3" t="s">
        <v>86</v>
      </c>
      <c r="C531" s="29"/>
      <c r="D531" s="13">
        <v>6.6541378870901155E-2</v>
      </c>
      <c r="E531" s="13">
        <v>2.9230062990244603E-2</v>
      </c>
      <c r="F531" s="13">
        <v>2.5252471575084326E-2</v>
      </c>
      <c r="G531" s="13">
        <v>4.5078310351078205E-2</v>
      </c>
      <c r="H531" s="13">
        <v>0.10688434131668258</v>
      </c>
      <c r="I531" s="13">
        <v>1.5202354861220294E-16</v>
      </c>
      <c r="J531" s="13">
        <v>3.2086572071639868E-2</v>
      </c>
      <c r="K531" s="154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271</v>
      </c>
      <c r="C532" s="29"/>
      <c r="D532" s="13">
        <v>-0.15768600116797882</v>
      </c>
      <c r="E532" s="13">
        <v>2.0403244299362688E-2</v>
      </c>
      <c r="F532" s="13">
        <v>-6.6234767009073714E-2</v>
      </c>
      <c r="G532" s="13">
        <v>-2.195311678476175E-2</v>
      </c>
      <c r="H532" s="13">
        <v>-8.4760928034495198E-3</v>
      </c>
      <c r="I532" s="13">
        <v>0.1551734841124861</v>
      </c>
      <c r="J532" s="13">
        <v>4.2192755689851813E-2</v>
      </c>
      <c r="K532" s="154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46" t="s">
        <v>272</v>
      </c>
      <c r="C533" s="47"/>
      <c r="D533" s="45">
        <v>1.99</v>
      </c>
      <c r="E533" s="45">
        <v>0.38</v>
      </c>
      <c r="F533" s="45">
        <v>0.77</v>
      </c>
      <c r="G533" s="45">
        <v>0.18</v>
      </c>
      <c r="H533" s="45">
        <v>0</v>
      </c>
      <c r="I533" s="45">
        <v>2.1800000000000002</v>
      </c>
      <c r="J533" s="45">
        <v>0.67</v>
      </c>
      <c r="K533" s="154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B534" s="31"/>
      <c r="C534" s="20"/>
      <c r="D534" s="20"/>
      <c r="E534" s="20"/>
      <c r="F534" s="20"/>
      <c r="G534" s="20"/>
      <c r="H534" s="20"/>
      <c r="I534" s="20"/>
      <c r="J534" s="20"/>
      <c r="BM534" s="55"/>
    </row>
    <row r="535" spans="1:65" ht="15">
      <c r="B535" s="8" t="s">
        <v>560</v>
      </c>
      <c r="BM535" s="28" t="s">
        <v>66</v>
      </c>
    </row>
    <row r="536" spans="1:65" ht="15">
      <c r="A536" s="25" t="s">
        <v>55</v>
      </c>
      <c r="B536" s="18" t="s">
        <v>110</v>
      </c>
      <c r="C536" s="15" t="s">
        <v>111</v>
      </c>
      <c r="D536" s="16" t="s">
        <v>230</v>
      </c>
      <c r="E536" s="17" t="s">
        <v>230</v>
      </c>
      <c r="F536" s="17" t="s">
        <v>230</v>
      </c>
      <c r="G536" s="17" t="s">
        <v>230</v>
      </c>
      <c r="H536" s="17" t="s">
        <v>230</v>
      </c>
      <c r="I536" s="17" t="s">
        <v>230</v>
      </c>
      <c r="J536" s="17" t="s">
        <v>230</v>
      </c>
      <c r="K536" s="17" t="s">
        <v>230</v>
      </c>
      <c r="L536" s="17" t="s">
        <v>230</v>
      </c>
      <c r="M536" s="17" t="s">
        <v>230</v>
      </c>
      <c r="N536" s="17" t="s">
        <v>230</v>
      </c>
      <c r="O536" s="17" t="s">
        <v>230</v>
      </c>
      <c r="P536" s="17" t="s">
        <v>230</v>
      </c>
      <c r="Q536" s="17" t="s">
        <v>230</v>
      </c>
      <c r="R536" s="17" t="s">
        <v>230</v>
      </c>
      <c r="S536" s="17" t="s">
        <v>230</v>
      </c>
      <c r="T536" s="17" t="s">
        <v>230</v>
      </c>
      <c r="U536" s="17" t="s">
        <v>230</v>
      </c>
      <c r="V536" s="17" t="s">
        <v>230</v>
      </c>
      <c r="W536" s="17" t="s">
        <v>230</v>
      </c>
      <c r="X536" s="17" t="s">
        <v>230</v>
      </c>
      <c r="Y536" s="17" t="s">
        <v>230</v>
      </c>
      <c r="Z536" s="17" t="s">
        <v>230</v>
      </c>
      <c r="AA536" s="17" t="s">
        <v>230</v>
      </c>
      <c r="AB536" s="154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 t="s">
        <v>231</v>
      </c>
      <c r="C537" s="9" t="s">
        <v>231</v>
      </c>
      <c r="D537" s="152" t="s">
        <v>233</v>
      </c>
      <c r="E537" s="153" t="s">
        <v>234</v>
      </c>
      <c r="F537" s="153" t="s">
        <v>235</v>
      </c>
      <c r="G537" s="153" t="s">
        <v>236</v>
      </c>
      <c r="H537" s="153" t="s">
        <v>237</v>
      </c>
      <c r="I537" s="153" t="s">
        <v>239</v>
      </c>
      <c r="J537" s="153" t="s">
        <v>240</v>
      </c>
      <c r="K537" s="153" t="s">
        <v>242</v>
      </c>
      <c r="L537" s="153" t="s">
        <v>243</v>
      </c>
      <c r="M537" s="153" t="s">
        <v>244</v>
      </c>
      <c r="N537" s="153" t="s">
        <v>245</v>
      </c>
      <c r="O537" s="153" t="s">
        <v>246</v>
      </c>
      <c r="P537" s="153" t="s">
        <v>247</v>
      </c>
      <c r="Q537" s="153" t="s">
        <v>248</v>
      </c>
      <c r="R537" s="153" t="s">
        <v>249</v>
      </c>
      <c r="S537" s="153" t="s">
        <v>250</v>
      </c>
      <c r="T537" s="153" t="s">
        <v>251</v>
      </c>
      <c r="U537" s="153" t="s">
        <v>252</v>
      </c>
      <c r="V537" s="153" t="s">
        <v>283</v>
      </c>
      <c r="W537" s="153" t="s">
        <v>254</v>
      </c>
      <c r="X537" s="153" t="s">
        <v>255</v>
      </c>
      <c r="Y537" s="153" t="s">
        <v>256</v>
      </c>
      <c r="Z537" s="153" t="s">
        <v>257</v>
      </c>
      <c r="AA537" s="153" t="s">
        <v>258</v>
      </c>
      <c r="AB537" s="154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s">
        <v>1</v>
      </c>
    </row>
    <row r="538" spans="1:65">
      <c r="A538" s="30"/>
      <c r="B538" s="19"/>
      <c r="C538" s="9"/>
      <c r="D538" s="10" t="s">
        <v>275</v>
      </c>
      <c r="E538" s="11" t="s">
        <v>277</v>
      </c>
      <c r="F538" s="11" t="s">
        <v>277</v>
      </c>
      <c r="G538" s="11" t="s">
        <v>278</v>
      </c>
      <c r="H538" s="11" t="s">
        <v>278</v>
      </c>
      <c r="I538" s="11" t="s">
        <v>278</v>
      </c>
      <c r="J538" s="11" t="s">
        <v>275</v>
      </c>
      <c r="K538" s="11" t="s">
        <v>277</v>
      </c>
      <c r="L538" s="11" t="s">
        <v>278</v>
      </c>
      <c r="M538" s="11" t="s">
        <v>277</v>
      </c>
      <c r="N538" s="11" t="s">
        <v>275</v>
      </c>
      <c r="O538" s="11" t="s">
        <v>278</v>
      </c>
      <c r="P538" s="11" t="s">
        <v>277</v>
      </c>
      <c r="Q538" s="11" t="s">
        <v>277</v>
      </c>
      <c r="R538" s="11" t="s">
        <v>277</v>
      </c>
      <c r="S538" s="11" t="s">
        <v>275</v>
      </c>
      <c r="T538" s="11" t="s">
        <v>278</v>
      </c>
      <c r="U538" s="11" t="s">
        <v>275</v>
      </c>
      <c r="V538" s="11" t="s">
        <v>277</v>
      </c>
      <c r="W538" s="11" t="s">
        <v>277</v>
      </c>
      <c r="X538" s="11" t="s">
        <v>278</v>
      </c>
      <c r="Y538" s="11" t="s">
        <v>275</v>
      </c>
      <c r="Z538" s="11" t="s">
        <v>278</v>
      </c>
      <c r="AA538" s="11" t="s">
        <v>275</v>
      </c>
      <c r="AB538" s="154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2</v>
      </c>
    </row>
    <row r="539" spans="1:65">
      <c r="A539" s="30"/>
      <c r="B539" s="19"/>
      <c r="C539" s="9"/>
      <c r="D539" s="26" t="s">
        <v>312</v>
      </c>
      <c r="E539" s="26" t="s">
        <v>264</v>
      </c>
      <c r="F539" s="26" t="s">
        <v>312</v>
      </c>
      <c r="G539" s="26" t="s">
        <v>313</v>
      </c>
      <c r="H539" s="26" t="s">
        <v>313</v>
      </c>
      <c r="I539" s="26" t="s">
        <v>313</v>
      </c>
      <c r="J539" s="26" t="s">
        <v>116</v>
      </c>
      <c r="K539" s="26" t="s">
        <v>116</v>
      </c>
      <c r="L539" s="26" t="s">
        <v>314</v>
      </c>
      <c r="M539" s="26" t="s">
        <v>313</v>
      </c>
      <c r="N539" s="26" t="s">
        <v>312</v>
      </c>
      <c r="O539" s="26" t="s">
        <v>312</v>
      </c>
      <c r="P539" s="26" t="s">
        <v>312</v>
      </c>
      <c r="Q539" s="26" t="s">
        <v>313</v>
      </c>
      <c r="R539" s="26" t="s">
        <v>312</v>
      </c>
      <c r="S539" s="26" t="s">
        <v>312</v>
      </c>
      <c r="T539" s="26" t="s">
        <v>314</v>
      </c>
      <c r="U539" s="26" t="s">
        <v>280</v>
      </c>
      <c r="V539" s="26" t="s">
        <v>313</v>
      </c>
      <c r="W539" s="26" t="s">
        <v>315</v>
      </c>
      <c r="X539" s="26" t="s">
        <v>316</v>
      </c>
      <c r="Y539" s="26" t="s">
        <v>312</v>
      </c>
      <c r="Z539" s="26" t="s">
        <v>312</v>
      </c>
      <c r="AA539" s="26" t="s">
        <v>312</v>
      </c>
      <c r="AB539" s="154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</v>
      </c>
    </row>
    <row r="540" spans="1:65">
      <c r="A540" s="30"/>
      <c r="B540" s="18">
        <v>1</v>
      </c>
      <c r="C540" s="14">
        <v>1</v>
      </c>
      <c r="D540" s="22">
        <v>1.59</v>
      </c>
      <c r="E540" s="22">
        <v>1.6099999999999999</v>
      </c>
      <c r="F540" s="22">
        <v>1.5679166666666668</v>
      </c>
      <c r="G540" s="22">
        <v>1.55</v>
      </c>
      <c r="H540" s="22">
        <v>1.7000000000000002</v>
      </c>
      <c r="I540" s="22">
        <v>1.59</v>
      </c>
      <c r="J540" s="22">
        <v>1.66</v>
      </c>
      <c r="K540" s="22">
        <v>1.5</v>
      </c>
      <c r="L540" s="22">
        <v>1.59</v>
      </c>
      <c r="M540" s="22">
        <v>1.6785627000000001</v>
      </c>
      <c r="N540" s="22">
        <v>1.63</v>
      </c>
      <c r="O540" s="148">
        <v>1.71</v>
      </c>
      <c r="P540" s="22">
        <v>1.519196</v>
      </c>
      <c r="Q540" s="22">
        <v>1.6200000000000003</v>
      </c>
      <c r="R540" s="22">
        <v>1.58775</v>
      </c>
      <c r="S540" s="22">
        <v>1.59</v>
      </c>
      <c r="T540" s="22">
        <v>1.6199999999999999</v>
      </c>
      <c r="U540" s="22">
        <v>1.6200000000000003</v>
      </c>
      <c r="V540" s="22">
        <v>1.6158184869999999</v>
      </c>
      <c r="W540" s="22">
        <v>1.6500000000000001</v>
      </c>
      <c r="X540" s="22">
        <v>1.6200000000000003</v>
      </c>
      <c r="Y540" s="22">
        <v>1.66</v>
      </c>
      <c r="Z540" s="147">
        <v>1.6200000000000003</v>
      </c>
      <c r="AA540" s="148">
        <v>1.53</v>
      </c>
      <c r="AB540" s="154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</v>
      </c>
    </row>
    <row r="541" spans="1:65">
      <c r="A541" s="30"/>
      <c r="B541" s="19">
        <v>1</v>
      </c>
      <c r="C541" s="9">
        <v>2</v>
      </c>
      <c r="D541" s="11">
        <v>1.6200000000000003</v>
      </c>
      <c r="E541" s="11">
        <v>1.63</v>
      </c>
      <c r="F541" s="11">
        <v>1.5683333333333334</v>
      </c>
      <c r="G541" s="11">
        <v>1.54</v>
      </c>
      <c r="H541" s="11">
        <v>1.68</v>
      </c>
      <c r="I541" s="11">
        <v>1.58</v>
      </c>
      <c r="J541" s="11">
        <v>1.59</v>
      </c>
      <c r="K541" s="11">
        <v>1.55</v>
      </c>
      <c r="L541" s="11">
        <v>1.6500000000000001</v>
      </c>
      <c r="M541" s="11">
        <v>1.6792689999999999</v>
      </c>
      <c r="N541" s="11">
        <v>1.6099999999999999</v>
      </c>
      <c r="O541" s="149">
        <v>1.78</v>
      </c>
      <c r="P541" s="11">
        <v>1.5775239999999999</v>
      </c>
      <c r="Q541" s="11">
        <v>1.6200000000000003</v>
      </c>
      <c r="R541" s="11">
        <v>1.62399</v>
      </c>
      <c r="S541" s="11">
        <v>1.6099999999999999</v>
      </c>
      <c r="T541" s="11">
        <v>1.6199999999999999</v>
      </c>
      <c r="U541" s="11">
        <v>1.6099999999999999</v>
      </c>
      <c r="V541" s="11">
        <v>1.60959918</v>
      </c>
      <c r="W541" s="11">
        <v>1.6399999999999997</v>
      </c>
      <c r="X541" s="11">
        <v>1.6099999999999999</v>
      </c>
      <c r="Y541" s="11">
        <v>1.6500000000000001</v>
      </c>
      <c r="Z541" s="11">
        <v>1.67</v>
      </c>
      <c r="AA541" s="149">
        <v>1.51</v>
      </c>
      <c r="AB541" s="154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 t="e">
        <v>#N/A</v>
      </c>
    </row>
    <row r="542" spans="1:65">
      <c r="A542" s="30"/>
      <c r="B542" s="19">
        <v>1</v>
      </c>
      <c r="C542" s="9">
        <v>3</v>
      </c>
      <c r="D542" s="11">
        <v>1.6399999999999997</v>
      </c>
      <c r="E542" s="11">
        <v>1.63</v>
      </c>
      <c r="F542" s="11">
        <v>1.5975000000000004</v>
      </c>
      <c r="G542" s="11">
        <v>1.5700000000000003</v>
      </c>
      <c r="H542" s="11">
        <v>1.69</v>
      </c>
      <c r="I542" s="11">
        <v>1.58</v>
      </c>
      <c r="J542" s="11">
        <v>1.58</v>
      </c>
      <c r="K542" s="11">
        <v>1.5700000000000003</v>
      </c>
      <c r="L542" s="11">
        <v>1.63</v>
      </c>
      <c r="M542" s="11">
        <v>1.6768883999999997</v>
      </c>
      <c r="N542" s="11">
        <v>1.66</v>
      </c>
      <c r="O542" s="149">
        <v>1.71</v>
      </c>
      <c r="P542" s="11">
        <v>1.5582039999999999</v>
      </c>
      <c r="Q542" s="11">
        <v>1.66</v>
      </c>
      <c r="R542" s="11">
        <v>1.6428100000000001</v>
      </c>
      <c r="S542" s="11">
        <v>1.6099999999999999</v>
      </c>
      <c r="T542" s="11">
        <v>1.6199999999999999</v>
      </c>
      <c r="U542" s="11">
        <v>1.6200000000000003</v>
      </c>
      <c r="V542" s="11">
        <v>1.608386627</v>
      </c>
      <c r="W542" s="11">
        <v>1.6200000000000003</v>
      </c>
      <c r="X542" s="11">
        <v>1.63</v>
      </c>
      <c r="Y542" s="11">
        <v>1.69</v>
      </c>
      <c r="Z542" s="11">
        <v>1.69</v>
      </c>
      <c r="AA542" s="149">
        <v>1.54</v>
      </c>
      <c r="AB542" s="154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16</v>
      </c>
    </row>
    <row r="543" spans="1:65">
      <c r="A543" s="30"/>
      <c r="B543" s="19">
        <v>1</v>
      </c>
      <c r="C543" s="9">
        <v>4</v>
      </c>
      <c r="D543" s="11">
        <v>1.63</v>
      </c>
      <c r="E543" s="11">
        <v>1.63</v>
      </c>
      <c r="F543" s="11">
        <v>1.5700000000000003</v>
      </c>
      <c r="G543" s="11">
        <v>1.55</v>
      </c>
      <c r="H543" s="11">
        <v>1.7000000000000002</v>
      </c>
      <c r="I543" s="11">
        <v>1.58</v>
      </c>
      <c r="J543" s="11">
        <v>1.6200000000000003</v>
      </c>
      <c r="K543" s="11">
        <v>1.6099999999999999</v>
      </c>
      <c r="L543" s="11">
        <v>1.56</v>
      </c>
      <c r="M543" s="11">
        <v>1.6784669999999997</v>
      </c>
      <c r="N543" s="11">
        <v>1.6099999999999999</v>
      </c>
      <c r="O543" s="150">
        <v>1.5700000000000003</v>
      </c>
      <c r="P543" s="11">
        <v>1.5540640000000001</v>
      </c>
      <c r="Q543" s="11">
        <v>1.6200000000000003</v>
      </c>
      <c r="R543" s="11">
        <v>1.5812299999999999</v>
      </c>
      <c r="S543" s="11">
        <v>1.66</v>
      </c>
      <c r="T543" s="11">
        <v>1.6199999999999999</v>
      </c>
      <c r="U543" s="11">
        <v>1.63</v>
      </c>
      <c r="V543" s="11">
        <v>1.6611725670000002</v>
      </c>
      <c r="W543" s="11">
        <v>1.6099999999999999</v>
      </c>
      <c r="X543" s="11">
        <v>1.6099999999999999</v>
      </c>
      <c r="Y543" s="11">
        <v>1.67</v>
      </c>
      <c r="Z543" s="11">
        <v>1.68</v>
      </c>
      <c r="AA543" s="149">
        <v>1.5</v>
      </c>
      <c r="AB543" s="154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1.6209238510637831</v>
      </c>
    </row>
    <row r="544" spans="1:65">
      <c r="A544" s="30"/>
      <c r="B544" s="19">
        <v>1</v>
      </c>
      <c r="C544" s="9">
        <v>5</v>
      </c>
      <c r="D544" s="11">
        <v>1.66</v>
      </c>
      <c r="E544" s="11">
        <v>1.6500000000000001</v>
      </c>
      <c r="F544" s="11">
        <v>1.5691666666666666</v>
      </c>
      <c r="G544" s="11">
        <v>1.55</v>
      </c>
      <c r="H544" s="11">
        <v>1.7399999999999998</v>
      </c>
      <c r="I544" s="11">
        <v>1.59</v>
      </c>
      <c r="J544" s="11">
        <v>1.58</v>
      </c>
      <c r="K544" s="11">
        <v>1.59</v>
      </c>
      <c r="L544" s="11">
        <v>1.59</v>
      </c>
      <c r="M544" s="11">
        <v>1.6793409999999998</v>
      </c>
      <c r="N544" s="11">
        <v>1.58</v>
      </c>
      <c r="O544" s="149">
        <v>1.68</v>
      </c>
      <c r="P544" s="11">
        <v>1.578352</v>
      </c>
      <c r="Q544" s="11">
        <v>1.59</v>
      </c>
      <c r="R544" s="11">
        <v>1.6055999999999999</v>
      </c>
      <c r="S544" s="11">
        <v>1.66</v>
      </c>
      <c r="T544" s="11">
        <v>1.6099999999999999</v>
      </c>
      <c r="U544" s="11">
        <v>1.6399999999999997</v>
      </c>
      <c r="V544" s="11">
        <v>1.6395764609999999</v>
      </c>
      <c r="W544" s="11">
        <v>1.6399999999999997</v>
      </c>
      <c r="X544" s="11">
        <v>1.6099999999999999</v>
      </c>
      <c r="Y544" s="11">
        <v>1.66</v>
      </c>
      <c r="Z544" s="11">
        <v>1.68</v>
      </c>
      <c r="AA544" s="149">
        <v>1.55</v>
      </c>
      <c r="AB544" s="154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104</v>
      </c>
    </row>
    <row r="545" spans="1:65">
      <c r="A545" s="30"/>
      <c r="B545" s="19">
        <v>1</v>
      </c>
      <c r="C545" s="9">
        <v>6</v>
      </c>
      <c r="D545" s="11">
        <v>1.73</v>
      </c>
      <c r="E545" s="150">
        <v>1.69</v>
      </c>
      <c r="F545" s="11">
        <v>1.5683333333333334</v>
      </c>
      <c r="G545" s="11">
        <v>1.55</v>
      </c>
      <c r="H545" s="11">
        <v>1.7399999999999998</v>
      </c>
      <c r="I545" s="11">
        <v>1.58</v>
      </c>
      <c r="J545" s="11">
        <v>1.6500000000000001</v>
      </c>
      <c r="K545" s="11">
        <v>1.63</v>
      </c>
      <c r="L545" s="11">
        <v>1.59</v>
      </c>
      <c r="M545" s="11">
        <v>1.6767939999999999</v>
      </c>
      <c r="N545" s="11">
        <v>1.6200000000000003</v>
      </c>
      <c r="O545" s="149">
        <v>1.72</v>
      </c>
      <c r="P545" s="11">
        <v>1.5798239999999999</v>
      </c>
      <c r="Q545" s="11">
        <v>1.6</v>
      </c>
      <c r="R545" s="11">
        <v>1.53504</v>
      </c>
      <c r="S545" s="11">
        <v>1.71</v>
      </c>
      <c r="T545" s="11">
        <v>1.6099999999999999</v>
      </c>
      <c r="U545" s="11">
        <v>1.6500000000000001</v>
      </c>
      <c r="V545" s="11">
        <v>1.6152507649999999</v>
      </c>
      <c r="W545" s="11">
        <v>1.6200000000000003</v>
      </c>
      <c r="X545" s="11">
        <v>1.6399999999999997</v>
      </c>
      <c r="Y545" s="11">
        <v>1.68</v>
      </c>
      <c r="Z545" s="11">
        <v>1.67</v>
      </c>
      <c r="AA545" s="149">
        <v>1.54</v>
      </c>
      <c r="AB545" s="154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20" t="s">
        <v>268</v>
      </c>
      <c r="C546" s="12"/>
      <c r="D546" s="23">
        <v>1.6449999999999998</v>
      </c>
      <c r="E546" s="23">
        <v>1.6399999999999997</v>
      </c>
      <c r="F546" s="23">
        <v>1.5735416666666666</v>
      </c>
      <c r="G546" s="23">
        <v>1.5516666666666667</v>
      </c>
      <c r="H546" s="23">
        <v>1.7083333333333333</v>
      </c>
      <c r="I546" s="23">
        <v>1.5833333333333333</v>
      </c>
      <c r="J546" s="23">
        <v>1.6133333333333335</v>
      </c>
      <c r="K546" s="23">
        <v>1.575</v>
      </c>
      <c r="L546" s="23">
        <v>1.6016666666666666</v>
      </c>
      <c r="M546" s="23">
        <v>1.6782203499999995</v>
      </c>
      <c r="N546" s="23">
        <v>1.6183333333333334</v>
      </c>
      <c r="O546" s="23">
        <v>1.6950000000000003</v>
      </c>
      <c r="P546" s="23">
        <v>1.5611939999999997</v>
      </c>
      <c r="Q546" s="23">
        <v>1.6183333333333334</v>
      </c>
      <c r="R546" s="23">
        <v>1.5960700000000001</v>
      </c>
      <c r="S546" s="23">
        <v>1.64</v>
      </c>
      <c r="T546" s="23">
        <v>1.6166666666666665</v>
      </c>
      <c r="U546" s="23">
        <v>1.6283333333333336</v>
      </c>
      <c r="V546" s="23">
        <v>1.6249673478333335</v>
      </c>
      <c r="W546" s="23">
        <v>1.6300000000000001</v>
      </c>
      <c r="X546" s="23">
        <v>1.6199999999999999</v>
      </c>
      <c r="Y546" s="23">
        <v>1.6683333333333332</v>
      </c>
      <c r="Z546" s="23">
        <v>1.6683333333333332</v>
      </c>
      <c r="AA546" s="23">
        <v>1.5283333333333333</v>
      </c>
      <c r="AB546" s="154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3" t="s">
        <v>269</v>
      </c>
      <c r="C547" s="29"/>
      <c r="D547" s="11">
        <v>1.6349999999999998</v>
      </c>
      <c r="E547" s="11">
        <v>1.63</v>
      </c>
      <c r="F547" s="11">
        <v>1.5687500000000001</v>
      </c>
      <c r="G547" s="11">
        <v>1.55</v>
      </c>
      <c r="H547" s="11">
        <v>1.7000000000000002</v>
      </c>
      <c r="I547" s="11">
        <v>1.58</v>
      </c>
      <c r="J547" s="11">
        <v>1.6050000000000002</v>
      </c>
      <c r="K547" s="11">
        <v>1.58</v>
      </c>
      <c r="L547" s="11">
        <v>1.59</v>
      </c>
      <c r="M547" s="11">
        <v>1.67851485</v>
      </c>
      <c r="N547" s="11">
        <v>1.6150000000000002</v>
      </c>
      <c r="O547" s="11">
        <v>1.71</v>
      </c>
      <c r="P547" s="11">
        <v>1.5678639999999999</v>
      </c>
      <c r="Q547" s="11">
        <v>1.6200000000000003</v>
      </c>
      <c r="R547" s="11">
        <v>1.5966749999999998</v>
      </c>
      <c r="S547" s="11">
        <v>1.6349999999999998</v>
      </c>
      <c r="T547" s="11">
        <v>1.6199999999999999</v>
      </c>
      <c r="U547" s="11">
        <v>1.625</v>
      </c>
      <c r="V547" s="11">
        <v>1.6155346259999999</v>
      </c>
      <c r="W547" s="11">
        <v>1.63</v>
      </c>
      <c r="X547" s="11">
        <v>1.6150000000000002</v>
      </c>
      <c r="Y547" s="11">
        <v>1.665</v>
      </c>
      <c r="Z547" s="11">
        <v>1.6749999999999998</v>
      </c>
      <c r="AA547" s="11">
        <v>1.5350000000000001</v>
      </c>
      <c r="AB547" s="154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30"/>
      <c r="B548" s="3" t="s">
        <v>270</v>
      </c>
      <c r="C548" s="29"/>
      <c r="D548" s="24">
        <v>4.7644516998286333E-2</v>
      </c>
      <c r="E548" s="24">
        <v>2.7568097504180485E-2</v>
      </c>
      <c r="F548" s="24">
        <v>1.1760781105956566E-2</v>
      </c>
      <c r="G548" s="24">
        <v>9.8319208025018437E-3</v>
      </c>
      <c r="H548" s="24">
        <v>2.5625508125043311E-2</v>
      </c>
      <c r="I548" s="24">
        <v>5.1639777949432277E-3</v>
      </c>
      <c r="J548" s="24">
        <v>3.5590260840104353E-2</v>
      </c>
      <c r="K548" s="24">
        <v>4.6368092477478466E-2</v>
      </c>
      <c r="L548" s="24">
        <v>3.2506409624359717E-2</v>
      </c>
      <c r="M548" s="24">
        <v>1.1262440335025241E-3</v>
      </c>
      <c r="N548" s="24">
        <v>2.639444385977217E-2</v>
      </c>
      <c r="O548" s="24">
        <v>6.9498201415576111E-2</v>
      </c>
      <c r="P548" s="24">
        <v>2.3374138563805911E-2</v>
      </c>
      <c r="Q548" s="24">
        <v>2.4013884872437122E-2</v>
      </c>
      <c r="R548" s="24">
        <v>3.7600754779658394E-2</v>
      </c>
      <c r="S548" s="24">
        <v>4.4721359549995787E-2</v>
      </c>
      <c r="T548" s="24">
        <v>5.1639777949432268E-3</v>
      </c>
      <c r="U548" s="24">
        <v>1.4719601443879689E-2</v>
      </c>
      <c r="V548" s="24">
        <v>2.1040240515897229E-2</v>
      </c>
      <c r="W548" s="24">
        <v>1.5491933384829567E-2</v>
      </c>
      <c r="X548" s="24">
        <v>1.2649110640673459E-2</v>
      </c>
      <c r="Y548" s="24">
        <v>1.4719601443879703E-2</v>
      </c>
      <c r="Z548" s="24">
        <v>2.4832774042918747E-2</v>
      </c>
      <c r="AA548" s="24">
        <v>1.9407902170679534E-2</v>
      </c>
      <c r="AB548" s="204"/>
      <c r="AC548" s="205"/>
      <c r="AD548" s="205"/>
      <c r="AE548" s="205"/>
      <c r="AF548" s="205"/>
      <c r="AG548" s="205"/>
      <c r="AH548" s="205"/>
      <c r="AI548" s="205"/>
      <c r="AJ548" s="205"/>
      <c r="AK548" s="205"/>
      <c r="AL548" s="205"/>
      <c r="AM548" s="205"/>
      <c r="AN548" s="205"/>
      <c r="AO548" s="205"/>
      <c r="AP548" s="205"/>
      <c r="AQ548" s="205"/>
      <c r="AR548" s="205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56"/>
    </row>
    <row r="549" spans="1:65">
      <c r="A549" s="30"/>
      <c r="B549" s="3" t="s">
        <v>86</v>
      </c>
      <c r="C549" s="29"/>
      <c r="D549" s="13">
        <v>2.8963232217803246E-2</v>
      </c>
      <c r="E549" s="13">
        <v>1.6809815551329568E-2</v>
      </c>
      <c r="F549" s="13">
        <v>7.4740830542289844E-3</v>
      </c>
      <c r="G549" s="13">
        <v>6.3363614194426486E-3</v>
      </c>
      <c r="H549" s="13">
        <v>1.5000297439049744E-2</v>
      </c>
      <c r="I549" s="13">
        <v>3.2614596599641441E-3</v>
      </c>
      <c r="J549" s="13">
        <v>2.2060079033122529E-2</v>
      </c>
      <c r="K549" s="13">
        <v>2.9440058715859346E-2</v>
      </c>
      <c r="L549" s="13">
        <v>2.0295365010006068E-2</v>
      </c>
      <c r="M549" s="13">
        <v>6.7109425380434962E-4</v>
      </c>
      <c r="N549" s="13">
        <v>1.6309646051352523E-2</v>
      </c>
      <c r="O549" s="13">
        <v>4.1001888740752862E-2</v>
      </c>
      <c r="P549" s="13">
        <v>1.4971962846261204E-2</v>
      </c>
      <c r="Q549" s="13">
        <v>1.4838651826428705E-2</v>
      </c>
      <c r="R549" s="13">
        <v>2.3558336902302777E-2</v>
      </c>
      <c r="S549" s="13">
        <v>2.7269121676826703E-2</v>
      </c>
      <c r="T549" s="13">
        <v>3.1942130690370478E-3</v>
      </c>
      <c r="U549" s="13">
        <v>9.0396733534573309E-3</v>
      </c>
      <c r="V549" s="13">
        <v>1.2948100491958466E-2</v>
      </c>
      <c r="W549" s="13">
        <v>9.5042536103248868E-3</v>
      </c>
      <c r="X549" s="13">
        <v>7.8080929880700364E-3</v>
      </c>
      <c r="Y549" s="13">
        <v>8.8229379283994228E-3</v>
      </c>
      <c r="Z549" s="13">
        <v>1.4884779646105144E-2</v>
      </c>
      <c r="AA549" s="13">
        <v>1.2698736425744515E-2</v>
      </c>
      <c r="AB549" s="154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271</v>
      </c>
      <c r="C550" s="29"/>
      <c r="D550" s="13">
        <v>1.4853349785935999E-2</v>
      </c>
      <c r="E550" s="13">
        <v>1.1768689148288658E-2</v>
      </c>
      <c r="F550" s="13">
        <v>-2.9231591827105552E-2</v>
      </c>
      <c r="G550" s="13">
        <v>-4.2726982116812029E-2</v>
      </c>
      <c r="H550" s="13">
        <v>5.3925717862800759E-2</v>
      </c>
      <c r="I550" s="13">
        <v>-2.319079807837976E-2</v>
      </c>
      <c r="J550" s="13">
        <v>-4.6828342524962707E-3</v>
      </c>
      <c r="K550" s="13">
        <v>-2.8331899141125105E-2</v>
      </c>
      <c r="L550" s="13">
        <v>-1.1880375740339955E-2</v>
      </c>
      <c r="M550" s="13">
        <v>3.5348050988708524E-2</v>
      </c>
      <c r="N550" s="13">
        <v>-1.5981736148490411E-3</v>
      </c>
      <c r="O550" s="13">
        <v>4.5699956162408517E-2</v>
      </c>
      <c r="P550" s="13">
        <v>-3.6849264093796741E-2</v>
      </c>
      <c r="Q550" s="13">
        <v>-1.5981736148490411E-3</v>
      </c>
      <c r="R550" s="13">
        <v>-1.5333139214079639E-2</v>
      </c>
      <c r="S550" s="13">
        <v>1.176868914828888E-2</v>
      </c>
      <c r="T550" s="13">
        <v>-2.6263938273983767E-3</v>
      </c>
      <c r="U550" s="13">
        <v>4.5711476604455292E-3</v>
      </c>
      <c r="V550" s="13">
        <v>2.4945630646970862E-3</v>
      </c>
      <c r="W550" s="13">
        <v>5.5993678729944207E-3</v>
      </c>
      <c r="X550" s="13">
        <v>-5.6995340230014957E-4</v>
      </c>
      <c r="Y550" s="13">
        <v>2.9248432761622922E-2</v>
      </c>
      <c r="Z550" s="13">
        <v>2.9248432761622922E-2</v>
      </c>
      <c r="AA550" s="13">
        <v>-5.7122065092499175E-2</v>
      </c>
      <c r="AB550" s="154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46" t="s">
        <v>272</v>
      </c>
      <c r="C551" s="47"/>
      <c r="D551" s="45">
        <v>0.71</v>
      </c>
      <c r="E551" s="45">
        <v>0.56999999999999995</v>
      </c>
      <c r="F551" s="45">
        <v>1.26</v>
      </c>
      <c r="G551" s="45">
        <v>1.86</v>
      </c>
      <c r="H551" s="45">
        <v>2.46</v>
      </c>
      <c r="I551" s="45">
        <v>0.99</v>
      </c>
      <c r="J551" s="45">
        <v>0.16</v>
      </c>
      <c r="K551" s="45">
        <v>1.22</v>
      </c>
      <c r="L551" s="45">
        <v>0.48</v>
      </c>
      <c r="M551" s="45">
        <v>1.63</v>
      </c>
      <c r="N551" s="45">
        <v>0.02</v>
      </c>
      <c r="O551" s="45">
        <v>2.09</v>
      </c>
      <c r="P551" s="45">
        <v>1.6</v>
      </c>
      <c r="Q551" s="45">
        <v>0.02</v>
      </c>
      <c r="R551" s="45">
        <v>0.64</v>
      </c>
      <c r="S551" s="45">
        <v>0.56999999999999995</v>
      </c>
      <c r="T551" s="45">
        <v>7.0000000000000007E-2</v>
      </c>
      <c r="U551" s="45">
        <v>0.25</v>
      </c>
      <c r="V551" s="45">
        <v>0.16</v>
      </c>
      <c r="W551" s="45">
        <v>0.3</v>
      </c>
      <c r="X551" s="45">
        <v>0.02</v>
      </c>
      <c r="Y551" s="45">
        <v>1.36</v>
      </c>
      <c r="Z551" s="45">
        <v>1.36</v>
      </c>
      <c r="AA551" s="45">
        <v>2.5</v>
      </c>
      <c r="AB551" s="154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B552" s="31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BM552" s="55"/>
    </row>
    <row r="553" spans="1:65" ht="15">
      <c r="B553" s="8" t="s">
        <v>561</v>
      </c>
      <c r="BM553" s="28" t="s">
        <v>66</v>
      </c>
    </row>
    <row r="554" spans="1:65" ht="15">
      <c r="A554" s="25" t="s">
        <v>56</v>
      </c>
      <c r="B554" s="18" t="s">
        <v>110</v>
      </c>
      <c r="C554" s="15" t="s">
        <v>111</v>
      </c>
      <c r="D554" s="16" t="s">
        <v>230</v>
      </c>
      <c r="E554" s="17" t="s">
        <v>230</v>
      </c>
      <c r="F554" s="17" t="s">
        <v>230</v>
      </c>
      <c r="G554" s="17" t="s">
        <v>230</v>
      </c>
      <c r="H554" s="17" t="s">
        <v>230</v>
      </c>
      <c r="I554" s="17" t="s">
        <v>230</v>
      </c>
      <c r="J554" s="17" t="s">
        <v>230</v>
      </c>
      <c r="K554" s="17" t="s">
        <v>230</v>
      </c>
      <c r="L554" s="17" t="s">
        <v>230</v>
      </c>
      <c r="M554" s="17" t="s">
        <v>230</v>
      </c>
      <c r="N554" s="17" t="s">
        <v>230</v>
      </c>
      <c r="O554" s="17" t="s">
        <v>230</v>
      </c>
      <c r="P554" s="17" t="s">
        <v>230</v>
      </c>
      <c r="Q554" s="17" t="s">
        <v>230</v>
      </c>
      <c r="R554" s="17" t="s">
        <v>230</v>
      </c>
      <c r="S554" s="17" t="s">
        <v>230</v>
      </c>
      <c r="T554" s="17" t="s">
        <v>230</v>
      </c>
      <c r="U554" s="17" t="s">
        <v>230</v>
      </c>
      <c r="V554" s="17" t="s">
        <v>230</v>
      </c>
      <c r="W554" s="17" t="s">
        <v>230</v>
      </c>
      <c r="X554" s="17" t="s">
        <v>230</v>
      </c>
      <c r="Y554" s="17" t="s">
        <v>230</v>
      </c>
      <c r="Z554" s="17" t="s">
        <v>230</v>
      </c>
      <c r="AA554" s="17" t="s">
        <v>230</v>
      </c>
      <c r="AB554" s="154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</v>
      </c>
    </row>
    <row r="555" spans="1:65">
      <c r="A555" s="30"/>
      <c r="B555" s="19" t="s">
        <v>231</v>
      </c>
      <c r="C555" s="9" t="s">
        <v>231</v>
      </c>
      <c r="D555" s="152" t="s">
        <v>233</v>
      </c>
      <c r="E555" s="153" t="s">
        <v>234</v>
      </c>
      <c r="F555" s="153" t="s">
        <v>235</v>
      </c>
      <c r="G555" s="153" t="s">
        <v>236</v>
      </c>
      <c r="H555" s="153" t="s">
        <v>237</v>
      </c>
      <c r="I555" s="153" t="s">
        <v>239</v>
      </c>
      <c r="J555" s="153" t="s">
        <v>240</v>
      </c>
      <c r="K555" s="153" t="s">
        <v>242</v>
      </c>
      <c r="L555" s="153" t="s">
        <v>243</v>
      </c>
      <c r="M555" s="153" t="s">
        <v>244</v>
      </c>
      <c r="N555" s="153" t="s">
        <v>245</v>
      </c>
      <c r="O555" s="153" t="s">
        <v>246</v>
      </c>
      <c r="P555" s="153" t="s">
        <v>247</v>
      </c>
      <c r="Q555" s="153" t="s">
        <v>248</v>
      </c>
      <c r="R555" s="153" t="s">
        <v>249</v>
      </c>
      <c r="S555" s="153" t="s">
        <v>250</v>
      </c>
      <c r="T555" s="153" t="s">
        <v>251</v>
      </c>
      <c r="U555" s="153" t="s">
        <v>252</v>
      </c>
      <c r="V555" s="153" t="s">
        <v>283</v>
      </c>
      <c r="W555" s="153" t="s">
        <v>254</v>
      </c>
      <c r="X555" s="153" t="s">
        <v>255</v>
      </c>
      <c r="Y555" s="153" t="s">
        <v>256</v>
      </c>
      <c r="Z555" s="153" t="s">
        <v>257</v>
      </c>
      <c r="AA555" s="153" t="s">
        <v>258</v>
      </c>
      <c r="AB555" s="154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1</v>
      </c>
    </row>
    <row r="556" spans="1:65">
      <c r="A556" s="30"/>
      <c r="B556" s="19"/>
      <c r="C556" s="9"/>
      <c r="D556" s="10" t="s">
        <v>275</v>
      </c>
      <c r="E556" s="11" t="s">
        <v>277</v>
      </c>
      <c r="F556" s="11" t="s">
        <v>277</v>
      </c>
      <c r="G556" s="11" t="s">
        <v>278</v>
      </c>
      <c r="H556" s="11" t="s">
        <v>278</v>
      </c>
      <c r="I556" s="11" t="s">
        <v>278</v>
      </c>
      <c r="J556" s="11" t="s">
        <v>275</v>
      </c>
      <c r="K556" s="11" t="s">
        <v>277</v>
      </c>
      <c r="L556" s="11" t="s">
        <v>278</v>
      </c>
      <c r="M556" s="11" t="s">
        <v>277</v>
      </c>
      <c r="N556" s="11" t="s">
        <v>275</v>
      </c>
      <c r="O556" s="11" t="s">
        <v>278</v>
      </c>
      <c r="P556" s="11" t="s">
        <v>275</v>
      </c>
      <c r="Q556" s="11" t="s">
        <v>277</v>
      </c>
      <c r="R556" s="11" t="s">
        <v>277</v>
      </c>
      <c r="S556" s="11" t="s">
        <v>275</v>
      </c>
      <c r="T556" s="11" t="s">
        <v>278</v>
      </c>
      <c r="U556" s="11" t="s">
        <v>275</v>
      </c>
      <c r="V556" s="11" t="s">
        <v>277</v>
      </c>
      <c r="W556" s="11" t="s">
        <v>277</v>
      </c>
      <c r="X556" s="11" t="s">
        <v>278</v>
      </c>
      <c r="Y556" s="11" t="s">
        <v>275</v>
      </c>
      <c r="Z556" s="11" t="s">
        <v>278</v>
      </c>
      <c r="AA556" s="11" t="s">
        <v>275</v>
      </c>
      <c r="AB556" s="154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</v>
      </c>
    </row>
    <row r="557" spans="1:65">
      <c r="A557" s="30"/>
      <c r="B557" s="19"/>
      <c r="C557" s="9"/>
      <c r="D557" s="26" t="s">
        <v>312</v>
      </c>
      <c r="E557" s="26" t="s">
        <v>264</v>
      </c>
      <c r="F557" s="26" t="s">
        <v>312</v>
      </c>
      <c r="G557" s="26" t="s">
        <v>313</v>
      </c>
      <c r="H557" s="26" t="s">
        <v>313</v>
      </c>
      <c r="I557" s="26" t="s">
        <v>313</v>
      </c>
      <c r="J557" s="26" t="s">
        <v>116</v>
      </c>
      <c r="K557" s="26" t="s">
        <v>116</v>
      </c>
      <c r="L557" s="26" t="s">
        <v>314</v>
      </c>
      <c r="M557" s="26" t="s">
        <v>313</v>
      </c>
      <c r="N557" s="26" t="s">
        <v>312</v>
      </c>
      <c r="O557" s="26" t="s">
        <v>312</v>
      </c>
      <c r="P557" s="26" t="s">
        <v>312</v>
      </c>
      <c r="Q557" s="26" t="s">
        <v>313</v>
      </c>
      <c r="R557" s="26" t="s">
        <v>312</v>
      </c>
      <c r="S557" s="26" t="s">
        <v>312</v>
      </c>
      <c r="T557" s="26" t="s">
        <v>314</v>
      </c>
      <c r="U557" s="26" t="s">
        <v>280</v>
      </c>
      <c r="V557" s="26" t="s">
        <v>313</v>
      </c>
      <c r="W557" s="26" t="s">
        <v>315</v>
      </c>
      <c r="X557" s="26" t="s">
        <v>316</v>
      </c>
      <c r="Y557" s="26" t="s">
        <v>312</v>
      </c>
      <c r="Z557" s="26" t="s">
        <v>312</v>
      </c>
      <c r="AA557" s="26" t="s">
        <v>312</v>
      </c>
      <c r="AB557" s="154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3</v>
      </c>
    </row>
    <row r="558" spans="1:65">
      <c r="A558" s="30"/>
      <c r="B558" s="18">
        <v>1</v>
      </c>
      <c r="C558" s="14">
        <v>1</v>
      </c>
      <c r="D558" s="220">
        <v>6.4700000000000008E-2</v>
      </c>
      <c r="E558" s="220">
        <v>7.2900000000000006E-2</v>
      </c>
      <c r="F558" s="220">
        <v>6.3644999999999993E-2</v>
      </c>
      <c r="G558" s="220">
        <v>7.5499999999999998E-2</v>
      </c>
      <c r="H558" s="220">
        <v>6.7599999999999993E-2</v>
      </c>
      <c r="I558" s="220">
        <v>7.2000000000000008E-2</v>
      </c>
      <c r="J558" s="220">
        <v>6.6200000000000009E-2</v>
      </c>
      <c r="K558" s="220">
        <v>6.7000000000000004E-2</v>
      </c>
      <c r="L558" s="220">
        <v>7.3899999999999993E-2</v>
      </c>
      <c r="M558" s="220">
        <v>7.3942700000000014E-2</v>
      </c>
      <c r="N558" s="220">
        <v>7.0699999999999999E-2</v>
      </c>
      <c r="O558" s="220">
        <v>7.1599999999999997E-2</v>
      </c>
      <c r="P558" s="220">
        <v>6.6121114242009421E-2</v>
      </c>
      <c r="Q558" s="220">
        <v>7.1300000000000002E-2</v>
      </c>
      <c r="R558" s="221" t="s">
        <v>324</v>
      </c>
      <c r="S558" s="220">
        <v>6.8000000000000005E-2</v>
      </c>
      <c r="T558" s="220">
        <v>6.6400000000000001E-2</v>
      </c>
      <c r="U558" s="220">
        <v>7.0900000000000005E-2</v>
      </c>
      <c r="V558" s="220">
        <v>7.3792241600000003E-2</v>
      </c>
      <c r="W558" s="220">
        <v>6.6200000000000009E-2</v>
      </c>
      <c r="X558" s="220">
        <v>6.8999999999999992E-2</v>
      </c>
      <c r="Y558" s="220">
        <v>6.6400000000000001E-2</v>
      </c>
      <c r="Z558" s="234">
        <v>6.4600000000000005E-2</v>
      </c>
      <c r="AA558" s="220">
        <v>6.5000000000000002E-2</v>
      </c>
      <c r="AB558" s="204"/>
      <c r="AC558" s="205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222">
        <v>1</v>
      </c>
    </row>
    <row r="559" spans="1:65">
      <c r="A559" s="30"/>
      <c r="B559" s="19">
        <v>1</v>
      </c>
      <c r="C559" s="9">
        <v>2</v>
      </c>
      <c r="D559" s="24">
        <v>6.5799999999999997E-2</v>
      </c>
      <c r="E559" s="24">
        <v>7.17E-2</v>
      </c>
      <c r="F559" s="24">
        <v>6.4517066666666664E-2</v>
      </c>
      <c r="G559" s="24">
        <v>7.4499999999999997E-2</v>
      </c>
      <c r="H559" s="24">
        <v>6.7100000000000007E-2</v>
      </c>
      <c r="I559" s="24">
        <v>7.1599999999999997E-2</v>
      </c>
      <c r="J559" s="24">
        <v>6.25E-2</v>
      </c>
      <c r="K559" s="24">
        <v>6.8900000000000003E-2</v>
      </c>
      <c r="L559" s="24">
        <v>7.3800000000000004E-2</v>
      </c>
      <c r="M559" s="24">
        <v>7.3277999999999996E-2</v>
      </c>
      <c r="N559" s="24">
        <v>7.0699999999999999E-2</v>
      </c>
      <c r="O559" s="24">
        <v>7.2900000000000006E-2</v>
      </c>
      <c r="P559" s="24">
        <v>6.7752991004701696E-2</v>
      </c>
      <c r="Q559" s="24">
        <v>7.2300000000000003E-2</v>
      </c>
      <c r="R559" s="223" t="s">
        <v>324</v>
      </c>
      <c r="S559" s="24">
        <v>6.9699999999999998E-2</v>
      </c>
      <c r="T559" s="24">
        <v>6.7199999999999996E-2</v>
      </c>
      <c r="U559" s="24">
        <v>7.0400000000000004E-2</v>
      </c>
      <c r="V559" s="24">
        <v>7.0335242509999993E-2</v>
      </c>
      <c r="W559" s="24">
        <v>6.5799999999999997E-2</v>
      </c>
      <c r="X559" s="24">
        <v>6.8499999999999991E-2</v>
      </c>
      <c r="Y559" s="24">
        <v>6.59E-2</v>
      </c>
      <c r="Z559" s="24">
        <v>6.6699999999999995E-2</v>
      </c>
      <c r="AA559" s="24">
        <v>6.4600000000000005E-2</v>
      </c>
      <c r="AB559" s="204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222">
        <v>23</v>
      </c>
    </row>
    <row r="560" spans="1:65">
      <c r="A560" s="30"/>
      <c r="B560" s="19">
        <v>1</v>
      </c>
      <c r="C560" s="9">
        <v>3</v>
      </c>
      <c r="D560" s="24">
        <v>6.7400000000000002E-2</v>
      </c>
      <c r="E560" s="24">
        <v>7.1599999999999997E-2</v>
      </c>
      <c r="F560" s="24">
        <v>6.5189466666666668E-2</v>
      </c>
      <c r="G560" s="24">
        <v>7.3700000000000002E-2</v>
      </c>
      <c r="H560" s="24">
        <v>6.7400000000000002E-2</v>
      </c>
      <c r="I560" s="24">
        <v>7.1900000000000006E-2</v>
      </c>
      <c r="J560" s="24">
        <v>6.3500000000000001E-2</v>
      </c>
      <c r="K560" s="24">
        <v>7.0500000000000007E-2</v>
      </c>
      <c r="L560" s="24">
        <v>7.4099999999999999E-2</v>
      </c>
      <c r="M560" s="24">
        <v>7.5316999999999995E-2</v>
      </c>
      <c r="N560" s="24">
        <v>7.1800000000000003E-2</v>
      </c>
      <c r="O560" s="24">
        <v>7.1599999999999997E-2</v>
      </c>
      <c r="P560" s="24">
        <v>6.669300628211218E-2</v>
      </c>
      <c r="Q560" s="24">
        <v>7.3200000000000001E-2</v>
      </c>
      <c r="R560" s="223" t="s">
        <v>324</v>
      </c>
      <c r="S560" s="24">
        <v>6.9599999999999995E-2</v>
      </c>
      <c r="T560" s="24">
        <v>6.7900000000000002E-2</v>
      </c>
      <c r="U560" s="24">
        <v>7.0800000000000002E-2</v>
      </c>
      <c r="V560" s="24">
        <v>7.1606964400000014E-2</v>
      </c>
      <c r="W560" s="24">
        <v>6.59E-2</v>
      </c>
      <c r="X560" s="24">
        <v>6.9099999999999995E-2</v>
      </c>
      <c r="Y560" s="24">
        <v>6.7699999999999996E-2</v>
      </c>
      <c r="Z560" s="24">
        <v>6.7599999999999993E-2</v>
      </c>
      <c r="AA560" s="24">
        <v>6.6200000000000009E-2</v>
      </c>
      <c r="AB560" s="204"/>
      <c r="AC560" s="205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222">
        <v>16</v>
      </c>
    </row>
    <row r="561" spans="1:65">
      <c r="A561" s="30"/>
      <c r="B561" s="19">
        <v>1</v>
      </c>
      <c r="C561" s="9">
        <v>4</v>
      </c>
      <c r="D561" s="24">
        <v>6.6299999999999998E-2</v>
      </c>
      <c r="E561" s="24">
        <v>7.1300000000000002E-2</v>
      </c>
      <c r="F561" s="24">
        <v>6.4510933333333326E-2</v>
      </c>
      <c r="G561" s="24">
        <v>7.4999999999999997E-2</v>
      </c>
      <c r="H561" s="24">
        <v>6.8499999999999991E-2</v>
      </c>
      <c r="I561" s="24">
        <v>7.1300000000000002E-2</v>
      </c>
      <c r="J561" s="24">
        <v>6.5100000000000005E-2</v>
      </c>
      <c r="K561" s="24">
        <v>7.22E-2</v>
      </c>
      <c r="L561" s="24">
        <v>7.3300000000000004E-2</v>
      </c>
      <c r="M561" s="24">
        <v>7.3642700000000005E-2</v>
      </c>
      <c r="N561" s="24">
        <v>6.8999999999999992E-2</v>
      </c>
      <c r="O561" s="224">
        <v>6.3899999999999998E-2</v>
      </c>
      <c r="P561" s="24">
        <v>6.718545503060272E-2</v>
      </c>
      <c r="Q561" s="24">
        <v>7.1599999999999997E-2</v>
      </c>
      <c r="R561" s="223" t="s">
        <v>324</v>
      </c>
      <c r="S561" s="24">
        <v>7.1900000000000006E-2</v>
      </c>
      <c r="T561" s="24">
        <v>6.7699999999999996E-2</v>
      </c>
      <c r="U561" s="24">
        <v>7.1500000000000008E-2</v>
      </c>
      <c r="V561" s="24">
        <v>7.3058861170000003E-2</v>
      </c>
      <c r="W561" s="24">
        <v>6.4799999999999996E-2</v>
      </c>
      <c r="X561" s="24">
        <v>6.8499999999999991E-2</v>
      </c>
      <c r="Y561" s="24">
        <v>6.6000000000000003E-2</v>
      </c>
      <c r="Z561" s="24">
        <v>6.7299999999999999E-2</v>
      </c>
      <c r="AA561" s="24">
        <v>6.409999999999999E-2</v>
      </c>
      <c r="AB561" s="204"/>
      <c r="AC561" s="205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222">
        <v>6.937084204358418E-2</v>
      </c>
    </row>
    <row r="562" spans="1:65">
      <c r="A562" s="30"/>
      <c r="B562" s="19">
        <v>1</v>
      </c>
      <c r="C562" s="9">
        <v>5</v>
      </c>
      <c r="D562" s="24">
        <v>6.7199999999999996E-2</v>
      </c>
      <c r="E562" s="24">
        <v>7.2700000000000001E-2</v>
      </c>
      <c r="F562" s="24">
        <v>6.4452200000000001E-2</v>
      </c>
      <c r="G562" s="24">
        <v>7.4799999999999991E-2</v>
      </c>
      <c r="H562" s="24">
        <v>6.989999999999999E-2</v>
      </c>
      <c r="I562" s="24">
        <v>7.1599999999999997E-2</v>
      </c>
      <c r="J562" s="24">
        <v>6.3500000000000001E-2</v>
      </c>
      <c r="K562" s="24">
        <v>7.110000000000001E-2</v>
      </c>
      <c r="L562" s="24">
        <v>7.3899999999999993E-2</v>
      </c>
      <c r="M562" s="24">
        <v>7.3478000000000002E-2</v>
      </c>
      <c r="N562" s="24">
        <v>6.8099999999999994E-2</v>
      </c>
      <c r="O562" s="24">
        <v>6.93E-2</v>
      </c>
      <c r="P562" s="24">
        <v>6.8187989271471419E-2</v>
      </c>
      <c r="Q562" s="24">
        <v>6.88E-2</v>
      </c>
      <c r="R562" s="223" t="s">
        <v>324</v>
      </c>
      <c r="S562" s="24">
        <v>7.1599999999999997E-2</v>
      </c>
      <c r="T562" s="24">
        <v>6.7400000000000002E-2</v>
      </c>
      <c r="U562" s="24">
        <v>7.1900000000000006E-2</v>
      </c>
      <c r="V562" s="24">
        <v>7.1884997899999997E-2</v>
      </c>
      <c r="W562" s="24">
        <v>6.6100000000000006E-2</v>
      </c>
      <c r="X562" s="24">
        <v>6.8400000000000002E-2</v>
      </c>
      <c r="Y562" s="24">
        <v>6.6200000000000009E-2</v>
      </c>
      <c r="Z562" s="24">
        <v>6.7400000000000002E-2</v>
      </c>
      <c r="AA562" s="24">
        <v>6.59E-2</v>
      </c>
      <c r="AB562" s="204"/>
      <c r="AC562" s="205"/>
      <c r="AD562" s="205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222">
        <v>105</v>
      </c>
    </row>
    <row r="563" spans="1:65">
      <c r="A563" s="30"/>
      <c r="B563" s="19">
        <v>1</v>
      </c>
      <c r="C563" s="9">
        <v>6</v>
      </c>
      <c r="D563" s="24">
        <v>6.9399999999999989E-2</v>
      </c>
      <c r="E563" s="24">
        <v>7.3899999999999993E-2</v>
      </c>
      <c r="F563" s="24">
        <v>6.4748866666666668E-2</v>
      </c>
      <c r="G563" s="24">
        <v>7.5399999999999995E-2</v>
      </c>
      <c r="H563" s="24">
        <v>6.9499999999999992E-2</v>
      </c>
      <c r="I563" s="24">
        <v>7.1599999999999997E-2</v>
      </c>
      <c r="J563" s="24">
        <v>6.6500000000000004E-2</v>
      </c>
      <c r="K563" s="24">
        <v>7.3399999999999993E-2</v>
      </c>
      <c r="L563" s="24">
        <v>7.3399999999999993E-2</v>
      </c>
      <c r="M563" s="24">
        <v>7.5317899999999993E-2</v>
      </c>
      <c r="N563" s="24">
        <v>6.989999999999999E-2</v>
      </c>
      <c r="O563" s="24">
        <v>7.0500000000000007E-2</v>
      </c>
      <c r="P563" s="24">
        <v>6.8016659440387789E-2</v>
      </c>
      <c r="Q563" s="24">
        <v>6.9999999999999993E-2</v>
      </c>
      <c r="R563" s="223" t="s">
        <v>324</v>
      </c>
      <c r="S563" s="24">
        <v>7.2499999999999995E-2</v>
      </c>
      <c r="T563" s="24">
        <v>6.7199999999999996E-2</v>
      </c>
      <c r="U563" s="24">
        <v>7.0699999999999999E-2</v>
      </c>
      <c r="V563" s="24">
        <v>7.1520845829999999E-2</v>
      </c>
      <c r="W563" s="24">
        <v>6.4500000000000002E-2</v>
      </c>
      <c r="X563" s="24">
        <v>6.9199999999999998E-2</v>
      </c>
      <c r="Y563" s="24">
        <v>6.7400000000000002E-2</v>
      </c>
      <c r="Z563" s="24">
        <v>6.7000000000000004E-2</v>
      </c>
      <c r="AA563" s="24">
        <v>6.6000000000000003E-2</v>
      </c>
      <c r="AB563" s="204"/>
      <c r="AC563" s="205"/>
      <c r="AD563" s="205"/>
      <c r="AE563" s="205"/>
      <c r="AF563" s="205"/>
      <c r="AG563" s="205"/>
      <c r="AH563" s="205"/>
      <c r="AI563" s="205"/>
      <c r="AJ563" s="205"/>
      <c r="AK563" s="205"/>
      <c r="AL563" s="205"/>
      <c r="AM563" s="205"/>
      <c r="AN563" s="205"/>
      <c r="AO563" s="205"/>
      <c r="AP563" s="205"/>
      <c r="AQ563" s="205"/>
      <c r="AR563" s="205"/>
      <c r="AS563" s="205"/>
      <c r="AT563" s="205"/>
      <c r="AU563" s="205"/>
      <c r="AV563" s="205"/>
      <c r="AW563" s="205"/>
      <c r="AX563" s="205"/>
      <c r="AY563" s="205"/>
      <c r="AZ563" s="205"/>
      <c r="BA563" s="205"/>
      <c r="BB563" s="205"/>
      <c r="BC563" s="205"/>
      <c r="BD563" s="205"/>
      <c r="BE563" s="205"/>
      <c r="BF563" s="205"/>
      <c r="BG563" s="205"/>
      <c r="BH563" s="205"/>
      <c r="BI563" s="205"/>
      <c r="BJ563" s="205"/>
      <c r="BK563" s="205"/>
      <c r="BL563" s="205"/>
      <c r="BM563" s="56"/>
    </row>
    <row r="564" spans="1:65">
      <c r="A564" s="30"/>
      <c r="B564" s="20" t="s">
        <v>268</v>
      </c>
      <c r="C564" s="12"/>
      <c r="D564" s="225">
        <v>6.6799999999999984E-2</v>
      </c>
      <c r="E564" s="225">
        <v>7.2349999999999984E-2</v>
      </c>
      <c r="F564" s="225">
        <v>6.4510588888888901E-2</v>
      </c>
      <c r="G564" s="225">
        <v>7.4816666666666656E-2</v>
      </c>
      <c r="H564" s="225">
        <v>6.8333333333333343E-2</v>
      </c>
      <c r="I564" s="225">
        <v>7.166666666666667E-2</v>
      </c>
      <c r="J564" s="225">
        <v>6.455000000000001E-2</v>
      </c>
      <c r="K564" s="225">
        <v>7.0516666666666672E-2</v>
      </c>
      <c r="L564" s="225">
        <v>7.3733333333333331E-2</v>
      </c>
      <c r="M564" s="225">
        <v>7.416271666666667E-2</v>
      </c>
      <c r="N564" s="225">
        <v>7.0033333333333336E-2</v>
      </c>
      <c r="O564" s="225">
        <v>6.9966666666666677E-2</v>
      </c>
      <c r="P564" s="225">
        <v>6.7326202545214209E-2</v>
      </c>
      <c r="Q564" s="225">
        <v>7.1199999999999999E-2</v>
      </c>
      <c r="R564" s="225" t="s">
        <v>671</v>
      </c>
      <c r="S564" s="225">
        <v>7.0550000000000002E-2</v>
      </c>
      <c r="T564" s="225">
        <v>6.7299999999999999E-2</v>
      </c>
      <c r="U564" s="225">
        <v>7.1033333333333337E-2</v>
      </c>
      <c r="V564" s="225">
        <v>7.2033192235000001E-2</v>
      </c>
      <c r="W564" s="225">
        <v>6.5550000000000011E-2</v>
      </c>
      <c r="X564" s="225">
        <v>6.8783333333333321E-2</v>
      </c>
      <c r="Y564" s="225">
        <v>6.6600000000000006E-2</v>
      </c>
      <c r="Z564" s="225">
        <v>6.6766666666666669E-2</v>
      </c>
      <c r="AA564" s="225">
        <v>6.5300000000000011E-2</v>
      </c>
      <c r="AB564" s="204"/>
      <c r="AC564" s="205"/>
      <c r="AD564" s="205"/>
      <c r="AE564" s="205"/>
      <c r="AF564" s="205"/>
      <c r="AG564" s="205"/>
      <c r="AH564" s="205"/>
      <c r="AI564" s="205"/>
      <c r="AJ564" s="205"/>
      <c r="AK564" s="205"/>
      <c r="AL564" s="205"/>
      <c r="AM564" s="205"/>
      <c r="AN564" s="205"/>
      <c r="AO564" s="205"/>
      <c r="AP564" s="205"/>
      <c r="AQ564" s="205"/>
      <c r="AR564" s="205"/>
      <c r="AS564" s="205"/>
      <c r="AT564" s="205"/>
      <c r="AU564" s="205"/>
      <c r="AV564" s="205"/>
      <c r="AW564" s="205"/>
      <c r="AX564" s="205"/>
      <c r="AY564" s="205"/>
      <c r="AZ564" s="205"/>
      <c r="BA564" s="205"/>
      <c r="BB564" s="205"/>
      <c r="BC564" s="205"/>
      <c r="BD564" s="205"/>
      <c r="BE564" s="205"/>
      <c r="BF564" s="205"/>
      <c r="BG564" s="205"/>
      <c r="BH564" s="205"/>
      <c r="BI564" s="205"/>
      <c r="BJ564" s="205"/>
      <c r="BK564" s="205"/>
      <c r="BL564" s="205"/>
      <c r="BM564" s="56"/>
    </row>
    <row r="565" spans="1:65">
      <c r="A565" s="30"/>
      <c r="B565" s="3" t="s">
        <v>269</v>
      </c>
      <c r="C565" s="29"/>
      <c r="D565" s="24">
        <v>6.6750000000000004E-2</v>
      </c>
      <c r="E565" s="24">
        <v>7.22E-2</v>
      </c>
      <c r="F565" s="24">
        <v>6.4513999999999988E-2</v>
      </c>
      <c r="G565" s="24">
        <v>7.4899999999999994E-2</v>
      </c>
      <c r="H565" s="24">
        <v>6.8049999999999999E-2</v>
      </c>
      <c r="I565" s="24">
        <v>7.1599999999999997E-2</v>
      </c>
      <c r="J565" s="24">
        <v>6.4299999999999996E-2</v>
      </c>
      <c r="K565" s="24">
        <v>7.0800000000000002E-2</v>
      </c>
      <c r="L565" s="24">
        <v>7.3849999999999999E-2</v>
      </c>
      <c r="M565" s="24">
        <v>7.3792700000000017E-2</v>
      </c>
      <c r="N565" s="24">
        <v>7.0300000000000001E-2</v>
      </c>
      <c r="O565" s="24">
        <v>7.1050000000000002E-2</v>
      </c>
      <c r="P565" s="24">
        <v>6.7469223017652208E-2</v>
      </c>
      <c r="Q565" s="24">
        <v>7.145E-2</v>
      </c>
      <c r="R565" s="24" t="s">
        <v>671</v>
      </c>
      <c r="S565" s="24">
        <v>7.0649999999999991E-2</v>
      </c>
      <c r="T565" s="24">
        <v>6.7299999999999999E-2</v>
      </c>
      <c r="U565" s="24">
        <v>7.0849999999999996E-2</v>
      </c>
      <c r="V565" s="24">
        <v>7.1745981149999999E-2</v>
      </c>
      <c r="W565" s="24">
        <v>6.5849999999999992E-2</v>
      </c>
      <c r="X565" s="24">
        <v>6.8749999999999992E-2</v>
      </c>
      <c r="Y565" s="24">
        <v>6.6299999999999998E-2</v>
      </c>
      <c r="Z565" s="24">
        <v>6.7150000000000001E-2</v>
      </c>
      <c r="AA565" s="24">
        <v>6.5450000000000008E-2</v>
      </c>
      <c r="AB565" s="204"/>
      <c r="AC565" s="205"/>
      <c r="AD565" s="205"/>
      <c r="AE565" s="205"/>
      <c r="AF565" s="205"/>
      <c r="AG565" s="205"/>
      <c r="AH565" s="205"/>
      <c r="AI565" s="205"/>
      <c r="AJ565" s="205"/>
      <c r="AK565" s="205"/>
      <c r="AL565" s="205"/>
      <c r="AM565" s="205"/>
      <c r="AN565" s="205"/>
      <c r="AO565" s="205"/>
      <c r="AP565" s="205"/>
      <c r="AQ565" s="205"/>
      <c r="AR565" s="205"/>
      <c r="AS565" s="205"/>
      <c r="AT565" s="205"/>
      <c r="AU565" s="205"/>
      <c r="AV565" s="205"/>
      <c r="AW565" s="205"/>
      <c r="AX565" s="205"/>
      <c r="AY565" s="205"/>
      <c r="AZ565" s="205"/>
      <c r="BA565" s="205"/>
      <c r="BB565" s="205"/>
      <c r="BC565" s="205"/>
      <c r="BD565" s="205"/>
      <c r="BE565" s="205"/>
      <c r="BF565" s="205"/>
      <c r="BG565" s="205"/>
      <c r="BH565" s="205"/>
      <c r="BI565" s="205"/>
      <c r="BJ565" s="205"/>
      <c r="BK565" s="205"/>
      <c r="BL565" s="205"/>
      <c r="BM565" s="56"/>
    </row>
    <row r="566" spans="1:65">
      <c r="A566" s="30"/>
      <c r="B566" s="3" t="s">
        <v>270</v>
      </c>
      <c r="C566" s="29"/>
      <c r="D566" s="24">
        <v>1.6087262041752115E-3</v>
      </c>
      <c r="E566" s="24">
        <v>9.9146356463563376E-4</v>
      </c>
      <c r="F566" s="24">
        <v>5.0405293446298231E-4</v>
      </c>
      <c r="G566" s="24">
        <v>6.6156380392722849E-4</v>
      </c>
      <c r="H566" s="24">
        <v>1.1639014849490717E-3</v>
      </c>
      <c r="I566" s="24">
        <v>2.5033311140691759E-4</v>
      </c>
      <c r="J566" s="24">
        <v>1.6269603560013406E-3</v>
      </c>
      <c r="K566" s="24">
        <v>2.300796963373051E-3</v>
      </c>
      <c r="L566" s="24">
        <v>3.1411250638372555E-4</v>
      </c>
      <c r="M566" s="24">
        <v>9.2056544670471958E-4</v>
      </c>
      <c r="N566" s="24">
        <v>1.3291601358251296E-3</v>
      </c>
      <c r="O566" s="24">
        <v>3.20853029698438E-3</v>
      </c>
      <c r="P566" s="24">
        <v>8.0926394505059253E-4</v>
      </c>
      <c r="Q566" s="24">
        <v>1.5861904047118698E-3</v>
      </c>
      <c r="R566" s="24" t="s">
        <v>671</v>
      </c>
      <c r="S566" s="24">
        <v>1.7236588989704416E-3</v>
      </c>
      <c r="T566" s="24">
        <v>5.2153619241621194E-4</v>
      </c>
      <c r="U566" s="24">
        <v>5.5737479909542798E-4</v>
      </c>
      <c r="V566" s="24">
        <v>1.2243704723922286E-3</v>
      </c>
      <c r="W566" s="24">
        <v>7.1763500472036884E-4</v>
      </c>
      <c r="X566" s="24">
        <v>3.5449494589721088E-4</v>
      </c>
      <c r="Y566" s="24">
        <v>7.6157731058638857E-4</v>
      </c>
      <c r="Z566" s="24">
        <v>1.107549848389074E-3</v>
      </c>
      <c r="AA566" s="24">
        <v>8.5790442358109288E-4</v>
      </c>
      <c r="AB566" s="204"/>
      <c r="AC566" s="205"/>
      <c r="AD566" s="205"/>
      <c r="AE566" s="205"/>
      <c r="AF566" s="205"/>
      <c r="AG566" s="205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205"/>
      <c r="AT566" s="205"/>
      <c r="AU566" s="205"/>
      <c r="AV566" s="205"/>
      <c r="AW566" s="205"/>
      <c r="AX566" s="205"/>
      <c r="AY566" s="205"/>
      <c r="AZ566" s="205"/>
      <c r="BA566" s="205"/>
      <c r="BB566" s="205"/>
      <c r="BC566" s="205"/>
      <c r="BD566" s="205"/>
      <c r="BE566" s="205"/>
      <c r="BF566" s="205"/>
      <c r="BG566" s="205"/>
      <c r="BH566" s="205"/>
      <c r="BI566" s="205"/>
      <c r="BJ566" s="205"/>
      <c r="BK566" s="205"/>
      <c r="BL566" s="205"/>
      <c r="BM566" s="56"/>
    </row>
    <row r="567" spans="1:65">
      <c r="A567" s="30"/>
      <c r="B567" s="3" t="s">
        <v>86</v>
      </c>
      <c r="C567" s="29"/>
      <c r="D567" s="13">
        <v>2.408272760741335E-2</v>
      </c>
      <c r="E567" s="13">
        <v>1.3703712019842901E-2</v>
      </c>
      <c r="F567" s="13">
        <v>7.8134914460500117E-3</v>
      </c>
      <c r="G567" s="13">
        <v>8.8424656350264454E-3</v>
      </c>
      <c r="H567" s="13">
        <v>1.7032704657791293E-2</v>
      </c>
      <c r="I567" s="13">
        <v>3.4930201591662916E-3</v>
      </c>
      <c r="J567" s="13">
        <v>2.5204653075156319E-2</v>
      </c>
      <c r="K567" s="13">
        <v>3.2627704514862452E-2</v>
      </c>
      <c r="L567" s="13">
        <v>4.2601153668678877E-3</v>
      </c>
      <c r="M567" s="13">
        <v>1.2412779467644271E-2</v>
      </c>
      <c r="N567" s="13">
        <v>1.8978964338293141E-2</v>
      </c>
      <c r="O567" s="13">
        <v>4.5857984235126908E-2</v>
      </c>
      <c r="P567" s="13">
        <v>1.2020044417433401E-2</v>
      </c>
      <c r="Q567" s="13">
        <v>2.2277955122357723E-2</v>
      </c>
      <c r="R567" s="13" t="s">
        <v>671</v>
      </c>
      <c r="S567" s="13">
        <v>2.4431734925165718E-2</v>
      </c>
      <c r="T567" s="13">
        <v>7.7494233642824957E-3</v>
      </c>
      <c r="U567" s="13">
        <v>7.8466654025635095E-3</v>
      </c>
      <c r="V567" s="13">
        <v>1.6997309634673149E-2</v>
      </c>
      <c r="W567" s="13">
        <v>1.0947902436618898E-2</v>
      </c>
      <c r="X567" s="13">
        <v>5.1537913142313194E-3</v>
      </c>
      <c r="Y567" s="13">
        <v>1.1435094753549377E-2</v>
      </c>
      <c r="Z567" s="13">
        <v>1.6588365178069008E-2</v>
      </c>
      <c r="AA567" s="13">
        <v>1.3137893163569567E-2</v>
      </c>
      <c r="AB567" s="154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30"/>
      <c r="B568" s="3" t="s">
        <v>271</v>
      </c>
      <c r="C568" s="29"/>
      <c r="D568" s="13">
        <v>-3.7059403747312092E-2</v>
      </c>
      <c r="E568" s="13">
        <v>4.2945391300628355E-2</v>
      </c>
      <c r="F568" s="13">
        <v>-7.0061902256306596E-2</v>
      </c>
      <c r="G568" s="13">
        <v>7.850307798860201E-2</v>
      </c>
      <c r="H568" s="13">
        <v>-1.4955976887220057E-2</v>
      </c>
      <c r="I568" s="13">
        <v>3.3094951069500889E-2</v>
      </c>
      <c r="J568" s="13">
        <v>-6.9493780118098369E-2</v>
      </c>
      <c r="K568" s="13">
        <v>1.6517380924432112E-2</v>
      </c>
      <c r="L568" s="13">
        <v>6.2886526402667675E-2</v>
      </c>
      <c r="M568" s="13">
        <v>6.9076206687412878E-2</v>
      </c>
      <c r="N568" s="13">
        <v>9.5499963707075253E-3</v>
      </c>
      <c r="O568" s="13">
        <v>8.5889778115733062E-3</v>
      </c>
      <c r="P568" s="13">
        <v>-2.9474047570092421E-2</v>
      </c>
      <c r="Q568" s="13">
        <v>2.6367821155559801E-2</v>
      </c>
      <c r="R568" s="13" t="s">
        <v>671</v>
      </c>
      <c r="S568" s="13">
        <v>1.6997890203999333E-2</v>
      </c>
      <c r="T568" s="13">
        <v>-2.9851764553803672E-2</v>
      </c>
      <c r="U568" s="13">
        <v>2.396527475772392E-2</v>
      </c>
      <c r="V568" s="13">
        <v>3.8378519172985071E-2</v>
      </c>
      <c r="W568" s="13">
        <v>-5.5078501731081975E-2</v>
      </c>
      <c r="X568" s="13">
        <v>-8.4691016130630237E-3</v>
      </c>
      <c r="Y568" s="13">
        <v>-3.9942459424714971E-2</v>
      </c>
      <c r="Z568" s="13">
        <v>-3.7539913026878979E-2</v>
      </c>
      <c r="AA568" s="13">
        <v>-5.8682321327836129E-2</v>
      </c>
      <c r="AB568" s="154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46" t="s">
        <v>272</v>
      </c>
      <c r="C569" s="47"/>
      <c r="D569" s="45">
        <v>0.67</v>
      </c>
      <c r="E569" s="45">
        <v>0.77</v>
      </c>
      <c r="F569" s="45">
        <v>1.27</v>
      </c>
      <c r="G569" s="45">
        <v>1.42</v>
      </c>
      <c r="H569" s="45">
        <v>0.27</v>
      </c>
      <c r="I569" s="45">
        <v>0.6</v>
      </c>
      <c r="J569" s="45">
        <v>1.26</v>
      </c>
      <c r="K569" s="45">
        <v>0.3</v>
      </c>
      <c r="L569" s="45">
        <v>1.1299999999999999</v>
      </c>
      <c r="M569" s="45">
        <v>1.25</v>
      </c>
      <c r="N569" s="45">
        <v>0.17</v>
      </c>
      <c r="O569" s="45">
        <v>0.15</v>
      </c>
      <c r="P569" s="45">
        <v>0.53</v>
      </c>
      <c r="Q569" s="45">
        <v>0.47</v>
      </c>
      <c r="R569" s="45">
        <v>7.98</v>
      </c>
      <c r="S569" s="45">
        <v>0.31</v>
      </c>
      <c r="T569" s="45">
        <v>0.54</v>
      </c>
      <c r="U569" s="45">
        <v>0.43</v>
      </c>
      <c r="V569" s="45">
        <v>0.69</v>
      </c>
      <c r="W569" s="45">
        <v>1</v>
      </c>
      <c r="X569" s="45">
        <v>0.15</v>
      </c>
      <c r="Y569" s="45">
        <v>0.72</v>
      </c>
      <c r="Z569" s="45">
        <v>0.68</v>
      </c>
      <c r="AA569" s="45">
        <v>1.06</v>
      </c>
      <c r="AB569" s="154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B570" s="31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BM570" s="55"/>
    </row>
    <row r="571" spans="1:65" ht="15">
      <c r="B571" s="8" t="s">
        <v>562</v>
      </c>
      <c r="BM571" s="28" t="s">
        <v>66</v>
      </c>
    </row>
    <row r="572" spans="1:65" ht="15">
      <c r="A572" s="25" t="s">
        <v>26</v>
      </c>
      <c r="B572" s="18" t="s">
        <v>110</v>
      </c>
      <c r="C572" s="15" t="s">
        <v>111</v>
      </c>
      <c r="D572" s="16" t="s">
        <v>230</v>
      </c>
      <c r="E572" s="17" t="s">
        <v>230</v>
      </c>
      <c r="F572" s="17" t="s">
        <v>230</v>
      </c>
      <c r="G572" s="17" t="s">
        <v>230</v>
      </c>
      <c r="H572" s="17" t="s">
        <v>230</v>
      </c>
      <c r="I572" s="17" t="s">
        <v>230</v>
      </c>
      <c r="J572" s="17" t="s">
        <v>230</v>
      </c>
      <c r="K572" s="17" t="s">
        <v>230</v>
      </c>
      <c r="L572" s="17" t="s">
        <v>230</v>
      </c>
      <c r="M572" s="17" t="s">
        <v>230</v>
      </c>
      <c r="N572" s="17" t="s">
        <v>230</v>
      </c>
      <c r="O572" s="17" t="s">
        <v>230</v>
      </c>
      <c r="P572" s="17" t="s">
        <v>230</v>
      </c>
      <c r="Q572" s="17" t="s">
        <v>230</v>
      </c>
      <c r="R572" s="17" t="s">
        <v>230</v>
      </c>
      <c r="S572" s="17" t="s">
        <v>230</v>
      </c>
      <c r="T572" s="17" t="s">
        <v>230</v>
      </c>
      <c r="U572" s="17" t="s">
        <v>230</v>
      </c>
      <c r="V572" s="17" t="s">
        <v>230</v>
      </c>
      <c r="W572" s="17" t="s">
        <v>230</v>
      </c>
      <c r="X572" s="17" t="s">
        <v>230</v>
      </c>
      <c r="Y572" s="17" t="s">
        <v>230</v>
      </c>
      <c r="Z572" s="17" t="s">
        <v>230</v>
      </c>
      <c r="AA572" s="154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 t="s">
        <v>231</v>
      </c>
      <c r="C573" s="9" t="s">
        <v>231</v>
      </c>
      <c r="D573" s="152" t="s">
        <v>233</v>
      </c>
      <c r="E573" s="153" t="s">
        <v>234</v>
      </c>
      <c r="F573" s="153" t="s">
        <v>235</v>
      </c>
      <c r="G573" s="153" t="s">
        <v>236</v>
      </c>
      <c r="H573" s="153" t="s">
        <v>237</v>
      </c>
      <c r="I573" s="153" t="s">
        <v>239</v>
      </c>
      <c r="J573" s="153" t="s">
        <v>240</v>
      </c>
      <c r="K573" s="153" t="s">
        <v>242</v>
      </c>
      <c r="L573" s="153" t="s">
        <v>243</v>
      </c>
      <c r="M573" s="153" t="s">
        <v>244</v>
      </c>
      <c r="N573" s="153" t="s">
        <v>245</v>
      </c>
      <c r="O573" s="153" t="s">
        <v>246</v>
      </c>
      <c r="P573" s="153" t="s">
        <v>248</v>
      </c>
      <c r="Q573" s="153" t="s">
        <v>249</v>
      </c>
      <c r="R573" s="153" t="s">
        <v>250</v>
      </c>
      <c r="S573" s="153" t="s">
        <v>251</v>
      </c>
      <c r="T573" s="153" t="s">
        <v>252</v>
      </c>
      <c r="U573" s="153" t="s">
        <v>283</v>
      </c>
      <c r="V573" s="153" t="s">
        <v>254</v>
      </c>
      <c r="W573" s="153" t="s">
        <v>255</v>
      </c>
      <c r="X573" s="153" t="s">
        <v>256</v>
      </c>
      <c r="Y573" s="153" t="s">
        <v>257</v>
      </c>
      <c r="Z573" s="153" t="s">
        <v>258</v>
      </c>
      <c r="AA573" s="154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 t="s">
        <v>3</v>
      </c>
    </row>
    <row r="574" spans="1:65">
      <c r="A574" s="30"/>
      <c r="B574" s="19"/>
      <c r="C574" s="9"/>
      <c r="D574" s="10" t="s">
        <v>275</v>
      </c>
      <c r="E574" s="11" t="s">
        <v>275</v>
      </c>
      <c r="F574" s="11" t="s">
        <v>277</v>
      </c>
      <c r="G574" s="11" t="s">
        <v>278</v>
      </c>
      <c r="H574" s="11" t="s">
        <v>278</v>
      </c>
      <c r="I574" s="11" t="s">
        <v>278</v>
      </c>
      <c r="J574" s="11" t="s">
        <v>275</v>
      </c>
      <c r="K574" s="11" t="s">
        <v>275</v>
      </c>
      <c r="L574" s="11" t="s">
        <v>278</v>
      </c>
      <c r="M574" s="11" t="s">
        <v>277</v>
      </c>
      <c r="N574" s="11" t="s">
        <v>275</v>
      </c>
      <c r="O574" s="11" t="s">
        <v>278</v>
      </c>
      <c r="P574" s="11" t="s">
        <v>275</v>
      </c>
      <c r="Q574" s="11" t="s">
        <v>277</v>
      </c>
      <c r="R574" s="11" t="s">
        <v>275</v>
      </c>
      <c r="S574" s="11" t="s">
        <v>278</v>
      </c>
      <c r="T574" s="11" t="s">
        <v>275</v>
      </c>
      <c r="U574" s="11" t="s">
        <v>277</v>
      </c>
      <c r="V574" s="11" t="s">
        <v>277</v>
      </c>
      <c r="W574" s="11" t="s">
        <v>278</v>
      </c>
      <c r="X574" s="11" t="s">
        <v>275</v>
      </c>
      <c r="Y574" s="11" t="s">
        <v>278</v>
      </c>
      <c r="Z574" s="11" t="s">
        <v>275</v>
      </c>
      <c r="AA574" s="154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2</v>
      </c>
    </row>
    <row r="575" spans="1:65">
      <c r="A575" s="30"/>
      <c r="B575" s="19"/>
      <c r="C575" s="9"/>
      <c r="D575" s="26" t="s">
        <v>312</v>
      </c>
      <c r="E575" s="26" t="s">
        <v>264</v>
      </c>
      <c r="F575" s="26" t="s">
        <v>312</v>
      </c>
      <c r="G575" s="26" t="s">
        <v>313</v>
      </c>
      <c r="H575" s="26" t="s">
        <v>313</v>
      </c>
      <c r="I575" s="26" t="s">
        <v>313</v>
      </c>
      <c r="J575" s="26" t="s">
        <v>116</v>
      </c>
      <c r="K575" s="26" t="s">
        <v>116</v>
      </c>
      <c r="L575" s="26" t="s">
        <v>314</v>
      </c>
      <c r="M575" s="26" t="s">
        <v>313</v>
      </c>
      <c r="N575" s="26" t="s">
        <v>312</v>
      </c>
      <c r="O575" s="26" t="s">
        <v>312</v>
      </c>
      <c r="P575" s="26" t="s">
        <v>313</v>
      </c>
      <c r="Q575" s="26" t="s">
        <v>312</v>
      </c>
      <c r="R575" s="26" t="s">
        <v>312</v>
      </c>
      <c r="S575" s="26" t="s">
        <v>314</v>
      </c>
      <c r="T575" s="26" t="s">
        <v>280</v>
      </c>
      <c r="U575" s="26" t="s">
        <v>313</v>
      </c>
      <c r="V575" s="26" t="s">
        <v>315</v>
      </c>
      <c r="W575" s="26" t="s">
        <v>316</v>
      </c>
      <c r="X575" s="26" t="s">
        <v>312</v>
      </c>
      <c r="Y575" s="26" t="s">
        <v>312</v>
      </c>
      <c r="Z575" s="26" t="s">
        <v>312</v>
      </c>
      <c r="AA575" s="154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3</v>
      </c>
    </row>
    <row r="576" spans="1:65">
      <c r="A576" s="30"/>
      <c r="B576" s="18">
        <v>1</v>
      </c>
      <c r="C576" s="14">
        <v>1</v>
      </c>
      <c r="D576" s="147">
        <v>2.35</v>
      </c>
      <c r="E576" s="22">
        <v>1.7</v>
      </c>
      <c r="F576" s="148" t="s">
        <v>102</v>
      </c>
      <c r="G576" s="22">
        <v>1.85</v>
      </c>
      <c r="H576" s="148">
        <v>2.2999999999999998</v>
      </c>
      <c r="I576" s="22">
        <v>1.9</v>
      </c>
      <c r="J576" s="22">
        <v>1.7</v>
      </c>
      <c r="K576" s="22">
        <v>1.78</v>
      </c>
      <c r="L576" s="22">
        <v>1.6</v>
      </c>
      <c r="M576" s="148" t="s">
        <v>103</v>
      </c>
      <c r="N576" s="22">
        <v>1.9</v>
      </c>
      <c r="O576" s="22">
        <v>1.72</v>
      </c>
      <c r="P576" s="22">
        <v>1.83</v>
      </c>
      <c r="Q576" s="148" t="s">
        <v>101</v>
      </c>
      <c r="R576" s="22">
        <v>1.79</v>
      </c>
      <c r="S576" s="22">
        <v>1.7</v>
      </c>
      <c r="T576" s="22">
        <v>1.9400000000000002</v>
      </c>
      <c r="U576" s="148" t="s">
        <v>95</v>
      </c>
      <c r="V576" s="148">
        <v>3</v>
      </c>
      <c r="W576" s="148">
        <v>2</v>
      </c>
      <c r="X576" s="22">
        <v>1.64</v>
      </c>
      <c r="Y576" s="22">
        <v>1.84</v>
      </c>
      <c r="Z576" s="22">
        <v>1.73</v>
      </c>
      <c r="AA576" s="154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>
        <v>1</v>
      </c>
      <c r="C577" s="9">
        <v>2</v>
      </c>
      <c r="D577" s="11">
        <v>1.78</v>
      </c>
      <c r="E577" s="11">
        <v>1.8</v>
      </c>
      <c r="F577" s="149" t="s">
        <v>102</v>
      </c>
      <c r="G577" s="11">
        <v>1.84</v>
      </c>
      <c r="H577" s="149">
        <v>2.2599999999999998</v>
      </c>
      <c r="I577" s="11">
        <v>1.9</v>
      </c>
      <c r="J577" s="11">
        <v>1.7</v>
      </c>
      <c r="K577" s="11">
        <v>1.91</v>
      </c>
      <c r="L577" s="11">
        <v>1.8</v>
      </c>
      <c r="M577" s="149" t="s">
        <v>103</v>
      </c>
      <c r="N577" s="11">
        <v>1.9</v>
      </c>
      <c r="O577" s="11">
        <v>1.86</v>
      </c>
      <c r="P577" s="11">
        <v>1.87</v>
      </c>
      <c r="Q577" s="149" t="s">
        <v>101</v>
      </c>
      <c r="R577" s="11">
        <v>1.82</v>
      </c>
      <c r="S577" s="11">
        <v>1.7</v>
      </c>
      <c r="T577" s="11">
        <v>1.9699999999999998</v>
      </c>
      <c r="U577" s="149" t="s">
        <v>95</v>
      </c>
      <c r="V577" s="149" t="s">
        <v>102</v>
      </c>
      <c r="W577" s="149">
        <v>2</v>
      </c>
      <c r="X577" s="11">
        <v>1.85</v>
      </c>
      <c r="Y577" s="11">
        <v>1.86</v>
      </c>
      <c r="Z577" s="11">
        <v>1.75</v>
      </c>
      <c r="AA577" s="154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24</v>
      </c>
    </row>
    <row r="578" spans="1:65">
      <c r="A578" s="30"/>
      <c r="B578" s="19">
        <v>1</v>
      </c>
      <c r="C578" s="9">
        <v>3</v>
      </c>
      <c r="D578" s="11">
        <v>1.81</v>
      </c>
      <c r="E578" s="11">
        <v>1.8</v>
      </c>
      <c r="F578" s="149" t="s">
        <v>102</v>
      </c>
      <c r="G578" s="11">
        <v>1.82</v>
      </c>
      <c r="H578" s="149">
        <v>2.2799999999999998</v>
      </c>
      <c r="I578" s="11">
        <v>1.9</v>
      </c>
      <c r="J578" s="11">
        <v>1.8</v>
      </c>
      <c r="K578" s="11">
        <v>1.77</v>
      </c>
      <c r="L578" s="11">
        <v>1.7</v>
      </c>
      <c r="M578" s="149" t="s">
        <v>103</v>
      </c>
      <c r="N578" s="11">
        <v>2</v>
      </c>
      <c r="O578" s="11">
        <v>1.8</v>
      </c>
      <c r="P578" s="11">
        <v>1.86</v>
      </c>
      <c r="Q578" s="149" t="s">
        <v>101</v>
      </c>
      <c r="R578" s="11">
        <v>1.8</v>
      </c>
      <c r="S578" s="11">
        <v>1.8</v>
      </c>
      <c r="T578" s="11">
        <v>1.92</v>
      </c>
      <c r="U578" s="149" t="s">
        <v>95</v>
      </c>
      <c r="V578" s="149" t="s">
        <v>102</v>
      </c>
      <c r="W578" s="149">
        <v>2</v>
      </c>
      <c r="X578" s="11">
        <v>1.78</v>
      </c>
      <c r="Y578" s="11">
        <v>1.91</v>
      </c>
      <c r="Z578" s="150">
        <v>1.81</v>
      </c>
      <c r="AA578" s="154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16</v>
      </c>
    </row>
    <row r="579" spans="1:65">
      <c r="A579" s="30"/>
      <c r="B579" s="19">
        <v>1</v>
      </c>
      <c r="C579" s="9">
        <v>4</v>
      </c>
      <c r="D579" s="11">
        <v>1.8</v>
      </c>
      <c r="E579" s="11">
        <v>1.8</v>
      </c>
      <c r="F579" s="149" t="s">
        <v>102</v>
      </c>
      <c r="G579" s="11">
        <v>1.83</v>
      </c>
      <c r="H579" s="150">
        <v>2.1800000000000002</v>
      </c>
      <c r="I579" s="11">
        <v>1.8</v>
      </c>
      <c r="J579" s="11">
        <v>1.8</v>
      </c>
      <c r="K579" s="11">
        <v>1.87</v>
      </c>
      <c r="L579" s="11">
        <v>1.7</v>
      </c>
      <c r="M579" s="149" t="s">
        <v>103</v>
      </c>
      <c r="N579" s="11">
        <v>1.9</v>
      </c>
      <c r="O579" s="11">
        <v>1.63</v>
      </c>
      <c r="P579" s="11">
        <v>1.91</v>
      </c>
      <c r="Q579" s="149" t="s">
        <v>101</v>
      </c>
      <c r="R579" s="11">
        <v>1.85</v>
      </c>
      <c r="S579" s="11">
        <v>1.7</v>
      </c>
      <c r="T579" s="11">
        <v>1.9699999999999998</v>
      </c>
      <c r="U579" s="149" t="s">
        <v>95</v>
      </c>
      <c r="V579" s="149" t="s">
        <v>102</v>
      </c>
      <c r="W579" s="149">
        <v>2</v>
      </c>
      <c r="X579" s="11">
        <v>1.71</v>
      </c>
      <c r="Y579" s="11">
        <v>1.96</v>
      </c>
      <c r="Z579" s="11">
        <v>1.75</v>
      </c>
      <c r="AA579" s="154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1.8150416666666664</v>
      </c>
    </row>
    <row r="580" spans="1:65">
      <c r="A580" s="30"/>
      <c r="B580" s="19">
        <v>1</v>
      </c>
      <c r="C580" s="9">
        <v>5</v>
      </c>
      <c r="D580" s="11">
        <v>1.78</v>
      </c>
      <c r="E580" s="11">
        <v>1.7</v>
      </c>
      <c r="F580" s="149" t="s">
        <v>102</v>
      </c>
      <c r="G580" s="11">
        <v>1.87</v>
      </c>
      <c r="H580" s="149">
        <v>2.29</v>
      </c>
      <c r="I580" s="11">
        <v>1.9</v>
      </c>
      <c r="J580" s="11">
        <v>1.8</v>
      </c>
      <c r="K580" s="11">
        <v>1.88</v>
      </c>
      <c r="L580" s="11">
        <v>1.8</v>
      </c>
      <c r="M580" s="149" t="s">
        <v>103</v>
      </c>
      <c r="N580" s="11">
        <v>1.8</v>
      </c>
      <c r="O580" s="11">
        <v>1.73</v>
      </c>
      <c r="P580" s="11">
        <v>1.84</v>
      </c>
      <c r="Q580" s="149" t="s">
        <v>101</v>
      </c>
      <c r="R580" s="11">
        <v>1.84</v>
      </c>
      <c r="S580" s="11">
        <v>1.8</v>
      </c>
      <c r="T580" s="11">
        <v>1.91</v>
      </c>
      <c r="U580" s="149" t="s">
        <v>95</v>
      </c>
      <c r="V580" s="149" t="s">
        <v>102</v>
      </c>
      <c r="W580" s="149">
        <v>2</v>
      </c>
      <c r="X580" s="11">
        <v>1.71</v>
      </c>
      <c r="Y580" s="11">
        <v>1.9</v>
      </c>
      <c r="Z580" s="11">
        <v>1.75</v>
      </c>
      <c r="AA580" s="154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106</v>
      </c>
    </row>
    <row r="581" spans="1:65">
      <c r="A581" s="30"/>
      <c r="B581" s="19">
        <v>1</v>
      </c>
      <c r="C581" s="9">
        <v>6</v>
      </c>
      <c r="D581" s="11">
        <v>1.87</v>
      </c>
      <c r="E581" s="11">
        <v>1.8</v>
      </c>
      <c r="F581" s="149" t="s">
        <v>102</v>
      </c>
      <c r="G581" s="11">
        <v>1.89</v>
      </c>
      <c r="H581" s="149">
        <v>2.2799999999999998</v>
      </c>
      <c r="I581" s="11">
        <v>1.9</v>
      </c>
      <c r="J581" s="11">
        <v>1.8</v>
      </c>
      <c r="K581" s="11">
        <v>1.92</v>
      </c>
      <c r="L581" s="11">
        <v>1.7</v>
      </c>
      <c r="M581" s="149" t="s">
        <v>103</v>
      </c>
      <c r="N581" s="11">
        <v>1.9</v>
      </c>
      <c r="O581" s="11">
        <v>1.77</v>
      </c>
      <c r="P581" s="11">
        <v>1.91</v>
      </c>
      <c r="Q581" s="149" t="s">
        <v>101</v>
      </c>
      <c r="R581" s="150">
        <v>1.96</v>
      </c>
      <c r="S581" s="11">
        <v>1.8</v>
      </c>
      <c r="T581" s="11">
        <v>1.87</v>
      </c>
      <c r="U581" s="149" t="s">
        <v>95</v>
      </c>
      <c r="V581" s="149" t="s">
        <v>102</v>
      </c>
      <c r="W581" s="149">
        <v>3</v>
      </c>
      <c r="X581" s="11">
        <v>1.72</v>
      </c>
      <c r="Y581" s="11">
        <v>1.88</v>
      </c>
      <c r="Z581" s="11">
        <v>1.75</v>
      </c>
      <c r="AA581" s="154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20" t="s">
        <v>268</v>
      </c>
      <c r="C582" s="12"/>
      <c r="D582" s="23">
        <v>1.8983333333333334</v>
      </c>
      <c r="E582" s="23">
        <v>1.7666666666666666</v>
      </c>
      <c r="F582" s="23" t="s">
        <v>671</v>
      </c>
      <c r="G582" s="23">
        <v>1.8500000000000003</v>
      </c>
      <c r="H582" s="23">
        <v>2.2649999999999997</v>
      </c>
      <c r="I582" s="23">
        <v>1.8833333333333331</v>
      </c>
      <c r="J582" s="23">
        <v>1.7666666666666668</v>
      </c>
      <c r="K582" s="23">
        <v>1.8550000000000002</v>
      </c>
      <c r="L582" s="23">
        <v>1.7166666666666668</v>
      </c>
      <c r="M582" s="23" t="s">
        <v>671</v>
      </c>
      <c r="N582" s="23">
        <v>1.9000000000000001</v>
      </c>
      <c r="O582" s="23">
        <v>1.7516666666666667</v>
      </c>
      <c r="P582" s="23">
        <v>1.87</v>
      </c>
      <c r="Q582" s="23" t="s">
        <v>671</v>
      </c>
      <c r="R582" s="23">
        <v>1.843333333333333</v>
      </c>
      <c r="S582" s="23">
        <v>1.7500000000000002</v>
      </c>
      <c r="T582" s="23">
        <v>1.9299999999999997</v>
      </c>
      <c r="U582" s="23" t="s">
        <v>671</v>
      </c>
      <c r="V582" s="23">
        <v>3</v>
      </c>
      <c r="W582" s="23">
        <v>2.1666666666666665</v>
      </c>
      <c r="X582" s="23">
        <v>1.7350000000000003</v>
      </c>
      <c r="Y582" s="23">
        <v>1.8916666666666668</v>
      </c>
      <c r="Z582" s="23">
        <v>1.7566666666666666</v>
      </c>
      <c r="AA582" s="154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3" t="s">
        <v>269</v>
      </c>
      <c r="C583" s="29"/>
      <c r="D583" s="11">
        <v>1.8050000000000002</v>
      </c>
      <c r="E583" s="11">
        <v>1.8</v>
      </c>
      <c r="F583" s="11" t="s">
        <v>671</v>
      </c>
      <c r="G583" s="11">
        <v>1.8450000000000002</v>
      </c>
      <c r="H583" s="11">
        <v>2.2799999999999998</v>
      </c>
      <c r="I583" s="11">
        <v>1.9</v>
      </c>
      <c r="J583" s="11">
        <v>1.8</v>
      </c>
      <c r="K583" s="11">
        <v>1.875</v>
      </c>
      <c r="L583" s="11">
        <v>1.7</v>
      </c>
      <c r="M583" s="11" t="s">
        <v>671</v>
      </c>
      <c r="N583" s="11">
        <v>1.9</v>
      </c>
      <c r="O583" s="11">
        <v>1.75</v>
      </c>
      <c r="P583" s="11">
        <v>1.8650000000000002</v>
      </c>
      <c r="Q583" s="11" t="s">
        <v>671</v>
      </c>
      <c r="R583" s="11">
        <v>1.83</v>
      </c>
      <c r="S583" s="11">
        <v>1.75</v>
      </c>
      <c r="T583" s="11">
        <v>1.9300000000000002</v>
      </c>
      <c r="U583" s="11" t="s">
        <v>671</v>
      </c>
      <c r="V583" s="11">
        <v>3</v>
      </c>
      <c r="W583" s="11">
        <v>2</v>
      </c>
      <c r="X583" s="11">
        <v>1.7149999999999999</v>
      </c>
      <c r="Y583" s="11">
        <v>1.89</v>
      </c>
      <c r="Z583" s="11">
        <v>1.75</v>
      </c>
      <c r="AA583" s="154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270</v>
      </c>
      <c r="C584" s="29"/>
      <c r="D584" s="24">
        <v>0.22373347238771943</v>
      </c>
      <c r="E584" s="24">
        <v>5.1639777949432274E-2</v>
      </c>
      <c r="F584" s="24" t="s">
        <v>671</v>
      </c>
      <c r="G584" s="24">
        <v>2.6076809620810552E-2</v>
      </c>
      <c r="H584" s="24">
        <v>4.3703546766824204E-2</v>
      </c>
      <c r="I584" s="24">
        <v>4.0824829046386249E-2</v>
      </c>
      <c r="J584" s="24">
        <v>5.1639777949432267E-2</v>
      </c>
      <c r="K584" s="24">
        <v>6.4730209330728983E-2</v>
      </c>
      <c r="L584" s="24">
        <v>7.5277265270908097E-2</v>
      </c>
      <c r="M584" s="24" t="s">
        <v>671</v>
      </c>
      <c r="N584" s="24">
        <v>6.3245553203367569E-2</v>
      </c>
      <c r="O584" s="24">
        <v>7.8336879352363012E-2</v>
      </c>
      <c r="P584" s="24">
        <v>3.4058772731852732E-2</v>
      </c>
      <c r="Q584" s="24" t="s">
        <v>671</v>
      </c>
      <c r="R584" s="24">
        <v>6.1535897382476376E-2</v>
      </c>
      <c r="S584" s="24">
        <v>5.4772255750516655E-2</v>
      </c>
      <c r="T584" s="24">
        <v>3.8470768123342575E-2</v>
      </c>
      <c r="U584" s="24" t="s">
        <v>671</v>
      </c>
      <c r="V584" s="24" t="s">
        <v>671</v>
      </c>
      <c r="W584" s="24">
        <v>0.40824829046386274</v>
      </c>
      <c r="X584" s="24">
        <v>7.1763500472036681E-2</v>
      </c>
      <c r="Y584" s="24">
        <v>4.215052391924283E-2</v>
      </c>
      <c r="Z584" s="24">
        <v>2.7325202042558956E-2</v>
      </c>
      <c r="AA584" s="204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56"/>
    </row>
    <row r="585" spans="1:65">
      <c r="A585" s="30"/>
      <c r="B585" s="3" t="s">
        <v>86</v>
      </c>
      <c r="C585" s="29"/>
      <c r="D585" s="13">
        <v>0.11785784322443517</v>
      </c>
      <c r="E585" s="13">
        <v>2.9230062990244682E-2</v>
      </c>
      <c r="F585" s="13" t="s">
        <v>671</v>
      </c>
      <c r="G585" s="13">
        <v>1.4095572768005701E-2</v>
      </c>
      <c r="H585" s="13">
        <v>1.9295164135463228E-2</v>
      </c>
      <c r="I585" s="13">
        <v>2.1676900378612172E-2</v>
      </c>
      <c r="J585" s="13">
        <v>2.9230062990244676E-2</v>
      </c>
      <c r="K585" s="13">
        <v>3.4894991552953628E-2</v>
      </c>
      <c r="L585" s="13">
        <v>4.3850834138393066E-2</v>
      </c>
      <c r="M585" s="13" t="s">
        <v>671</v>
      </c>
      <c r="N585" s="13">
        <v>3.3287133264930296E-2</v>
      </c>
      <c r="O585" s="13">
        <v>4.4721339306772412E-2</v>
      </c>
      <c r="P585" s="13">
        <v>1.8213247450188624E-2</v>
      </c>
      <c r="Q585" s="13" t="s">
        <v>671</v>
      </c>
      <c r="R585" s="13">
        <v>3.3382946138775613E-2</v>
      </c>
      <c r="S585" s="13">
        <v>3.1298431857438087E-2</v>
      </c>
      <c r="T585" s="13">
        <v>1.9933040478415844E-2</v>
      </c>
      <c r="U585" s="13" t="s">
        <v>671</v>
      </c>
      <c r="V585" s="13" t="s">
        <v>671</v>
      </c>
      <c r="W585" s="13">
        <v>0.1884222879063982</v>
      </c>
      <c r="X585" s="13">
        <v>4.1362248110683959E-2</v>
      </c>
      <c r="Y585" s="13">
        <v>2.2282215287705458E-2</v>
      </c>
      <c r="Z585" s="13">
        <v>1.5555143477737546E-2</v>
      </c>
      <c r="AA585" s="154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271</v>
      </c>
      <c r="C586" s="29"/>
      <c r="D586" s="13">
        <v>4.5889671954271183E-2</v>
      </c>
      <c r="E586" s="13">
        <v>-2.6652280709809184E-2</v>
      </c>
      <c r="F586" s="13" t="s">
        <v>671</v>
      </c>
      <c r="G586" s="13">
        <v>1.926034755859618E-2</v>
      </c>
      <c r="H586" s="13">
        <v>0.24790523633525408</v>
      </c>
      <c r="I586" s="13">
        <v>3.762539886595806E-2</v>
      </c>
      <c r="J586" s="13">
        <v>-2.6652280709809073E-2</v>
      </c>
      <c r="K586" s="13">
        <v>2.2015105254700629E-2</v>
      </c>
      <c r="L586" s="13">
        <v>-5.4199857670852225E-2</v>
      </c>
      <c r="M586" s="13" t="s">
        <v>671</v>
      </c>
      <c r="N586" s="13">
        <v>4.6807924519639332E-2</v>
      </c>
      <c r="O586" s="13">
        <v>-3.4916553798122085E-2</v>
      </c>
      <c r="P586" s="13">
        <v>3.027937834301353E-2</v>
      </c>
      <c r="Q586" s="13" t="s">
        <v>671</v>
      </c>
      <c r="R586" s="13">
        <v>1.5587337297123582E-2</v>
      </c>
      <c r="S586" s="13">
        <v>-3.5834806363490013E-2</v>
      </c>
      <c r="T586" s="13">
        <v>6.3336470696264913E-2</v>
      </c>
      <c r="U586" s="13" t="s">
        <v>671</v>
      </c>
      <c r="V586" s="13">
        <v>0.65285461766258823</v>
      </c>
      <c r="W586" s="13">
        <v>0.19372833497853592</v>
      </c>
      <c r="X586" s="13">
        <v>-4.4099079451802914E-2</v>
      </c>
      <c r="Y586" s="13">
        <v>4.2216661692798807E-2</v>
      </c>
      <c r="Z586" s="13">
        <v>-3.2161796102017748E-2</v>
      </c>
      <c r="AA586" s="154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272</v>
      </c>
      <c r="C587" s="47"/>
      <c r="D587" s="45">
        <v>0.39</v>
      </c>
      <c r="E587" s="45">
        <v>0.67</v>
      </c>
      <c r="F587" s="45">
        <v>6.88</v>
      </c>
      <c r="G587" s="45">
        <v>0</v>
      </c>
      <c r="H587" s="45">
        <v>3.36</v>
      </c>
      <c r="I587" s="45">
        <v>0.27</v>
      </c>
      <c r="J587" s="45">
        <v>0.67</v>
      </c>
      <c r="K587" s="45">
        <v>0.04</v>
      </c>
      <c r="L587" s="45">
        <v>1.08</v>
      </c>
      <c r="M587" s="45">
        <v>5.26</v>
      </c>
      <c r="N587" s="45">
        <v>0.4</v>
      </c>
      <c r="O587" s="45">
        <v>0.8</v>
      </c>
      <c r="P587" s="45">
        <v>0.16</v>
      </c>
      <c r="Q587" s="45">
        <v>10.92</v>
      </c>
      <c r="R587" s="45">
        <v>0.05</v>
      </c>
      <c r="S587" s="45">
        <v>0.81</v>
      </c>
      <c r="T587" s="45">
        <v>0.65</v>
      </c>
      <c r="U587" s="45">
        <v>25.49</v>
      </c>
      <c r="V587" s="45" t="s">
        <v>273</v>
      </c>
      <c r="W587" s="45" t="s">
        <v>273</v>
      </c>
      <c r="X587" s="45">
        <v>0.93</v>
      </c>
      <c r="Y587" s="45">
        <v>0.34</v>
      </c>
      <c r="Z587" s="45">
        <v>0.76</v>
      </c>
      <c r="AA587" s="154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 t="s">
        <v>325</v>
      </c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BM588" s="55"/>
    </row>
    <row r="589" spans="1:65">
      <c r="BM589" s="55"/>
    </row>
    <row r="590" spans="1:65" ht="15">
      <c r="B590" s="8" t="s">
        <v>563</v>
      </c>
      <c r="BM590" s="28" t="s">
        <v>66</v>
      </c>
    </row>
    <row r="591" spans="1:65" ht="15">
      <c r="A591" s="25" t="s">
        <v>57</v>
      </c>
      <c r="B591" s="18" t="s">
        <v>110</v>
      </c>
      <c r="C591" s="15" t="s">
        <v>111</v>
      </c>
      <c r="D591" s="16" t="s">
        <v>230</v>
      </c>
      <c r="E591" s="17" t="s">
        <v>230</v>
      </c>
      <c r="F591" s="17" t="s">
        <v>230</v>
      </c>
      <c r="G591" s="17" t="s">
        <v>230</v>
      </c>
      <c r="H591" s="17" t="s">
        <v>230</v>
      </c>
      <c r="I591" s="17" t="s">
        <v>230</v>
      </c>
      <c r="J591" s="17" t="s">
        <v>230</v>
      </c>
      <c r="K591" s="17" t="s">
        <v>230</v>
      </c>
      <c r="L591" s="17" t="s">
        <v>230</v>
      </c>
      <c r="M591" s="17" t="s">
        <v>230</v>
      </c>
      <c r="N591" s="17" t="s">
        <v>230</v>
      </c>
      <c r="O591" s="17" t="s">
        <v>230</v>
      </c>
      <c r="P591" s="17" t="s">
        <v>230</v>
      </c>
      <c r="Q591" s="17" t="s">
        <v>230</v>
      </c>
      <c r="R591" s="17" t="s">
        <v>230</v>
      </c>
      <c r="S591" s="17" t="s">
        <v>230</v>
      </c>
      <c r="T591" s="17" t="s">
        <v>230</v>
      </c>
      <c r="U591" s="17" t="s">
        <v>230</v>
      </c>
      <c r="V591" s="17" t="s">
        <v>230</v>
      </c>
      <c r="W591" s="17" t="s">
        <v>230</v>
      </c>
      <c r="X591" s="17" t="s">
        <v>230</v>
      </c>
      <c r="Y591" s="17" t="s">
        <v>230</v>
      </c>
      <c r="Z591" s="17" t="s">
        <v>230</v>
      </c>
      <c r="AA591" s="17" t="s">
        <v>230</v>
      </c>
      <c r="AB591" s="154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 t="s">
        <v>231</v>
      </c>
      <c r="C592" s="9" t="s">
        <v>231</v>
      </c>
      <c r="D592" s="152" t="s">
        <v>233</v>
      </c>
      <c r="E592" s="153" t="s">
        <v>234</v>
      </c>
      <c r="F592" s="153" t="s">
        <v>235</v>
      </c>
      <c r="G592" s="153" t="s">
        <v>236</v>
      </c>
      <c r="H592" s="153" t="s">
        <v>237</v>
      </c>
      <c r="I592" s="153" t="s">
        <v>239</v>
      </c>
      <c r="J592" s="153" t="s">
        <v>240</v>
      </c>
      <c r="K592" s="153" t="s">
        <v>242</v>
      </c>
      <c r="L592" s="153" t="s">
        <v>243</v>
      </c>
      <c r="M592" s="153" t="s">
        <v>244</v>
      </c>
      <c r="N592" s="153" t="s">
        <v>245</v>
      </c>
      <c r="O592" s="153" t="s">
        <v>246</v>
      </c>
      <c r="P592" s="153" t="s">
        <v>247</v>
      </c>
      <c r="Q592" s="153" t="s">
        <v>248</v>
      </c>
      <c r="R592" s="153" t="s">
        <v>249</v>
      </c>
      <c r="S592" s="153" t="s">
        <v>250</v>
      </c>
      <c r="T592" s="153" t="s">
        <v>251</v>
      </c>
      <c r="U592" s="153" t="s">
        <v>252</v>
      </c>
      <c r="V592" s="153" t="s">
        <v>283</v>
      </c>
      <c r="W592" s="153" t="s">
        <v>254</v>
      </c>
      <c r="X592" s="153" t="s">
        <v>255</v>
      </c>
      <c r="Y592" s="153" t="s">
        <v>256</v>
      </c>
      <c r="Z592" s="153" t="s">
        <v>257</v>
      </c>
      <c r="AA592" s="153" t="s">
        <v>258</v>
      </c>
      <c r="AB592" s="154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s">
        <v>1</v>
      </c>
    </row>
    <row r="593" spans="1:65">
      <c r="A593" s="30"/>
      <c r="B593" s="19"/>
      <c r="C593" s="9"/>
      <c r="D593" s="10" t="s">
        <v>275</v>
      </c>
      <c r="E593" s="11" t="s">
        <v>277</v>
      </c>
      <c r="F593" s="11" t="s">
        <v>277</v>
      </c>
      <c r="G593" s="11" t="s">
        <v>278</v>
      </c>
      <c r="H593" s="11" t="s">
        <v>278</v>
      </c>
      <c r="I593" s="11" t="s">
        <v>278</v>
      </c>
      <c r="J593" s="11" t="s">
        <v>275</v>
      </c>
      <c r="K593" s="11" t="s">
        <v>277</v>
      </c>
      <c r="L593" s="11" t="s">
        <v>278</v>
      </c>
      <c r="M593" s="11" t="s">
        <v>277</v>
      </c>
      <c r="N593" s="11" t="s">
        <v>275</v>
      </c>
      <c r="O593" s="11" t="s">
        <v>278</v>
      </c>
      <c r="P593" s="11" t="s">
        <v>277</v>
      </c>
      <c r="Q593" s="11" t="s">
        <v>277</v>
      </c>
      <c r="R593" s="11" t="s">
        <v>277</v>
      </c>
      <c r="S593" s="11" t="s">
        <v>275</v>
      </c>
      <c r="T593" s="11" t="s">
        <v>278</v>
      </c>
      <c r="U593" s="11" t="s">
        <v>275</v>
      </c>
      <c r="V593" s="11" t="s">
        <v>277</v>
      </c>
      <c r="W593" s="11" t="s">
        <v>277</v>
      </c>
      <c r="X593" s="11" t="s">
        <v>278</v>
      </c>
      <c r="Y593" s="11" t="s">
        <v>275</v>
      </c>
      <c r="Z593" s="11" t="s">
        <v>278</v>
      </c>
      <c r="AA593" s="11" t="s">
        <v>275</v>
      </c>
      <c r="AB593" s="154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3</v>
      </c>
    </row>
    <row r="594" spans="1:65">
      <c r="A594" s="30"/>
      <c r="B594" s="19"/>
      <c r="C594" s="9"/>
      <c r="D594" s="26" t="s">
        <v>312</v>
      </c>
      <c r="E594" s="26" t="s">
        <v>264</v>
      </c>
      <c r="F594" s="26" t="s">
        <v>312</v>
      </c>
      <c r="G594" s="26" t="s">
        <v>313</v>
      </c>
      <c r="H594" s="26" t="s">
        <v>313</v>
      </c>
      <c r="I594" s="26" t="s">
        <v>313</v>
      </c>
      <c r="J594" s="26" t="s">
        <v>116</v>
      </c>
      <c r="K594" s="26" t="s">
        <v>116</v>
      </c>
      <c r="L594" s="26" t="s">
        <v>314</v>
      </c>
      <c r="M594" s="26" t="s">
        <v>313</v>
      </c>
      <c r="N594" s="26" t="s">
        <v>312</v>
      </c>
      <c r="O594" s="26" t="s">
        <v>312</v>
      </c>
      <c r="P594" s="26" t="s">
        <v>312</v>
      </c>
      <c r="Q594" s="26" t="s">
        <v>313</v>
      </c>
      <c r="R594" s="26" t="s">
        <v>312</v>
      </c>
      <c r="S594" s="26" t="s">
        <v>312</v>
      </c>
      <c r="T594" s="26" t="s">
        <v>314</v>
      </c>
      <c r="U594" s="26" t="s">
        <v>280</v>
      </c>
      <c r="V594" s="26" t="s">
        <v>313</v>
      </c>
      <c r="W594" s="26" t="s">
        <v>315</v>
      </c>
      <c r="X594" s="26" t="s">
        <v>316</v>
      </c>
      <c r="Y594" s="26" t="s">
        <v>312</v>
      </c>
      <c r="Z594" s="26" t="s">
        <v>312</v>
      </c>
      <c r="AA594" s="26" t="s">
        <v>312</v>
      </c>
      <c r="AB594" s="154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8">
        <v>1</v>
      </c>
      <c r="C595" s="14">
        <v>1</v>
      </c>
      <c r="D595" s="220">
        <v>0.27</v>
      </c>
      <c r="E595" s="220">
        <v>0.3</v>
      </c>
      <c r="F595" s="221">
        <v>0.24022222222222217</v>
      </c>
      <c r="G595" s="220">
        <v>0.26</v>
      </c>
      <c r="H595" s="220">
        <v>0.28999999999999998</v>
      </c>
      <c r="I595" s="221">
        <v>0.44</v>
      </c>
      <c r="J595" s="220">
        <v>0.28999999999999998</v>
      </c>
      <c r="K595" s="220">
        <v>0.26</v>
      </c>
      <c r="L595" s="220">
        <v>0.26</v>
      </c>
      <c r="M595" s="220">
        <v>0.28516029999999998</v>
      </c>
      <c r="N595" s="220">
        <v>0.3</v>
      </c>
      <c r="O595" s="220">
        <v>0.253</v>
      </c>
      <c r="P595" s="220">
        <v>0.30291999999999997</v>
      </c>
      <c r="Q595" s="220">
        <v>0.28999999999999998</v>
      </c>
      <c r="R595" s="221">
        <v>0.34510000000000002</v>
      </c>
      <c r="S595" s="220">
        <v>0.27</v>
      </c>
      <c r="T595" s="220">
        <v>0.31</v>
      </c>
      <c r="U595" s="220">
        <v>0.29399999999999998</v>
      </c>
      <c r="V595" s="220">
        <v>0.28391405650000001</v>
      </c>
      <c r="W595" s="220">
        <v>0.28999999999999998</v>
      </c>
      <c r="X595" s="220">
        <v>0.26</v>
      </c>
      <c r="Y595" s="220">
        <v>0.28999999999999998</v>
      </c>
      <c r="Z595" s="220">
        <v>0.28999999999999998</v>
      </c>
      <c r="AA595" s="220">
        <v>0.28999999999999998</v>
      </c>
      <c r="AB595" s="204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222">
        <v>1</v>
      </c>
    </row>
    <row r="596" spans="1:65">
      <c r="A596" s="30"/>
      <c r="B596" s="19">
        <v>1</v>
      </c>
      <c r="C596" s="9">
        <v>2</v>
      </c>
      <c r="D596" s="24">
        <v>0.28000000000000003</v>
      </c>
      <c r="E596" s="24">
        <v>0.3</v>
      </c>
      <c r="F596" s="223">
        <v>0.23933333333333331</v>
      </c>
      <c r="G596" s="24">
        <v>0.26</v>
      </c>
      <c r="H596" s="24">
        <v>0.28999999999999998</v>
      </c>
      <c r="I596" s="223">
        <v>0.45000000000000007</v>
      </c>
      <c r="J596" s="24">
        <v>0.27</v>
      </c>
      <c r="K596" s="24">
        <v>0.27</v>
      </c>
      <c r="L596" s="24">
        <v>0.25</v>
      </c>
      <c r="M596" s="24">
        <v>0.2730301</v>
      </c>
      <c r="N596" s="24">
        <v>0.3</v>
      </c>
      <c r="O596" s="24">
        <v>0.252</v>
      </c>
      <c r="P596" s="24">
        <v>0.31008000000000002</v>
      </c>
      <c r="Q596" s="24">
        <v>0.3</v>
      </c>
      <c r="R596" s="223">
        <v>0.31001000000000001</v>
      </c>
      <c r="S596" s="24">
        <v>0.27</v>
      </c>
      <c r="T596" s="24">
        <v>0.3</v>
      </c>
      <c r="U596" s="24">
        <v>0.29899999999999999</v>
      </c>
      <c r="V596" s="24">
        <v>0.25388563389999996</v>
      </c>
      <c r="W596" s="24">
        <v>0.28999999999999998</v>
      </c>
      <c r="X596" s="24">
        <v>0.26</v>
      </c>
      <c r="Y596" s="24">
        <v>0.28999999999999998</v>
      </c>
      <c r="Z596" s="24">
        <v>0.3</v>
      </c>
      <c r="AA596" s="24">
        <v>0.28000000000000003</v>
      </c>
      <c r="AB596" s="204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222" t="e">
        <v>#N/A</v>
      </c>
    </row>
    <row r="597" spans="1:65">
      <c r="A597" s="30"/>
      <c r="B597" s="19">
        <v>1</v>
      </c>
      <c r="C597" s="9">
        <v>3</v>
      </c>
      <c r="D597" s="24">
        <v>0.28000000000000003</v>
      </c>
      <c r="E597" s="24">
        <v>0.3</v>
      </c>
      <c r="F597" s="223">
        <v>0.24266666666666667</v>
      </c>
      <c r="G597" s="24">
        <v>0.26</v>
      </c>
      <c r="H597" s="24">
        <v>0.28000000000000003</v>
      </c>
      <c r="I597" s="223">
        <v>0.44</v>
      </c>
      <c r="J597" s="24">
        <v>0.27</v>
      </c>
      <c r="K597" s="24">
        <v>0.28000000000000003</v>
      </c>
      <c r="L597" s="24">
        <v>0.26</v>
      </c>
      <c r="M597" s="24">
        <v>0.28140100000000001</v>
      </c>
      <c r="N597" s="24">
        <v>0.31</v>
      </c>
      <c r="O597" s="24">
        <v>0.247</v>
      </c>
      <c r="P597" s="24">
        <v>0.30158000000000001</v>
      </c>
      <c r="Q597" s="24">
        <v>0.3</v>
      </c>
      <c r="R597" s="223">
        <v>0.32300000000000001</v>
      </c>
      <c r="S597" s="24">
        <v>0.28000000000000003</v>
      </c>
      <c r="T597" s="24">
        <v>0.31</v>
      </c>
      <c r="U597" s="24">
        <v>0.29399999999999998</v>
      </c>
      <c r="V597" s="24">
        <v>0.27128426560000002</v>
      </c>
      <c r="W597" s="24">
        <v>0.28999999999999998</v>
      </c>
      <c r="X597" s="24">
        <v>0.26</v>
      </c>
      <c r="Y597" s="24">
        <v>0.28999999999999998</v>
      </c>
      <c r="Z597" s="24">
        <v>0.31</v>
      </c>
      <c r="AA597" s="24">
        <v>0.28999999999999998</v>
      </c>
      <c r="AB597" s="204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222">
        <v>16</v>
      </c>
    </row>
    <row r="598" spans="1:65">
      <c r="A598" s="30"/>
      <c r="B598" s="19">
        <v>1</v>
      </c>
      <c r="C598" s="9">
        <v>4</v>
      </c>
      <c r="D598" s="24">
        <v>0.28000000000000003</v>
      </c>
      <c r="E598" s="24">
        <v>0.3</v>
      </c>
      <c r="F598" s="223">
        <v>0.23866666666666667</v>
      </c>
      <c r="G598" s="24">
        <v>0.26</v>
      </c>
      <c r="H598" s="24">
        <v>0.28999999999999998</v>
      </c>
      <c r="I598" s="223">
        <v>0.45000000000000007</v>
      </c>
      <c r="J598" s="24">
        <v>0.28999999999999998</v>
      </c>
      <c r="K598" s="24">
        <v>0.28999999999999998</v>
      </c>
      <c r="L598" s="24">
        <v>0.26</v>
      </c>
      <c r="M598" s="24">
        <v>0.28502640000000001</v>
      </c>
      <c r="N598" s="24">
        <v>0.28999999999999998</v>
      </c>
      <c r="O598" s="224">
        <v>0.22300000000000003</v>
      </c>
      <c r="P598" s="24">
        <v>0.30195</v>
      </c>
      <c r="Q598" s="24">
        <v>0.28999999999999998</v>
      </c>
      <c r="R598" s="223">
        <v>0.38263999999999998</v>
      </c>
      <c r="S598" s="24">
        <v>0.28000000000000003</v>
      </c>
      <c r="T598" s="24">
        <v>0.3</v>
      </c>
      <c r="U598" s="24">
        <v>0.29399999999999998</v>
      </c>
      <c r="V598" s="24">
        <v>0.28328725700000001</v>
      </c>
      <c r="W598" s="24">
        <v>0.28999999999999998</v>
      </c>
      <c r="X598" s="24">
        <v>0.27</v>
      </c>
      <c r="Y598" s="24">
        <v>0.28999999999999998</v>
      </c>
      <c r="Z598" s="24">
        <v>0.31</v>
      </c>
      <c r="AA598" s="24">
        <v>0.28000000000000003</v>
      </c>
      <c r="AB598" s="204"/>
      <c r="AC598" s="205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222">
        <v>0.28348259672936515</v>
      </c>
    </row>
    <row r="599" spans="1:65">
      <c r="A599" s="30"/>
      <c r="B599" s="19">
        <v>1</v>
      </c>
      <c r="C599" s="9">
        <v>5</v>
      </c>
      <c r="D599" s="24">
        <v>0.28000000000000003</v>
      </c>
      <c r="E599" s="24">
        <v>0.3</v>
      </c>
      <c r="F599" s="223">
        <v>0.24266666666666667</v>
      </c>
      <c r="G599" s="24">
        <v>0.26</v>
      </c>
      <c r="H599" s="24">
        <v>0.28999999999999998</v>
      </c>
      <c r="I599" s="223">
        <v>0.44</v>
      </c>
      <c r="J599" s="24">
        <v>0.27</v>
      </c>
      <c r="K599" s="24">
        <v>0.28000000000000003</v>
      </c>
      <c r="L599" s="24">
        <v>0.26</v>
      </c>
      <c r="M599" s="24">
        <v>0.27383079999999999</v>
      </c>
      <c r="N599" s="24">
        <v>0.28000000000000003</v>
      </c>
      <c r="O599" s="24">
        <v>0.248</v>
      </c>
      <c r="P599" s="24">
        <v>0.31253000000000003</v>
      </c>
      <c r="Q599" s="24">
        <v>0.28000000000000003</v>
      </c>
      <c r="R599" s="223">
        <v>0.32929999999999998</v>
      </c>
      <c r="S599" s="24">
        <v>0.28999999999999998</v>
      </c>
      <c r="T599" s="24">
        <v>0.3</v>
      </c>
      <c r="U599" s="24">
        <v>0.3</v>
      </c>
      <c r="V599" s="24">
        <v>0.27095012080000003</v>
      </c>
      <c r="W599" s="24">
        <v>0.28999999999999998</v>
      </c>
      <c r="X599" s="24">
        <v>0.25</v>
      </c>
      <c r="Y599" s="24">
        <v>0.28999999999999998</v>
      </c>
      <c r="Z599" s="24">
        <v>0.31</v>
      </c>
      <c r="AA599" s="24">
        <v>0.28999999999999998</v>
      </c>
      <c r="AB599" s="204"/>
      <c r="AC599" s="205"/>
      <c r="AD599" s="205"/>
      <c r="AE599" s="205"/>
      <c r="AF599" s="205"/>
      <c r="AG599" s="205"/>
      <c r="AH599" s="205"/>
      <c r="AI599" s="205"/>
      <c r="AJ599" s="205"/>
      <c r="AK599" s="205"/>
      <c r="AL599" s="205"/>
      <c r="AM599" s="205"/>
      <c r="AN599" s="205"/>
      <c r="AO599" s="205"/>
      <c r="AP599" s="205"/>
      <c r="AQ599" s="205"/>
      <c r="AR599" s="205"/>
      <c r="AS599" s="205"/>
      <c r="AT599" s="205"/>
      <c r="AU599" s="205"/>
      <c r="AV599" s="205"/>
      <c r="AW599" s="205"/>
      <c r="AX599" s="205"/>
      <c r="AY599" s="205"/>
      <c r="AZ599" s="205"/>
      <c r="BA599" s="205"/>
      <c r="BB599" s="205"/>
      <c r="BC599" s="205"/>
      <c r="BD599" s="205"/>
      <c r="BE599" s="205"/>
      <c r="BF599" s="205"/>
      <c r="BG599" s="205"/>
      <c r="BH599" s="205"/>
      <c r="BI599" s="205"/>
      <c r="BJ599" s="205"/>
      <c r="BK599" s="205"/>
      <c r="BL599" s="205"/>
      <c r="BM599" s="222">
        <v>107</v>
      </c>
    </row>
    <row r="600" spans="1:65">
      <c r="A600" s="30"/>
      <c r="B600" s="19">
        <v>1</v>
      </c>
      <c r="C600" s="9">
        <v>6</v>
      </c>
      <c r="D600" s="24">
        <v>0.28999999999999998</v>
      </c>
      <c r="E600" s="24">
        <v>0.31</v>
      </c>
      <c r="F600" s="223">
        <v>0.24266666666666667</v>
      </c>
      <c r="G600" s="24">
        <v>0.26</v>
      </c>
      <c r="H600" s="24">
        <v>0.28999999999999998</v>
      </c>
      <c r="I600" s="223">
        <v>0.45000000000000007</v>
      </c>
      <c r="J600" s="24">
        <v>0.28000000000000003</v>
      </c>
      <c r="K600" s="24">
        <v>0.28999999999999998</v>
      </c>
      <c r="L600" s="24">
        <v>0.26</v>
      </c>
      <c r="M600" s="24">
        <v>0.28142800000000001</v>
      </c>
      <c r="N600" s="24">
        <v>0.3</v>
      </c>
      <c r="O600" s="24">
        <v>0.251</v>
      </c>
      <c r="P600" s="24">
        <v>0.31358000000000003</v>
      </c>
      <c r="Q600" s="24">
        <v>0.28999999999999998</v>
      </c>
      <c r="R600" s="223">
        <v>0.36246</v>
      </c>
      <c r="S600" s="24">
        <v>0.28999999999999998</v>
      </c>
      <c r="T600" s="24">
        <v>0.3</v>
      </c>
      <c r="U600" s="24">
        <v>0.29099999999999998</v>
      </c>
      <c r="V600" s="24">
        <v>0.27976925410000003</v>
      </c>
      <c r="W600" s="24">
        <v>0.28000000000000003</v>
      </c>
      <c r="X600" s="24">
        <v>0.27</v>
      </c>
      <c r="Y600" s="24">
        <v>0.28999999999999998</v>
      </c>
      <c r="Z600" s="24">
        <v>0.3</v>
      </c>
      <c r="AA600" s="24">
        <v>0.28999999999999998</v>
      </c>
      <c r="AB600" s="204"/>
      <c r="AC600" s="205"/>
      <c r="AD600" s="205"/>
      <c r="AE600" s="205"/>
      <c r="AF600" s="205"/>
      <c r="AG600" s="205"/>
      <c r="AH600" s="205"/>
      <c r="AI600" s="205"/>
      <c r="AJ600" s="205"/>
      <c r="AK600" s="205"/>
      <c r="AL600" s="205"/>
      <c r="AM600" s="205"/>
      <c r="AN600" s="205"/>
      <c r="AO600" s="205"/>
      <c r="AP600" s="205"/>
      <c r="AQ600" s="205"/>
      <c r="AR600" s="205"/>
      <c r="AS600" s="205"/>
      <c r="AT600" s="205"/>
      <c r="AU600" s="205"/>
      <c r="AV600" s="205"/>
      <c r="AW600" s="205"/>
      <c r="AX600" s="205"/>
      <c r="AY600" s="205"/>
      <c r="AZ600" s="205"/>
      <c r="BA600" s="205"/>
      <c r="BB600" s="205"/>
      <c r="BC600" s="205"/>
      <c r="BD600" s="205"/>
      <c r="BE600" s="205"/>
      <c r="BF600" s="205"/>
      <c r="BG600" s="205"/>
      <c r="BH600" s="205"/>
      <c r="BI600" s="205"/>
      <c r="BJ600" s="205"/>
      <c r="BK600" s="205"/>
      <c r="BL600" s="205"/>
      <c r="BM600" s="56"/>
    </row>
    <row r="601" spans="1:65">
      <c r="A601" s="30"/>
      <c r="B601" s="20" t="s">
        <v>268</v>
      </c>
      <c r="C601" s="12"/>
      <c r="D601" s="225">
        <v>0.28000000000000003</v>
      </c>
      <c r="E601" s="225">
        <v>0.30166666666666669</v>
      </c>
      <c r="F601" s="225">
        <v>0.24103703703703702</v>
      </c>
      <c r="G601" s="225">
        <v>0.26</v>
      </c>
      <c r="H601" s="225">
        <v>0.28833333333333333</v>
      </c>
      <c r="I601" s="225">
        <v>0.44500000000000006</v>
      </c>
      <c r="J601" s="225">
        <v>0.27833333333333338</v>
      </c>
      <c r="K601" s="225">
        <v>0.27833333333333338</v>
      </c>
      <c r="L601" s="225">
        <v>0.25833333333333336</v>
      </c>
      <c r="M601" s="225">
        <v>0.27997943333333336</v>
      </c>
      <c r="N601" s="225">
        <v>0.29666666666666669</v>
      </c>
      <c r="O601" s="225">
        <v>0.2456666666666667</v>
      </c>
      <c r="P601" s="225">
        <v>0.30710666666666664</v>
      </c>
      <c r="Q601" s="225">
        <v>0.29166666666666669</v>
      </c>
      <c r="R601" s="225">
        <v>0.34208499999999997</v>
      </c>
      <c r="S601" s="225">
        <v>0.28000000000000003</v>
      </c>
      <c r="T601" s="225">
        <v>0.30333333333333334</v>
      </c>
      <c r="U601" s="225">
        <v>0.29533333333333334</v>
      </c>
      <c r="V601" s="225">
        <v>0.2738484313166667</v>
      </c>
      <c r="W601" s="225">
        <v>0.28833333333333333</v>
      </c>
      <c r="X601" s="225">
        <v>0.26166666666666666</v>
      </c>
      <c r="Y601" s="225">
        <v>0.28999999999999998</v>
      </c>
      <c r="Z601" s="225">
        <v>0.30333333333333334</v>
      </c>
      <c r="AA601" s="225">
        <v>0.28666666666666668</v>
      </c>
      <c r="AB601" s="204"/>
      <c r="AC601" s="205"/>
      <c r="AD601" s="205"/>
      <c r="AE601" s="205"/>
      <c r="AF601" s="205"/>
      <c r="AG601" s="205"/>
      <c r="AH601" s="205"/>
      <c r="AI601" s="205"/>
      <c r="AJ601" s="205"/>
      <c r="AK601" s="205"/>
      <c r="AL601" s="205"/>
      <c r="AM601" s="205"/>
      <c r="AN601" s="205"/>
      <c r="AO601" s="205"/>
      <c r="AP601" s="205"/>
      <c r="AQ601" s="205"/>
      <c r="AR601" s="205"/>
      <c r="AS601" s="205"/>
      <c r="AT601" s="205"/>
      <c r="AU601" s="205"/>
      <c r="AV601" s="205"/>
      <c r="AW601" s="205"/>
      <c r="AX601" s="205"/>
      <c r="AY601" s="205"/>
      <c r="AZ601" s="205"/>
      <c r="BA601" s="205"/>
      <c r="BB601" s="205"/>
      <c r="BC601" s="205"/>
      <c r="BD601" s="205"/>
      <c r="BE601" s="205"/>
      <c r="BF601" s="205"/>
      <c r="BG601" s="205"/>
      <c r="BH601" s="205"/>
      <c r="BI601" s="205"/>
      <c r="BJ601" s="205"/>
      <c r="BK601" s="205"/>
      <c r="BL601" s="205"/>
      <c r="BM601" s="56"/>
    </row>
    <row r="602" spans="1:65">
      <c r="A602" s="30"/>
      <c r="B602" s="3" t="s">
        <v>269</v>
      </c>
      <c r="C602" s="29"/>
      <c r="D602" s="24">
        <v>0.28000000000000003</v>
      </c>
      <c r="E602" s="24">
        <v>0.3</v>
      </c>
      <c r="F602" s="24">
        <v>0.24144444444444441</v>
      </c>
      <c r="G602" s="24">
        <v>0.26</v>
      </c>
      <c r="H602" s="24">
        <v>0.28999999999999998</v>
      </c>
      <c r="I602" s="24">
        <v>0.44500000000000006</v>
      </c>
      <c r="J602" s="24">
        <v>0.27500000000000002</v>
      </c>
      <c r="K602" s="24">
        <v>0.28000000000000003</v>
      </c>
      <c r="L602" s="24">
        <v>0.26</v>
      </c>
      <c r="M602" s="24">
        <v>0.28141450000000001</v>
      </c>
      <c r="N602" s="24">
        <v>0.3</v>
      </c>
      <c r="O602" s="24">
        <v>0.2495</v>
      </c>
      <c r="P602" s="24">
        <v>0.30649999999999999</v>
      </c>
      <c r="Q602" s="24">
        <v>0.28999999999999998</v>
      </c>
      <c r="R602" s="24">
        <v>0.3372</v>
      </c>
      <c r="S602" s="24">
        <v>0.28000000000000003</v>
      </c>
      <c r="T602" s="24">
        <v>0.3</v>
      </c>
      <c r="U602" s="24">
        <v>0.29399999999999998</v>
      </c>
      <c r="V602" s="24">
        <v>0.27552675985000002</v>
      </c>
      <c r="W602" s="24">
        <v>0.28999999999999998</v>
      </c>
      <c r="X602" s="24">
        <v>0.26</v>
      </c>
      <c r="Y602" s="24">
        <v>0.28999999999999998</v>
      </c>
      <c r="Z602" s="24">
        <v>0.30499999999999999</v>
      </c>
      <c r="AA602" s="24">
        <v>0.28999999999999998</v>
      </c>
      <c r="AB602" s="204"/>
      <c r="AC602" s="205"/>
      <c r="AD602" s="205"/>
      <c r="AE602" s="205"/>
      <c r="AF602" s="205"/>
      <c r="AG602" s="205"/>
      <c r="AH602" s="205"/>
      <c r="AI602" s="205"/>
      <c r="AJ602" s="205"/>
      <c r="AK602" s="205"/>
      <c r="AL602" s="205"/>
      <c r="AM602" s="205"/>
      <c r="AN602" s="205"/>
      <c r="AO602" s="205"/>
      <c r="AP602" s="205"/>
      <c r="AQ602" s="205"/>
      <c r="AR602" s="205"/>
      <c r="AS602" s="205"/>
      <c r="AT602" s="205"/>
      <c r="AU602" s="205"/>
      <c r="AV602" s="205"/>
      <c r="AW602" s="205"/>
      <c r="AX602" s="205"/>
      <c r="AY602" s="205"/>
      <c r="AZ602" s="205"/>
      <c r="BA602" s="205"/>
      <c r="BB602" s="205"/>
      <c r="BC602" s="205"/>
      <c r="BD602" s="205"/>
      <c r="BE602" s="205"/>
      <c r="BF602" s="205"/>
      <c r="BG602" s="205"/>
      <c r="BH602" s="205"/>
      <c r="BI602" s="205"/>
      <c r="BJ602" s="205"/>
      <c r="BK602" s="205"/>
      <c r="BL602" s="205"/>
      <c r="BM602" s="56"/>
    </row>
    <row r="603" spans="1:65">
      <c r="A603" s="30"/>
      <c r="B603" s="3" t="s">
        <v>270</v>
      </c>
      <c r="C603" s="29"/>
      <c r="D603" s="24">
        <v>6.3245553203367466E-3</v>
      </c>
      <c r="E603" s="24">
        <v>4.0824829046386341E-3</v>
      </c>
      <c r="F603" s="24">
        <v>1.8521481244482458E-3</v>
      </c>
      <c r="G603" s="24">
        <v>0</v>
      </c>
      <c r="H603" s="24">
        <v>4.0824829046386115E-3</v>
      </c>
      <c r="I603" s="24">
        <v>5.4772255750516969E-3</v>
      </c>
      <c r="J603" s="24">
        <v>9.8319208025017327E-3</v>
      </c>
      <c r="K603" s="24">
        <v>1.1690451944500109E-2</v>
      </c>
      <c r="L603" s="24">
        <v>4.0824829046386332E-3</v>
      </c>
      <c r="M603" s="24">
        <v>5.3391267970209046E-3</v>
      </c>
      <c r="N603" s="24">
        <v>1.0327955589886436E-2</v>
      </c>
      <c r="O603" s="24">
        <v>1.1343133018115691E-2</v>
      </c>
      <c r="P603" s="24">
        <v>5.5645437069598847E-3</v>
      </c>
      <c r="Q603" s="24">
        <v>7.5277265270907992E-3</v>
      </c>
      <c r="R603" s="24">
        <v>2.6927450492016503E-2</v>
      </c>
      <c r="S603" s="24">
        <v>8.9442719099991422E-3</v>
      </c>
      <c r="T603" s="24">
        <v>5.1639777949432277E-3</v>
      </c>
      <c r="U603" s="24">
        <v>3.4448028487370197E-3</v>
      </c>
      <c r="V603" s="24">
        <v>1.1304448800501252E-2</v>
      </c>
      <c r="W603" s="24">
        <v>4.0824829046386115E-3</v>
      </c>
      <c r="X603" s="24">
        <v>7.5277265270908165E-3</v>
      </c>
      <c r="Y603" s="24">
        <v>0</v>
      </c>
      <c r="Z603" s="24">
        <v>8.1649658092772682E-3</v>
      </c>
      <c r="AA603" s="24">
        <v>5.1639777949431982E-3</v>
      </c>
      <c r="AB603" s="204"/>
      <c r="AC603" s="205"/>
      <c r="AD603" s="205"/>
      <c r="AE603" s="205"/>
      <c r="AF603" s="205"/>
      <c r="AG603" s="205"/>
      <c r="AH603" s="205"/>
      <c r="AI603" s="205"/>
      <c r="AJ603" s="205"/>
      <c r="AK603" s="205"/>
      <c r="AL603" s="205"/>
      <c r="AM603" s="205"/>
      <c r="AN603" s="205"/>
      <c r="AO603" s="205"/>
      <c r="AP603" s="205"/>
      <c r="AQ603" s="205"/>
      <c r="AR603" s="205"/>
      <c r="AS603" s="205"/>
      <c r="AT603" s="205"/>
      <c r="AU603" s="205"/>
      <c r="AV603" s="205"/>
      <c r="AW603" s="205"/>
      <c r="AX603" s="205"/>
      <c r="AY603" s="205"/>
      <c r="AZ603" s="205"/>
      <c r="BA603" s="205"/>
      <c r="BB603" s="205"/>
      <c r="BC603" s="205"/>
      <c r="BD603" s="205"/>
      <c r="BE603" s="205"/>
      <c r="BF603" s="205"/>
      <c r="BG603" s="205"/>
      <c r="BH603" s="205"/>
      <c r="BI603" s="205"/>
      <c r="BJ603" s="205"/>
      <c r="BK603" s="205"/>
      <c r="BL603" s="205"/>
      <c r="BM603" s="56"/>
    </row>
    <row r="604" spans="1:65">
      <c r="A604" s="30"/>
      <c r="B604" s="3" t="s">
        <v>86</v>
      </c>
      <c r="C604" s="29"/>
      <c r="D604" s="13">
        <v>2.2587697572631234E-2</v>
      </c>
      <c r="E604" s="13">
        <v>1.3533092501564531E-2</v>
      </c>
      <c r="F604" s="13">
        <v>7.6840810325910633E-3</v>
      </c>
      <c r="G604" s="13">
        <v>0</v>
      </c>
      <c r="H604" s="13">
        <v>1.4158900247301542E-2</v>
      </c>
      <c r="I604" s="13">
        <v>1.2308372078767857E-2</v>
      </c>
      <c r="J604" s="13">
        <v>3.5324266356293647E-2</v>
      </c>
      <c r="K604" s="13">
        <v>4.2001623752694998E-2</v>
      </c>
      <c r="L604" s="13">
        <v>1.5803159630859223E-2</v>
      </c>
      <c r="M604" s="13">
        <v>1.9069710705015726E-2</v>
      </c>
      <c r="N604" s="13">
        <v>3.4813333449055399E-2</v>
      </c>
      <c r="O604" s="13">
        <v>4.617286167482642E-2</v>
      </c>
      <c r="P604" s="13">
        <v>1.8119254027785844E-2</v>
      </c>
      <c r="Q604" s="13">
        <v>2.5809348092882739E-2</v>
      </c>
      <c r="R604" s="13">
        <v>7.8715671520284441E-2</v>
      </c>
      <c r="S604" s="13">
        <v>3.1943828249996933E-2</v>
      </c>
      <c r="T604" s="13">
        <v>1.7024102620691959E-2</v>
      </c>
      <c r="U604" s="13">
        <v>1.166411799798088E-2</v>
      </c>
      <c r="V604" s="13">
        <v>4.1279947254579188E-2</v>
      </c>
      <c r="W604" s="13">
        <v>1.4158900247301542E-2</v>
      </c>
      <c r="X604" s="13">
        <v>2.8768381632194206E-2</v>
      </c>
      <c r="Y604" s="13">
        <v>0</v>
      </c>
      <c r="Z604" s="13">
        <v>2.6917469700914069E-2</v>
      </c>
      <c r="AA604" s="13">
        <v>1.8013876028871622E-2</v>
      </c>
      <c r="AB604" s="154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271</v>
      </c>
      <c r="C605" s="29"/>
      <c r="D605" s="13">
        <v>-1.2285045958887908E-2</v>
      </c>
      <c r="E605" s="13">
        <v>6.4145277865721884E-2</v>
      </c>
      <c r="F605" s="13">
        <v>-0.14972897871698987</v>
      </c>
      <c r="G605" s="13">
        <v>-8.2836114104681613E-2</v>
      </c>
      <c r="H605" s="13">
        <v>1.7111232435192747E-2</v>
      </c>
      <c r="I605" s="13">
        <v>0.56976126624391044</v>
      </c>
      <c r="J605" s="13">
        <v>-1.8164301637703995E-2</v>
      </c>
      <c r="K605" s="13">
        <v>-1.8164301637703995E-2</v>
      </c>
      <c r="L605" s="13">
        <v>-8.87153697834977E-2</v>
      </c>
      <c r="M605" s="13">
        <v>-1.2357595973964464E-2</v>
      </c>
      <c r="N605" s="13">
        <v>4.6507510829273624E-2</v>
      </c>
      <c r="O605" s="13">
        <v>-0.13339771294250036</v>
      </c>
      <c r="P605" s="13">
        <v>8.3335168401377668E-2</v>
      </c>
      <c r="Q605" s="13">
        <v>2.8869743792825142E-2</v>
      </c>
      <c r="R605" s="13">
        <v>0.20672310733269206</v>
      </c>
      <c r="S605" s="13">
        <v>-1.2285045958887908E-2</v>
      </c>
      <c r="T605" s="13">
        <v>7.002453354453797E-2</v>
      </c>
      <c r="U605" s="13">
        <v>4.1804106286220666E-2</v>
      </c>
      <c r="V605" s="13">
        <v>-3.3985033027956857E-2</v>
      </c>
      <c r="W605" s="13">
        <v>1.7111232435192747E-2</v>
      </c>
      <c r="X605" s="13">
        <v>-7.6956858425865526E-2</v>
      </c>
      <c r="Y605" s="13">
        <v>2.2990488114008834E-2</v>
      </c>
      <c r="Z605" s="13">
        <v>7.002453354453797E-2</v>
      </c>
      <c r="AA605" s="13">
        <v>1.123197675637666E-2</v>
      </c>
      <c r="AB605" s="154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46" t="s">
        <v>272</v>
      </c>
      <c r="C606" s="47"/>
      <c r="D606" s="45">
        <v>0.44</v>
      </c>
      <c r="E606" s="45">
        <v>0.84</v>
      </c>
      <c r="F606" s="45">
        <v>2.75</v>
      </c>
      <c r="G606" s="45">
        <v>1.63</v>
      </c>
      <c r="H606" s="45">
        <v>0.05</v>
      </c>
      <c r="I606" s="45">
        <v>9.31</v>
      </c>
      <c r="J606" s="45">
        <v>0.54</v>
      </c>
      <c r="K606" s="45">
        <v>0.54</v>
      </c>
      <c r="L606" s="45">
        <v>1.72</v>
      </c>
      <c r="M606" s="45">
        <v>0.44</v>
      </c>
      <c r="N606" s="45">
        <v>0.54</v>
      </c>
      <c r="O606" s="45">
        <v>2.4700000000000002</v>
      </c>
      <c r="P606" s="45">
        <v>1.1599999999999999</v>
      </c>
      <c r="Q606" s="45">
        <v>0.25</v>
      </c>
      <c r="R606" s="45">
        <v>3.23</v>
      </c>
      <c r="S606" s="45">
        <v>0.44</v>
      </c>
      <c r="T606" s="45">
        <v>0.94</v>
      </c>
      <c r="U606" s="45">
        <v>0.46</v>
      </c>
      <c r="V606" s="45">
        <v>0.81</v>
      </c>
      <c r="W606" s="45">
        <v>0.05</v>
      </c>
      <c r="X606" s="45">
        <v>1.53</v>
      </c>
      <c r="Y606" s="45">
        <v>0.15</v>
      </c>
      <c r="Z606" s="45">
        <v>0.94</v>
      </c>
      <c r="AA606" s="45">
        <v>0.05</v>
      </c>
      <c r="AB606" s="154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B607" s="31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BM607" s="55"/>
    </row>
    <row r="608" spans="1:65" ht="15">
      <c r="B608" s="8" t="s">
        <v>564</v>
      </c>
      <c r="BM608" s="28" t="s">
        <v>66</v>
      </c>
    </row>
    <row r="609" spans="1:65" ht="15">
      <c r="A609" s="25" t="s">
        <v>29</v>
      </c>
      <c r="B609" s="18" t="s">
        <v>110</v>
      </c>
      <c r="C609" s="15" t="s">
        <v>111</v>
      </c>
      <c r="D609" s="16" t="s">
        <v>230</v>
      </c>
      <c r="E609" s="17" t="s">
        <v>230</v>
      </c>
      <c r="F609" s="17" t="s">
        <v>230</v>
      </c>
      <c r="G609" s="17" t="s">
        <v>230</v>
      </c>
      <c r="H609" s="17" t="s">
        <v>230</v>
      </c>
      <c r="I609" s="17" t="s">
        <v>230</v>
      </c>
      <c r="J609" s="17" t="s">
        <v>230</v>
      </c>
      <c r="K609" s="17" t="s">
        <v>230</v>
      </c>
      <c r="L609" s="17" t="s">
        <v>230</v>
      </c>
      <c r="M609" s="17" t="s">
        <v>230</v>
      </c>
      <c r="N609" s="17" t="s">
        <v>230</v>
      </c>
      <c r="O609" s="17" t="s">
        <v>230</v>
      </c>
      <c r="P609" s="17" t="s">
        <v>230</v>
      </c>
      <c r="Q609" s="17" t="s">
        <v>230</v>
      </c>
      <c r="R609" s="17" t="s">
        <v>230</v>
      </c>
      <c r="S609" s="17" t="s">
        <v>230</v>
      </c>
      <c r="T609" s="17" t="s">
        <v>230</v>
      </c>
      <c r="U609" s="17" t="s">
        <v>230</v>
      </c>
      <c r="V609" s="17" t="s">
        <v>230</v>
      </c>
      <c r="W609" s="154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</v>
      </c>
    </row>
    <row r="610" spans="1:65">
      <c r="A610" s="30"/>
      <c r="B610" s="19" t="s">
        <v>231</v>
      </c>
      <c r="C610" s="9" t="s">
        <v>231</v>
      </c>
      <c r="D610" s="152" t="s">
        <v>233</v>
      </c>
      <c r="E610" s="153" t="s">
        <v>234</v>
      </c>
      <c r="F610" s="153" t="s">
        <v>235</v>
      </c>
      <c r="G610" s="153" t="s">
        <v>236</v>
      </c>
      <c r="H610" s="153" t="s">
        <v>237</v>
      </c>
      <c r="I610" s="153" t="s">
        <v>239</v>
      </c>
      <c r="J610" s="153" t="s">
        <v>240</v>
      </c>
      <c r="K610" s="153" t="s">
        <v>242</v>
      </c>
      <c r="L610" s="153" t="s">
        <v>243</v>
      </c>
      <c r="M610" s="153" t="s">
        <v>245</v>
      </c>
      <c r="N610" s="153" t="s">
        <v>246</v>
      </c>
      <c r="O610" s="153" t="s">
        <v>249</v>
      </c>
      <c r="P610" s="153" t="s">
        <v>250</v>
      </c>
      <c r="Q610" s="153" t="s">
        <v>251</v>
      </c>
      <c r="R610" s="153" t="s">
        <v>254</v>
      </c>
      <c r="S610" s="153" t="s">
        <v>255</v>
      </c>
      <c r="T610" s="153" t="s">
        <v>256</v>
      </c>
      <c r="U610" s="153" t="s">
        <v>257</v>
      </c>
      <c r="V610" s="153" t="s">
        <v>258</v>
      </c>
      <c r="W610" s="154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 t="s">
        <v>3</v>
      </c>
    </row>
    <row r="611" spans="1:65">
      <c r="A611" s="30"/>
      <c r="B611" s="19"/>
      <c r="C611" s="9"/>
      <c r="D611" s="10" t="s">
        <v>275</v>
      </c>
      <c r="E611" s="11" t="s">
        <v>275</v>
      </c>
      <c r="F611" s="11" t="s">
        <v>277</v>
      </c>
      <c r="G611" s="11" t="s">
        <v>278</v>
      </c>
      <c r="H611" s="11" t="s">
        <v>278</v>
      </c>
      <c r="I611" s="11" t="s">
        <v>278</v>
      </c>
      <c r="J611" s="11" t="s">
        <v>275</v>
      </c>
      <c r="K611" s="11" t="s">
        <v>275</v>
      </c>
      <c r="L611" s="11" t="s">
        <v>278</v>
      </c>
      <c r="M611" s="11" t="s">
        <v>275</v>
      </c>
      <c r="N611" s="11" t="s">
        <v>278</v>
      </c>
      <c r="O611" s="11" t="s">
        <v>277</v>
      </c>
      <c r="P611" s="11" t="s">
        <v>275</v>
      </c>
      <c r="Q611" s="11" t="s">
        <v>278</v>
      </c>
      <c r="R611" s="11" t="s">
        <v>277</v>
      </c>
      <c r="S611" s="11" t="s">
        <v>278</v>
      </c>
      <c r="T611" s="11" t="s">
        <v>275</v>
      </c>
      <c r="U611" s="11" t="s">
        <v>278</v>
      </c>
      <c r="V611" s="11" t="s">
        <v>275</v>
      </c>
      <c r="W611" s="154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</v>
      </c>
    </row>
    <row r="612" spans="1:65">
      <c r="A612" s="30"/>
      <c r="B612" s="19"/>
      <c r="C612" s="9"/>
      <c r="D612" s="26" t="s">
        <v>312</v>
      </c>
      <c r="E612" s="26" t="s">
        <v>264</v>
      </c>
      <c r="F612" s="26" t="s">
        <v>312</v>
      </c>
      <c r="G612" s="26" t="s">
        <v>313</v>
      </c>
      <c r="H612" s="26" t="s">
        <v>313</v>
      </c>
      <c r="I612" s="26" t="s">
        <v>313</v>
      </c>
      <c r="J612" s="26" t="s">
        <v>116</v>
      </c>
      <c r="K612" s="26" t="s">
        <v>116</v>
      </c>
      <c r="L612" s="26" t="s">
        <v>314</v>
      </c>
      <c r="M612" s="26" t="s">
        <v>312</v>
      </c>
      <c r="N612" s="26" t="s">
        <v>312</v>
      </c>
      <c r="O612" s="26" t="s">
        <v>312</v>
      </c>
      <c r="P612" s="26" t="s">
        <v>312</v>
      </c>
      <c r="Q612" s="26" t="s">
        <v>314</v>
      </c>
      <c r="R612" s="26" t="s">
        <v>315</v>
      </c>
      <c r="S612" s="26" t="s">
        <v>316</v>
      </c>
      <c r="T612" s="26" t="s">
        <v>312</v>
      </c>
      <c r="U612" s="26" t="s">
        <v>312</v>
      </c>
      <c r="V612" s="26" t="s">
        <v>312</v>
      </c>
      <c r="W612" s="154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2</v>
      </c>
    </row>
    <row r="613" spans="1:65">
      <c r="A613" s="30"/>
      <c r="B613" s="18">
        <v>1</v>
      </c>
      <c r="C613" s="14">
        <v>1</v>
      </c>
      <c r="D613" s="22">
        <v>0.14000000000000001</v>
      </c>
      <c r="E613" s="148" t="s">
        <v>96</v>
      </c>
      <c r="F613" s="148" t="s">
        <v>103</v>
      </c>
      <c r="G613" s="22">
        <v>0.16</v>
      </c>
      <c r="H613" s="148">
        <v>0.36</v>
      </c>
      <c r="I613" s="148">
        <v>0.2</v>
      </c>
      <c r="J613" s="22">
        <v>0.23</v>
      </c>
      <c r="K613" s="148" t="s">
        <v>301</v>
      </c>
      <c r="L613" s="148">
        <v>0.3</v>
      </c>
      <c r="M613" s="22">
        <v>0.13</v>
      </c>
      <c r="N613" s="148">
        <v>0.2</v>
      </c>
      <c r="O613" s="148">
        <v>33.44</v>
      </c>
      <c r="P613" s="22">
        <v>0.16</v>
      </c>
      <c r="Q613" s="148">
        <v>0.3</v>
      </c>
      <c r="R613" s="148" t="s">
        <v>95</v>
      </c>
      <c r="S613" s="148" t="s">
        <v>101</v>
      </c>
      <c r="T613" s="22">
        <v>0.13</v>
      </c>
      <c r="U613" s="22">
        <v>0.09</v>
      </c>
      <c r="V613" s="22">
        <v>0.12</v>
      </c>
      <c r="W613" s="154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</v>
      </c>
    </row>
    <row r="614" spans="1:65">
      <c r="A614" s="30"/>
      <c r="B614" s="19">
        <v>1</v>
      </c>
      <c r="C614" s="9">
        <v>2</v>
      </c>
      <c r="D614" s="11">
        <v>0.15</v>
      </c>
      <c r="E614" s="149" t="s">
        <v>96</v>
      </c>
      <c r="F614" s="149" t="s">
        <v>103</v>
      </c>
      <c r="G614" s="11">
        <v>0.15</v>
      </c>
      <c r="H614" s="149">
        <v>0.37</v>
      </c>
      <c r="I614" s="149">
        <v>0.2</v>
      </c>
      <c r="J614" s="11">
        <v>0.24</v>
      </c>
      <c r="K614" s="149" t="s">
        <v>301</v>
      </c>
      <c r="L614" s="149">
        <v>0.3</v>
      </c>
      <c r="M614" s="11">
        <v>0.12</v>
      </c>
      <c r="N614" s="149">
        <v>0.2</v>
      </c>
      <c r="O614" s="149">
        <v>32.43</v>
      </c>
      <c r="P614" s="11">
        <v>0.17</v>
      </c>
      <c r="Q614" s="149">
        <v>0.3</v>
      </c>
      <c r="R614" s="149" t="s">
        <v>95</v>
      </c>
      <c r="S614" s="149" t="s">
        <v>101</v>
      </c>
      <c r="T614" s="11">
        <v>0.15</v>
      </c>
      <c r="U614" s="11">
        <v>0.09</v>
      </c>
      <c r="V614" s="11">
        <v>0.11</v>
      </c>
      <c r="W614" s="154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25</v>
      </c>
    </row>
    <row r="615" spans="1:65">
      <c r="A615" s="30"/>
      <c r="B615" s="19">
        <v>1</v>
      </c>
      <c r="C615" s="9">
        <v>3</v>
      </c>
      <c r="D615" s="11">
        <v>0.17</v>
      </c>
      <c r="E615" s="149" t="s">
        <v>96</v>
      </c>
      <c r="F615" s="149" t="s">
        <v>103</v>
      </c>
      <c r="G615" s="11">
        <v>0.14000000000000001</v>
      </c>
      <c r="H615" s="149">
        <v>0.35</v>
      </c>
      <c r="I615" s="149">
        <v>0.2</v>
      </c>
      <c r="J615" s="11">
        <v>0.25</v>
      </c>
      <c r="K615" s="149" t="s">
        <v>301</v>
      </c>
      <c r="L615" s="149">
        <v>0.3</v>
      </c>
      <c r="M615" s="11">
        <v>0.13</v>
      </c>
      <c r="N615" s="149">
        <v>0.2</v>
      </c>
      <c r="O615" s="149">
        <v>31.64</v>
      </c>
      <c r="P615" s="11">
        <v>0.18</v>
      </c>
      <c r="Q615" s="149">
        <v>0.3</v>
      </c>
      <c r="R615" s="149" t="s">
        <v>95</v>
      </c>
      <c r="S615" s="149" t="s">
        <v>101</v>
      </c>
      <c r="T615" s="11">
        <v>0.15</v>
      </c>
      <c r="U615" s="11">
        <v>0.1</v>
      </c>
      <c r="V615" s="11">
        <v>0.11</v>
      </c>
      <c r="W615" s="154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16</v>
      </c>
    </row>
    <row r="616" spans="1:65">
      <c r="A616" s="30"/>
      <c r="B616" s="19">
        <v>1</v>
      </c>
      <c r="C616" s="9">
        <v>4</v>
      </c>
      <c r="D616" s="11">
        <v>0.15</v>
      </c>
      <c r="E616" s="149" t="s">
        <v>96</v>
      </c>
      <c r="F616" s="149" t="s">
        <v>103</v>
      </c>
      <c r="G616" s="11">
        <v>0.15</v>
      </c>
      <c r="H616" s="149">
        <v>0.34</v>
      </c>
      <c r="I616" s="149">
        <v>0.2</v>
      </c>
      <c r="J616" s="11">
        <v>0.24</v>
      </c>
      <c r="K616" s="149" t="s">
        <v>301</v>
      </c>
      <c r="L616" s="149">
        <v>0.3</v>
      </c>
      <c r="M616" s="11">
        <v>0.13</v>
      </c>
      <c r="N616" s="149">
        <v>0.2</v>
      </c>
      <c r="O616" s="149">
        <v>32.15</v>
      </c>
      <c r="P616" s="11">
        <v>0.19</v>
      </c>
      <c r="Q616" s="149">
        <v>0.3</v>
      </c>
      <c r="R616" s="149" t="s">
        <v>95</v>
      </c>
      <c r="S616" s="149" t="s">
        <v>101</v>
      </c>
      <c r="T616" s="11">
        <v>0.14000000000000001</v>
      </c>
      <c r="U616" s="11">
        <v>0.11</v>
      </c>
      <c r="V616" s="11">
        <v>0.11</v>
      </c>
      <c r="W616" s="154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0.15270833333333333</v>
      </c>
    </row>
    <row r="617" spans="1:65">
      <c r="A617" s="30"/>
      <c r="B617" s="19">
        <v>1</v>
      </c>
      <c r="C617" s="9">
        <v>5</v>
      </c>
      <c r="D617" s="11">
        <v>0.17</v>
      </c>
      <c r="E617" s="149" t="s">
        <v>96</v>
      </c>
      <c r="F617" s="149" t="s">
        <v>103</v>
      </c>
      <c r="G617" s="11">
        <v>0.14000000000000001</v>
      </c>
      <c r="H617" s="149">
        <v>0.33</v>
      </c>
      <c r="I617" s="149">
        <v>0.2</v>
      </c>
      <c r="J617" s="11">
        <v>0.25</v>
      </c>
      <c r="K617" s="149" t="s">
        <v>301</v>
      </c>
      <c r="L617" s="149">
        <v>0.3</v>
      </c>
      <c r="M617" s="11">
        <v>0.11</v>
      </c>
      <c r="N617" s="149">
        <v>0.2</v>
      </c>
      <c r="O617" s="149">
        <v>32.17</v>
      </c>
      <c r="P617" s="11">
        <v>0.2</v>
      </c>
      <c r="Q617" s="149">
        <v>0.3</v>
      </c>
      <c r="R617" s="149" t="s">
        <v>95</v>
      </c>
      <c r="S617" s="149" t="s">
        <v>101</v>
      </c>
      <c r="T617" s="11">
        <v>0.15</v>
      </c>
      <c r="U617" s="11">
        <v>0.13</v>
      </c>
      <c r="V617" s="11">
        <v>0.11</v>
      </c>
      <c r="W617" s="154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108</v>
      </c>
    </row>
    <row r="618" spans="1:65">
      <c r="A618" s="30"/>
      <c r="B618" s="19">
        <v>1</v>
      </c>
      <c r="C618" s="9">
        <v>6</v>
      </c>
      <c r="D618" s="11">
        <v>0.17</v>
      </c>
      <c r="E618" s="149" t="s">
        <v>96</v>
      </c>
      <c r="F618" s="149" t="s">
        <v>103</v>
      </c>
      <c r="G618" s="11">
        <v>0.15</v>
      </c>
      <c r="H618" s="149">
        <v>0.31</v>
      </c>
      <c r="I618" s="149">
        <v>0.1</v>
      </c>
      <c r="J618" s="11">
        <v>0.24</v>
      </c>
      <c r="K618" s="149" t="s">
        <v>301</v>
      </c>
      <c r="L618" s="149">
        <v>0.3</v>
      </c>
      <c r="M618" s="11">
        <v>0.11</v>
      </c>
      <c r="N618" s="149">
        <v>0.2</v>
      </c>
      <c r="O618" s="150">
        <v>36.18</v>
      </c>
      <c r="P618" s="11">
        <v>0.22</v>
      </c>
      <c r="Q618" s="149">
        <v>0.3</v>
      </c>
      <c r="R618" s="149" t="s">
        <v>95</v>
      </c>
      <c r="S618" s="149" t="s">
        <v>101</v>
      </c>
      <c r="T618" s="11">
        <v>0.15</v>
      </c>
      <c r="U618" s="11">
        <v>0.12</v>
      </c>
      <c r="V618" s="11">
        <v>0.12</v>
      </c>
      <c r="W618" s="154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20" t="s">
        <v>268</v>
      </c>
      <c r="C619" s="12"/>
      <c r="D619" s="23">
        <v>0.15833333333333335</v>
      </c>
      <c r="E619" s="23" t="s">
        <v>671</v>
      </c>
      <c r="F619" s="23" t="s">
        <v>671</v>
      </c>
      <c r="G619" s="23">
        <v>0.14833333333333334</v>
      </c>
      <c r="H619" s="23">
        <v>0.34333333333333332</v>
      </c>
      <c r="I619" s="23">
        <v>0.18333333333333335</v>
      </c>
      <c r="J619" s="23">
        <v>0.24166666666666667</v>
      </c>
      <c r="K619" s="23" t="s">
        <v>671</v>
      </c>
      <c r="L619" s="23">
        <v>0.3</v>
      </c>
      <c r="M619" s="23">
        <v>0.12166666666666666</v>
      </c>
      <c r="N619" s="23">
        <v>0.19999999999999998</v>
      </c>
      <c r="O619" s="23">
        <v>33.001666666666665</v>
      </c>
      <c r="P619" s="23">
        <v>0.18666666666666665</v>
      </c>
      <c r="Q619" s="23">
        <v>0.3</v>
      </c>
      <c r="R619" s="23" t="s">
        <v>671</v>
      </c>
      <c r="S619" s="23" t="s">
        <v>671</v>
      </c>
      <c r="T619" s="23">
        <v>0.14500000000000002</v>
      </c>
      <c r="U619" s="23">
        <v>0.10666666666666667</v>
      </c>
      <c r="V619" s="23">
        <v>0.11333333333333333</v>
      </c>
      <c r="W619" s="154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269</v>
      </c>
      <c r="C620" s="29"/>
      <c r="D620" s="11">
        <v>0.16</v>
      </c>
      <c r="E620" s="11" t="s">
        <v>671</v>
      </c>
      <c r="F620" s="11" t="s">
        <v>671</v>
      </c>
      <c r="G620" s="11">
        <v>0.15</v>
      </c>
      <c r="H620" s="11">
        <v>0.34499999999999997</v>
      </c>
      <c r="I620" s="11">
        <v>0.2</v>
      </c>
      <c r="J620" s="11">
        <v>0.24</v>
      </c>
      <c r="K620" s="11" t="s">
        <v>671</v>
      </c>
      <c r="L620" s="11">
        <v>0.3</v>
      </c>
      <c r="M620" s="11">
        <v>0.125</v>
      </c>
      <c r="N620" s="11">
        <v>0.2</v>
      </c>
      <c r="O620" s="11">
        <v>32.299999999999997</v>
      </c>
      <c r="P620" s="11">
        <v>0.185</v>
      </c>
      <c r="Q620" s="11">
        <v>0.3</v>
      </c>
      <c r="R620" s="11" t="s">
        <v>671</v>
      </c>
      <c r="S620" s="11" t="s">
        <v>671</v>
      </c>
      <c r="T620" s="11">
        <v>0.15</v>
      </c>
      <c r="U620" s="11">
        <v>0.10500000000000001</v>
      </c>
      <c r="V620" s="11">
        <v>0.11</v>
      </c>
      <c r="W620" s="154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3" t="s">
        <v>270</v>
      </c>
      <c r="C621" s="29"/>
      <c r="D621" s="24">
        <v>1.3291601358251262E-2</v>
      </c>
      <c r="E621" s="24" t="s">
        <v>671</v>
      </c>
      <c r="F621" s="24" t="s">
        <v>671</v>
      </c>
      <c r="G621" s="24">
        <v>7.5277265270908044E-3</v>
      </c>
      <c r="H621" s="24">
        <v>2.1602468994692859E-2</v>
      </c>
      <c r="I621" s="24">
        <v>4.0824829046386367E-2</v>
      </c>
      <c r="J621" s="24">
        <v>7.5277265270908078E-3</v>
      </c>
      <c r="K621" s="24" t="s">
        <v>671</v>
      </c>
      <c r="L621" s="24">
        <v>0</v>
      </c>
      <c r="M621" s="24">
        <v>9.8319208025017535E-3</v>
      </c>
      <c r="N621" s="24">
        <v>3.0404709722440586E-17</v>
      </c>
      <c r="O621" s="24">
        <v>1.6668463236503435</v>
      </c>
      <c r="P621" s="24">
        <v>2.1602468994693091E-2</v>
      </c>
      <c r="Q621" s="24">
        <v>0</v>
      </c>
      <c r="R621" s="24" t="s">
        <v>671</v>
      </c>
      <c r="S621" s="24" t="s">
        <v>671</v>
      </c>
      <c r="T621" s="24">
        <v>8.3666002653407495E-3</v>
      </c>
      <c r="U621" s="24">
        <v>1.632993161855447E-2</v>
      </c>
      <c r="V621" s="24">
        <v>5.1639777949432199E-3</v>
      </c>
      <c r="W621" s="154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30"/>
      <c r="B622" s="3" t="s">
        <v>86</v>
      </c>
      <c r="C622" s="29"/>
      <c r="D622" s="13">
        <v>8.394695594685006E-2</v>
      </c>
      <c r="E622" s="13" t="s">
        <v>671</v>
      </c>
      <c r="F622" s="13" t="s">
        <v>671</v>
      </c>
      <c r="G622" s="13">
        <v>5.0748718160162722E-2</v>
      </c>
      <c r="H622" s="13">
        <v>6.2919812605901529E-2</v>
      </c>
      <c r="I622" s="13">
        <v>0.22268088570756198</v>
      </c>
      <c r="J622" s="13">
        <v>3.1149213215548172E-2</v>
      </c>
      <c r="K622" s="13" t="s">
        <v>671</v>
      </c>
      <c r="L622" s="13">
        <v>0</v>
      </c>
      <c r="M622" s="13">
        <v>8.0810307965767839E-2</v>
      </c>
      <c r="N622" s="13">
        <v>1.5202354861220294E-16</v>
      </c>
      <c r="O622" s="13">
        <v>5.0507943749821024E-2</v>
      </c>
      <c r="P622" s="13">
        <v>0.11572751247157015</v>
      </c>
      <c r="Q622" s="13">
        <v>0</v>
      </c>
      <c r="R622" s="13" t="s">
        <v>671</v>
      </c>
      <c r="S622" s="13" t="s">
        <v>671</v>
      </c>
      <c r="T622" s="13">
        <v>5.7700691485108611E-2</v>
      </c>
      <c r="U622" s="13">
        <v>0.15309310892394815</v>
      </c>
      <c r="V622" s="13">
        <v>4.5564509955381353E-2</v>
      </c>
      <c r="W622" s="154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30"/>
      <c r="B623" s="3" t="s">
        <v>271</v>
      </c>
      <c r="C623" s="29"/>
      <c r="D623" s="13">
        <v>3.6834924965893689E-2</v>
      </c>
      <c r="E623" s="13" t="s">
        <v>671</v>
      </c>
      <c r="F623" s="13" t="s">
        <v>671</v>
      </c>
      <c r="G623" s="13">
        <v>-2.8649386084583783E-2</v>
      </c>
      <c r="H623" s="13">
        <v>1.2482946793997272</v>
      </c>
      <c r="I623" s="13">
        <v>0.20054570259208737</v>
      </c>
      <c r="J623" s="13">
        <v>0.58253751705320589</v>
      </c>
      <c r="K623" s="13" t="s">
        <v>671</v>
      </c>
      <c r="L623" s="13">
        <v>0.96452933151432463</v>
      </c>
      <c r="M623" s="13">
        <v>-0.2032742155525239</v>
      </c>
      <c r="N623" s="13">
        <v>0.30968622100954968</v>
      </c>
      <c r="O623" s="13">
        <v>215.10914051841746</v>
      </c>
      <c r="P623" s="13">
        <v>0.22237380627557957</v>
      </c>
      <c r="Q623" s="13">
        <v>0.96452933151432463</v>
      </c>
      <c r="R623" s="13" t="s">
        <v>671</v>
      </c>
      <c r="S623" s="13" t="s">
        <v>671</v>
      </c>
      <c r="T623" s="13">
        <v>-5.0477489768076311E-2</v>
      </c>
      <c r="U623" s="13">
        <v>-0.30150068212824011</v>
      </c>
      <c r="V623" s="13">
        <v>-0.25784447476125516</v>
      </c>
      <c r="W623" s="154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46" t="s">
        <v>272</v>
      </c>
      <c r="C624" s="47"/>
      <c r="D624" s="45">
        <v>0</v>
      </c>
      <c r="E624" s="45">
        <v>0.67</v>
      </c>
      <c r="F624" s="45">
        <v>27.07</v>
      </c>
      <c r="G624" s="45">
        <v>0.12</v>
      </c>
      <c r="H624" s="45">
        <v>2.14</v>
      </c>
      <c r="I624" s="45" t="s">
        <v>273</v>
      </c>
      <c r="J624" s="45">
        <v>0.96</v>
      </c>
      <c r="K624" s="45">
        <v>1.54</v>
      </c>
      <c r="L624" s="45" t="s">
        <v>273</v>
      </c>
      <c r="M624" s="45">
        <v>0.42</v>
      </c>
      <c r="N624" s="45" t="s">
        <v>273</v>
      </c>
      <c r="O624" s="45">
        <v>379.66</v>
      </c>
      <c r="P624" s="45">
        <v>0.33</v>
      </c>
      <c r="Q624" s="45" t="s">
        <v>273</v>
      </c>
      <c r="R624" s="45">
        <v>55.97</v>
      </c>
      <c r="S624" s="45">
        <v>3.95</v>
      </c>
      <c r="T624" s="45">
        <v>0.15</v>
      </c>
      <c r="U624" s="45">
        <v>0.6</v>
      </c>
      <c r="V624" s="45">
        <v>0.52</v>
      </c>
      <c r="W624" s="154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B625" s="31" t="s">
        <v>326</v>
      </c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BM625" s="55"/>
    </row>
    <row r="626" spans="1:65">
      <c r="BM626" s="55"/>
    </row>
    <row r="627" spans="1:65" ht="15">
      <c r="B627" s="8" t="s">
        <v>565</v>
      </c>
      <c r="BM627" s="28" t="s">
        <v>66</v>
      </c>
    </row>
    <row r="628" spans="1:65" ht="15">
      <c r="A628" s="25" t="s">
        <v>31</v>
      </c>
      <c r="B628" s="18" t="s">
        <v>110</v>
      </c>
      <c r="C628" s="15" t="s">
        <v>111</v>
      </c>
      <c r="D628" s="16" t="s">
        <v>230</v>
      </c>
      <c r="E628" s="17" t="s">
        <v>230</v>
      </c>
      <c r="F628" s="17" t="s">
        <v>230</v>
      </c>
      <c r="G628" s="17" t="s">
        <v>230</v>
      </c>
      <c r="H628" s="17" t="s">
        <v>230</v>
      </c>
      <c r="I628" s="154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 t="s">
        <v>231</v>
      </c>
      <c r="C629" s="9" t="s">
        <v>231</v>
      </c>
      <c r="D629" s="152" t="s">
        <v>234</v>
      </c>
      <c r="E629" s="153" t="s">
        <v>240</v>
      </c>
      <c r="F629" s="153" t="s">
        <v>242</v>
      </c>
      <c r="G629" s="153" t="s">
        <v>246</v>
      </c>
      <c r="H629" s="153" t="s">
        <v>247</v>
      </c>
      <c r="I629" s="154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 t="s">
        <v>3</v>
      </c>
    </row>
    <row r="630" spans="1:65">
      <c r="A630" s="30"/>
      <c r="B630" s="19"/>
      <c r="C630" s="9"/>
      <c r="D630" s="10" t="s">
        <v>275</v>
      </c>
      <c r="E630" s="11" t="s">
        <v>275</v>
      </c>
      <c r="F630" s="11" t="s">
        <v>275</v>
      </c>
      <c r="G630" s="11" t="s">
        <v>278</v>
      </c>
      <c r="H630" s="11" t="s">
        <v>275</v>
      </c>
      <c r="I630" s="154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2</v>
      </c>
    </row>
    <row r="631" spans="1:65">
      <c r="A631" s="30"/>
      <c r="B631" s="19"/>
      <c r="C631" s="9"/>
      <c r="D631" s="26" t="s">
        <v>264</v>
      </c>
      <c r="E631" s="26" t="s">
        <v>116</v>
      </c>
      <c r="F631" s="26" t="s">
        <v>116</v>
      </c>
      <c r="G631" s="26" t="s">
        <v>312</v>
      </c>
      <c r="H631" s="26" t="s">
        <v>312</v>
      </c>
      <c r="I631" s="154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3</v>
      </c>
    </row>
    <row r="632" spans="1:65">
      <c r="A632" s="30"/>
      <c r="B632" s="18">
        <v>1</v>
      </c>
      <c r="C632" s="14">
        <v>1</v>
      </c>
      <c r="D632" s="22">
        <v>6.73</v>
      </c>
      <c r="E632" s="22">
        <v>7.1459999999999999</v>
      </c>
      <c r="F632" s="22">
        <v>6.31</v>
      </c>
      <c r="G632" s="22">
        <v>7.36</v>
      </c>
      <c r="H632" s="22">
        <v>7.1078629947998619</v>
      </c>
      <c r="I632" s="154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>
        <v>1</v>
      </c>
      <c r="C633" s="9">
        <v>2</v>
      </c>
      <c r="D633" s="11">
        <v>6.71</v>
      </c>
      <c r="E633" s="11">
        <v>6.9710000000000001</v>
      </c>
      <c r="F633" s="11">
        <v>6.67</v>
      </c>
      <c r="G633" s="11">
        <v>7.7700000000000005</v>
      </c>
      <c r="H633" s="11">
        <v>7.1156075705182023</v>
      </c>
      <c r="I633" s="154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26</v>
      </c>
    </row>
    <row r="634" spans="1:65">
      <c r="A634" s="30"/>
      <c r="B634" s="19">
        <v>1</v>
      </c>
      <c r="C634" s="9">
        <v>3</v>
      </c>
      <c r="D634" s="11">
        <v>6.76</v>
      </c>
      <c r="E634" s="11">
        <v>6.8540000000000001</v>
      </c>
      <c r="F634" s="11">
        <v>6.69</v>
      </c>
      <c r="G634" s="11">
        <v>7.44</v>
      </c>
      <c r="H634" s="11">
        <v>7.1196412516671224</v>
      </c>
      <c r="I634" s="154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16</v>
      </c>
    </row>
    <row r="635" spans="1:65">
      <c r="A635" s="30"/>
      <c r="B635" s="19">
        <v>1</v>
      </c>
      <c r="C635" s="9">
        <v>4</v>
      </c>
      <c r="D635" s="11">
        <v>6.87</v>
      </c>
      <c r="E635" s="11">
        <v>7.0259999999999998</v>
      </c>
      <c r="F635" s="11">
        <v>6.95</v>
      </c>
      <c r="G635" s="11">
        <v>7.09</v>
      </c>
      <c r="H635" s="11">
        <v>7.126537896890234</v>
      </c>
      <c r="I635" s="154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7.0375368941187251</v>
      </c>
    </row>
    <row r="636" spans="1:65">
      <c r="A636" s="30"/>
      <c r="B636" s="19">
        <v>1</v>
      </c>
      <c r="C636" s="9">
        <v>5</v>
      </c>
      <c r="D636" s="11">
        <v>6.98</v>
      </c>
      <c r="E636" s="11">
        <v>6.6429999999999998</v>
      </c>
      <c r="F636" s="11">
        <v>7.15</v>
      </c>
      <c r="G636" s="11">
        <v>7.32</v>
      </c>
      <c r="H636" s="150">
        <v>7.3683001594226853</v>
      </c>
      <c r="I636" s="154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109</v>
      </c>
    </row>
    <row r="637" spans="1:65">
      <c r="A637" s="30"/>
      <c r="B637" s="19">
        <v>1</v>
      </c>
      <c r="C637" s="9">
        <v>6</v>
      </c>
      <c r="D637" s="11">
        <v>6.96</v>
      </c>
      <c r="E637" s="11">
        <v>7.181</v>
      </c>
      <c r="F637" s="11">
        <v>7.35</v>
      </c>
      <c r="G637" s="11">
        <v>7.42</v>
      </c>
      <c r="H637" s="11">
        <v>7.1762726390926836</v>
      </c>
      <c r="I637" s="154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20" t="s">
        <v>268</v>
      </c>
      <c r="C638" s="12"/>
      <c r="D638" s="23">
        <v>6.8350000000000009</v>
      </c>
      <c r="E638" s="23">
        <v>6.9701666666666666</v>
      </c>
      <c r="F638" s="23">
        <v>6.8533333333333344</v>
      </c>
      <c r="G638" s="23">
        <v>7.4000000000000012</v>
      </c>
      <c r="H638" s="23">
        <v>7.1690370853984646</v>
      </c>
      <c r="I638" s="154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3" t="s">
        <v>269</v>
      </c>
      <c r="C639" s="29"/>
      <c r="D639" s="11">
        <v>6.8149999999999995</v>
      </c>
      <c r="E639" s="11">
        <v>6.9984999999999999</v>
      </c>
      <c r="F639" s="11">
        <v>6.82</v>
      </c>
      <c r="G639" s="11">
        <v>7.3900000000000006</v>
      </c>
      <c r="H639" s="11">
        <v>7.1230895742786782</v>
      </c>
      <c r="I639" s="154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30"/>
      <c r="B640" s="3" t="s">
        <v>270</v>
      </c>
      <c r="C640" s="29"/>
      <c r="D640" s="24">
        <v>0.11844830095868836</v>
      </c>
      <c r="E640" s="24">
        <v>0.19950881350623759</v>
      </c>
      <c r="F640" s="24">
        <v>0.37404099597058438</v>
      </c>
      <c r="G640" s="24">
        <v>0.22045407685048621</v>
      </c>
      <c r="H640" s="24">
        <v>0.10059944109349987</v>
      </c>
      <c r="I640" s="204"/>
      <c r="J640" s="205"/>
      <c r="K640" s="205"/>
      <c r="L640" s="205"/>
      <c r="M640" s="205"/>
      <c r="N640" s="205"/>
      <c r="O640" s="205"/>
      <c r="P640" s="205"/>
      <c r="Q640" s="205"/>
      <c r="R640" s="205"/>
      <c r="S640" s="205"/>
      <c r="T640" s="205"/>
      <c r="U640" s="205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5"/>
      <c r="AT640" s="205"/>
      <c r="AU640" s="205"/>
      <c r="AV640" s="205"/>
      <c r="AW640" s="205"/>
      <c r="AX640" s="205"/>
      <c r="AY640" s="205"/>
      <c r="AZ640" s="205"/>
      <c r="BA640" s="205"/>
      <c r="BB640" s="205"/>
      <c r="BC640" s="205"/>
      <c r="BD640" s="205"/>
      <c r="BE640" s="205"/>
      <c r="BF640" s="205"/>
      <c r="BG640" s="205"/>
      <c r="BH640" s="205"/>
      <c r="BI640" s="205"/>
      <c r="BJ640" s="205"/>
      <c r="BK640" s="205"/>
      <c r="BL640" s="205"/>
      <c r="BM640" s="56"/>
    </row>
    <row r="641" spans="1:65">
      <c r="A641" s="30"/>
      <c r="B641" s="3" t="s">
        <v>86</v>
      </c>
      <c r="C641" s="29"/>
      <c r="D641" s="13">
        <v>1.7329670952258718E-2</v>
      </c>
      <c r="E641" s="13">
        <v>2.8623248631965414E-2</v>
      </c>
      <c r="F641" s="13">
        <v>5.457796633812028E-2</v>
      </c>
      <c r="G641" s="13">
        <v>2.9791091466281915E-2</v>
      </c>
      <c r="H641" s="13">
        <v>1.4032489983682155E-2</v>
      </c>
      <c r="I641" s="154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271</v>
      </c>
      <c r="C642" s="29"/>
      <c r="D642" s="13">
        <v>-2.8779514362188952E-2</v>
      </c>
      <c r="E642" s="13">
        <v>-9.5729839098050995E-3</v>
      </c>
      <c r="F642" s="13">
        <v>-2.6174436249041921E-2</v>
      </c>
      <c r="G642" s="13">
        <v>5.1504256579341989E-2</v>
      </c>
      <c r="H642" s="13">
        <v>1.8685542009681644E-2</v>
      </c>
      <c r="I642" s="154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272</v>
      </c>
      <c r="C643" s="47"/>
      <c r="D643" s="45">
        <v>0.67</v>
      </c>
      <c r="E643" s="45">
        <v>0</v>
      </c>
      <c r="F643" s="45">
        <v>0.57999999999999996</v>
      </c>
      <c r="G643" s="45">
        <v>2.14</v>
      </c>
      <c r="H643" s="45">
        <v>0.99</v>
      </c>
      <c r="I643" s="154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E644" s="20"/>
      <c r="F644" s="20"/>
      <c r="G644" s="20"/>
      <c r="H644" s="20"/>
      <c r="BM644" s="55"/>
    </row>
    <row r="645" spans="1:65" ht="15">
      <c r="B645" s="8" t="s">
        <v>566</v>
      </c>
      <c r="BM645" s="28" t="s">
        <v>66</v>
      </c>
    </row>
    <row r="646" spans="1:65" ht="15">
      <c r="A646" s="25" t="s">
        <v>34</v>
      </c>
      <c r="B646" s="18" t="s">
        <v>110</v>
      </c>
      <c r="C646" s="15" t="s">
        <v>111</v>
      </c>
      <c r="D646" s="16" t="s">
        <v>230</v>
      </c>
      <c r="E646" s="17" t="s">
        <v>230</v>
      </c>
      <c r="F646" s="17" t="s">
        <v>230</v>
      </c>
      <c r="G646" s="17" t="s">
        <v>230</v>
      </c>
      <c r="H646" s="17" t="s">
        <v>230</v>
      </c>
      <c r="I646" s="17" t="s">
        <v>230</v>
      </c>
      <c r="J646" s="17" t="s">
        <v>230</v>
      </c>
      <c r="K646" s="17" t="s">
        <v>230</v>
      </c>
      <c r="L646" s="17" t="s">
        <v>230</v>
      </c>
      <c r="M646" s="17" t="s">
        <v>230</v>
      </c>
      <c r="N646" s="17" t="s">
        <v>230</v>
      </c>
      <c r="O646" s="17" t="s">
        <v>230</v>
      </c>
      <c r="P646" s="17" t="s">
        <v>230</v>
      </c>
      <c r="Q646" s="17" t="s">
        <v>230</v>
      </c>
      <c r="R646" s="17" t="s">
        <v>230</v>
      </c>
      <c r="S646" s="17" t="s">
        <v>230</v>
      </c>
      <c r="T646" s="17" t="s">
        <v>230</v>
      </c>
      <c r="U646" s="17" t="s">
        <v>230</v>
      </c>
      <c r="V646" s="17" t="s">
        <v>230</v>
      </c>
      <c r="W646" s="17" t="s">
        <v>230</v>
      </c>
      <c r="X646" s="17" t="s">
        <v>230</v>
      </c>
      <c r="Y646" s="17" t="s">
        <v>230</v>
      </c>
      <c r="Z646" s="17" t="s">
        <v>230</v>
      </c>
      <c r="AA646" s="17" t="s">
        <v>230</v>
      </c>
      <c r="AB646" s="154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231</v>
      </c>
      <c r="C647" s="9" t="s">
        <v>231</v>
      </c>
      <c r="D647" s="152" t="s">
        <v>233</v>
      </c>
      <c r="E647" s="153" t="s">
        <v>234</v>
      </c>
      <c r="F647" s="153" t="s">
        <v>235</v>
      </c>
      <c r="G647" s="153" t="s">
        <v>236</v>
      </c>
      <c r="H647" s="153" t="s">
        <v>237</v>
      </c>
      <c r="I647" s="153" t="s">
        <v>239</v>
      </c>
      <c r="J647" s="153" t="s">
        <v>240</v>
      </c>
      <c r="K647" s="153" t="s">
        <v>242</v>
      </c>
      <c r="L647" s="153" t="s">
        <v>243</v>
      </c>
      <c r="M647" s="153" t="s">
        <v>244</v>
      </c>
      <c r="N647" s="153" t="s">
        <v>245</v>
      </c>
      <c r="O647" s="153" t="s">
        <v>246</v>
      </c>
      <c r="P647" s="153" t="s">
        <v>247</v>
      </c>
      <c r="Q647" s="153" t="s">
        <v>248</v>
      </c>
      <c r="R647" s="153" t="s">
        <v>249</v>
      </c>
      <c r="S647" s="153" t="s">
        <v>250</v>
      </c>
      <c r="T647" s="153" t="s">
        <v>251</v>
      </c>
      <c r="U647" s="153" t="s">
        <v>252</v>
      </c>
      <c r="V647" s="153" t="s">
        <v>283</v>
      </c>
      <c r="W647" s="153" t="s">
        <v>254</v>
      </c>
      <c r="X647" s="153" t="s">
        <v>255</v>
      </c>
      <c r="Y647" s="153" t="s">
        <v>256</v>
      </c>
      <c r="Z647" s="153" t="s">
        <v>257</v>
      </c>
      <c r="AA647" s="153" t="s">
        <v>258</v>
      </c>
      <c r="AB647" s="154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275</v>
      </c>
      <c r="E648" s="11" t="s">
        <v>277</v>
      </c>
      <c r="F648" s="11" t="s">
        <v>277</v>
      </c>
      <c r="G648" s="11" t="s">
        <v>278</v>
      </c>
      <c r="H648" s="11" t="s">
        <v>278</v>
      </c>
      <c r="I648" s="11" t="s">
        <v>278</v>
      </c>
      <c r="J648" s="11" t="s">
        <v>275</v>
      </c>
      <c r="K648" s="11" t="s">
        <v>275</v>
      </c>
      <c r="L648" s="11" t="s">
        <v>278</v>
      </c>
      <c r="M648" s="11" t="s">
        <v>277</v>
      </c>
      <c r="N648" s="11" t="s">
        <v>275</v>
      </c>
      <c r="O648" s="11" t="s">
        <v>278</v>
      </c>
      <c r="P648" s="11" t="s">
        <v>277</v>
      </c>
      <c r="Q648" s="11" t="s">
        <v>277</v>
      </c>
      <c r="R648" s="11" t="s">
        <v>277</v>
      </c>
      <c r="S648" s="11" t="s">
        <v>275</v>
      </c>
      <c r="T648" s="11" t="s">
        <v>278</v>
      </c>
      <c r="U648" s="11" t="s">
        <v>275</v>
      </c>
      <c r="V648" s="11" t="s">
        <v>277</v>
      </c>
      <c r="W648" s="11" t="s">
        <v>277</v>
      </c>
      <c r="X648" s="11" t="s">
        <v>278</v>
      </c>
      <c r="Y648" s="11" t="s">
        <v>275</v>
      </c>
      <c r="Z648" s="11" t="s">
        <v>278</v>
      </c>
      <c r="AA648" s="11" t="s">
        <v>275</v>
      </c>
      <c r="AB648" s="154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 t="s">
        <v>312</v>
      </c>
      <c r="E649" s="26" t="s">
        <v>264</v>
      </c>
      <c r="F649" s="26" t="s">
        <v>312</v>
      </c>
      <c r="G649" s="26" t="s">
        <v>313</v>
      </c>
      <c r="H649" s="26" t="s">
        <v>313</v>
      </c>
      <c r="I649" s="26" t="s">
        <v>313</v>
      </c>
      <c r="J649" s="26" t="s">
        <v>116</v>
      </c>
      <c r="K649" s="26" t="s">
        <v>116</v>
      </c>
      <c r="L649" s="26" t="s">
        <v>314</v>
      </c>
      <c r="M649" s="26" t="s">
        <v>313</v>
      </c>
      <c r="N649" s="26" t="s">
        <v>312</v>
      </c>
      <c r="O649" s="26" t="s">
        <v>312</v>
      </c>
      <c r="P649" s="26" t="s">
        <v>312</v>
      </c>
      <c r="Q649" s="26" t="s">
        <v>313</v>
      </c>
      <c r="R649" s="26" t="s">
        <v>312</v>
      </c>
      <c r="S649" s="26" t="s">
        <v>312</v>
      </c>
      <c r="T649" s="26" t="s">
        <v>314</v>
      </c>
      <c r="U649" s="26" t="s">
        <v>280</v>
      </c>
      <c r="V649" s="26" t="s">
        <v>313</v>
      </c>
      <c r="W649" s="26" t="s">
        <v>315</v>
      </c>
      <c r="X649" s="26" t="s">
        <v>316</v>
      </c>
      <c r="Y649" s="26" t="s">
        <v>312</v>
      </c>
      <c r="Z649" s="26" t="s">
        <v>312</v>
      </c>
      <c r="AA649" s="26" t="s">
        <v>312</v>
      </c>
      <c r="AB649" s="154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6">
        <v>51.6</v>
      </c>
      <c r="E650" s="226">
        <v>47</v>
      </c>
      <c r="F650" s="226">
        <v>39.907499999999999</v>
      </c>
      <c r="G650" s="226">
        <v>49.8</v>
      </c>
      <c r="H650" s="226">
        <v>50.9</v>
      </c>
      <c r="I650" s="226">
        <v>54.5</v>
      </c>
      <c r="J650" s="226">
        <v>45.2</v>
      </c>
      <c r="K650" s="226">
        <v>41.6</v>
      </c>
      <c r="L650" s="226">
        <v>47</v>
      </c>
      <c r="M650" s="226">
        <v>41.62</v>
      </c>
      <c r="N650" s="226">
        <v>46.7</v>
      </c>
      <c r="O650" s="226">
        <v>44.3</v>
      </c>
      <c r="P650" s="226">
        <v>43.285000000000004</v>
      </c>
      <c r="Q650" s="226">
        <v>46</v>
      </c>
      <c r="R650" s="226">
        <v>45.655500000000004</v>
      </c>
      <c r="S650" s="226">
        <v>48.9</v>
      </c>
      <c r="T650" s="227">
        <v>58</v>
      </c>
      <c r="U650" s="226">
        <v>50.2</v>
      </c>
      <c r="V650" s="226">
        <v>46.528248480000002</v>
      </c>
      <c r="W650" s="226">
        <v>44</v>
      </c>
      <c r="X650" s="226">
        <v>46</v>
      </c>
      <c r="Y650" s="226">
        <v>45.4</v>
      </c>
      <c r="Z650" s="226">
        <v>51.9</v>
      </c>
      <c r="AA650" s="226">
        <v>46</v>
      </c>
      <c r="AB650" s="217"/>
      <c r="AC650" s="218"/>
      <c r="AD650" s="218"/>
      <c r="AE650" s="218"/>
      <c r="AF650" s="218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28">
        <v>1</v>
      </c>
    </row>
    <row r="651" spans="1:65">
      <c r="A651" s="30"/>
      <c r="B651" s="19">
        <v>1</v>
      </c>
      <c r="C651" s="9">
        <v>2</v>
      </c>
      <c r="D651" s="216">
        <v>46.9</v>
      </c>
      <c r="E651" s="216">
        <v>48</v>
      </c>
      <c r="F651" s="216">
        <v>40.552666666666667</v>
      </c>
      <c r="G651" s="216">
        <v>51.3</v>
      </c>
      <c r="H651" s="216">
        <v>51.3</v>
      </c>
      <c r="I651" s="216">
        <v>54.3</v>
      </c>
      <c r="J651" s="216">
        <v>43.2</v>
      </c>
      <c r="K651" s="216">
        <v>42.9</v>
      </c>
      <c r="L651" s="216">
        <v>46</v>
      </c>
      <c r="M651" s="216">
        <v>41.82</v>
      </c>
      <c r="N651" s="216">
        <v>45.9</v>
      </c>
      <c r="O651" s="216">
        <v>47</v>
      </c>
      <c r="P651" s="216">
        <v>45.078000000000003</v>
      </c>
      <c r="Q651" s="216">
        <v>47</v>
      </c>
      <c r="R651" s="216">
        <v>45.318899999999999</v>
      </c>
      <c r="S651" s="216">
        <v>49.8</v>
      </c>
      <c r="T651" s="229">
        <v>58</v>
      </c>
      <c r="U651" s="216">
        <v>52.8</v>
      </c>
      <c r="V651" s="216">
        <v>44.678112370000001</v>
      </c>
      <c r="W651" s="216">
        <v>43</v>
      </c>
      <c r="X651" s="216">
        <v>46</v>
      </c>
      <c r="Y651" s="216">
        <v>45.9</v>
      </c>
      <c r="Z651" s="216">
        <v>51.5</v>
      </c>
      <c r="AA651" s="216">
        <v>45.9</v>
      </c>
      <c r="AB651" s="217"/>
      <c r="AC651" s="218"/>
      <c r="AD651" s="218"/>
      <c r="AE651" s="218"/>
      <c r="AF651" s="218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28">
        <v>10</v>
      </c>
    </row>
    <row r="652" spans="1:65">
      <c r="A652" s="30"/>
      <c r="B652" s="19">
        <v>1</v>
      </c>
      <c r="C652" s="9">
        <v>3</v>
      </c>
      <c r="D652" s="216">
        <v>48.1</v>
      </c>
      <c r="E652" s="216">
        <v>50</v>
      </c>
      <c r="F652" s="216">
        <v>40.801666666666669</v>
      </c>
      <c r="G652" s="216">
        <v>51.3</v>
      </c>
      <c r="H652" s="216">
        <v>50.9</v>
      </c>
      <c r="I652" s="216">
        <v>54.1</v>
      </c>
      <c r="J652" s="216">
        <v>44.2</v>
      </c>
      <c r="K652" s="216">
        <v>41.5</v>
      </c>
      <c r="L652" s="216">
        <v>47</v>
      </c>
      <c r="M652" s="216">
        <v>41.96</v>
      </c>
      <c r="N652" s="216">
        <v>47.4</v>
      </c>
      <c r="O652" s="216">
        <v>44.9</v>
      </c>
      <c r="P652" s="216">
        <v>44.088000000000001</v>
      </c>
      <c r="Q652" s="216">
        <v>47</v>
      </c>
      <c r="R652" s="216">
        <v>44.799700000000001</v>
      </c>
      <c r="S652" s="216">
        <v>49.3</v>
      </c>
      <c r="T652" s="229">
        <v>60</v>
      </c>
      <c r="U652" s="216">
        <v>49.1</v>
      </c>
      <c r="V652" s="216">
        <v>45.657571419999996</v>
      </c>
      <c r="W652" s="216">
        <v>44</v>
      </c>
      <c r="X652" s="216">
        <v>46</v>
      </c>
      <c r="Y652" s="216">
        <v>46.3</v>
      </c>
      <c r="Z652" s="216">
        <v>51.8</v>
      </c>
      <c r="AA652" s="216">
        <v>47.2</v>
      </c>
      <c r="AB652" s="217"/>
      <c r="AC652" s="218"/>
      <c r="AD652" s="218"/>
      <c r="AE652" s="218"/>
      <c r="AF652" s="218"/>
      <c r="AG652" s="218"/>
      <c r="AH652" s="218"/>
      <c r="AI652" s="218"/>
      <c r="AJ652" s="218"/>
      <c r="AK652" s="218"/>
      <c r="AL652" s="218"/>
      <c r="AM652" s="218"/>
      <c r="AN652" s="218"/>
      <c r="AO652" s="218"/>
      <c r="AP652" s="218"/>
      <c r="AQ652" s="218"/>
      <c r="AR652" s="218"/>
      <c r="AS652" s="218"/>
      <c r="AT652" s="218"/>
      <c r="AU652" s="218"/>
      <c r="AV652" s="218"/>
      <c r="AW652" s="218"/>
      <c r="AX652" s="218"/>
      <c r="AY652" s="218"/>
      <c r="AZ652" s="218"/>
      <c r="BA652" s="218"/>
      <c r="BB652" s="218"/>
      <c r="BC652" s="218"/>
      <c r="BD652" s="218"/>
      <c r="BE652" s="218"/>
      <c r="BF652" s="218"/>
      <c r="BG652" s="218"/>
      <c r="BH652" s="218"/>
      <c r="BI652" s="218"/>
      <c r="BJ652" s="218"/>
      <c r="BK652" s="218"/>
      <c r="BL652" s="218"/>
      <c r="BM652" s="228">
        <v>16</v>
      </c>
    </row>
    <row r="653" spans="1:65">
      <c r="A653" s="30"/>
      <c r="B653" s="19">
        <v>1</v>
      </c>
      <c r="C653" s="9">
        <v>4</v>
      </c>
      <c r="D653" s="216">
        <v>47.7</v>
      </c>
      <c r="E653" s="216">
        <v>49</v>
      </c>
      <c r="F653" s="216">
        <v>40.297499999999999</v>
      </c>
      <c r="G653" s="216">
        <v>50.9</v>
      </c>
      <c r="H653" s="216">
        <v>50.1</v>
      </c>
      <c r="I653" s="216">
        <v>54.5</v>
      </c>
      <c r="J653" s="216">
        <v>45</v>
      </c>
      <c r="K653" s="216">
        <v>42.5</v>
      </c>
      <c r="L653" s="216">
        <v>46</v>
      </c>
      <c r="M653" s="216">
        <v>41.69</v>
      </c>
      <c r="N653" s="216">
        <v>45.2</v>
      </c>
      <c r="O653" s="216">
        <v>41.2</v>
      </c>
      <c r="P653" s="216">
        <v>44.308000000000007</v>
      </c>
      <c r="Q653" s="216">
        <v>46</v>
      </c>
      <c r="R653" s="216">
        <v>43.425699999999999</v>
      </c>
      <c r="S653" s="216">
        <v>50.3</v>
      </c>
      <c r="T653" s="229">
        <v>58</v>
      </c>
      <c r="U653" s="216">
        <v>51.1</v>
      </c>
      <c r="V653" s="216">
        <v>46.098618559999998</v>
      </c>
      <c r="W653" s="216">
        <v>43</v>
      </c>
      <c r="X653" s="216">
        <v>45</v>
      </c>
      <c r="Y653" s="216">
        <v>46.6</v>
      </c>
      <c r="Z653" s="216">
        <v>52.7</v>
      </c>
      <c r="AA653" s="216">
        <v>45.7</v>
      </c>
      <c r="AB653" s="217"/>
      <c r="AC653" s="218"/>
      <c r="AD653" s="218"/>
      <c r="AE653" s="218"/>
      <c r="AF653" s="218"/>
      <c r="AG653" s="218"/>
      <c r="AH653" s="218"/>
      <c r="AI653" s="218"/>
      <c r="AJ653" s="218"/>
      <c r="AK653" s="218"/>
      <c r="AL653" s="218"/>
      <c r="AM653" s="218"/>
      <c r="AN653" s="218"/>
      <c r="AO653" s="218"/>
      <c r="AP653" s="218"/>
      <c r="AQ653" s="218"/>
      <c r="AR653" s="218"/>
      <c r="AS653" s="218"/>
      <c r="AT653" s="218"/>
      <c r="AU653" s="218"/>
      <c r="AV653" s="218"/>
      <c r="AW653" s="218"/>
      <c r="AX653" s="218"/>
      <c r="AY653" s="218"/>
      <c r="AZ653" s="218"/>
      <c r="BA653" s="218"/>
      <c r="BB653" s="218"/>
      <c r="BC653" s="218"/>
      <c r="BD653" s="218"/>
      <c r="BE653" s="218"/>
      <c r="BF653" s="218"/>
      <c r="BG653" s="218"/>
      <c r="BH653" s="218"/>
      <c r="BI653" s="218"/>
      <c r="BJ653" s="218"/>
      <c r="BK653" s="218"/>
      <c r="BL653" s="218"/>
      <c r="BM653" s="228">
        <v>46.763544586183578</v>
      </c>
    </row>
    <row r="654" spans="1:65">
      <c r="A654" s="30"/>
      <c r="B654" s="19">
        <v>1</v>
      </c>
      <c r="C654" s="9">
        <v>5</v>
      </c>
      <c r="D654" s="216">
        <v>48.3</v>
      </c>
      <c r="E654" s="216">
        <v>48</v>
      </c>
      <c r="F654" s="216">
        <v>40.529500000000006</v>
      </c>
      <c r="G654" s="216">
        <v>49.5</v>
      </c>
      <c r="H654" s="216">
        <v>51.8</v>
      </c>
      <c r="I654" s="216">
        <v>55.1</v>
      </c>
      <c r="J654" s="216">
        <v>43.6</v>
      </c>
      <c r="K654" s="216">
        <v>42.9</v>
      </c>
      <c r="L654" s="216">
        <v>46</v>
      </c>
      <c r="M654" s="216">
        <v>41.79</v>
      </c>
      <c r="N654" s="216">
        <v>44.5</v>
      </c>
      <c r="O654" s="216">
        <v>43.2</v>
      </c>
      <c r="P654" s="216">
        <v>44.781000000000006</v>
      </c>
      <c r="Q654" s="216">
        <v>47</v>
      </c>
      <c r="R654" s="216">
        <v>43.6663</v>
      </c>
      <c r="S654" s="216">
        <v>49.3</v>
      </c>
      <c r="T654" s="229">
        <v>59</v>
      </c>
      <c r="U654" s="216">
        <v>49.9</v>
      </c>
      <c r="V654" s="216">
        <v>45.993603350000001</v>
      </c>
      <c r="W654" s="216">
        <v>43</v>
      </c>
      <c r="X654" s="230">
        <v>43</v>
      </c>
      <c r="Y654" s="216">
        <v>46.9</v>
      </c>
      <c r="Z654" s="216">
        <v>53.4</v>
      </c>
      <c r="AA654" s="216">
        <v>46.3</v>
      </c>
      <c r="AB654" s="217"/>
      <c r="AC654" s="218"/>
      <c r="AD654" s="218"/>
      <c r="AE654" s="218"/>
      <c r="AF654" s="218"/>
      <c r="AG654" s="218"/>
      <c r="AH654" s="218"/>
      <c r="AI654" s="218"/>
      <c r="AJ654" s="218"/>
      <c r="AK654" s="218"/>
      <c r="AL654" s="218"/>
      <c r="AM654" s="218"/>
      <c r="AN654" s="218"/>
      <c r="AO654" s="218"/>
      <c r="AP654" s="218"/>
      <c r="AQ654" s="218"/>
      <c r="AR654" s="218"/>
      <c r="AS654" s="218"/>
      <c r="AT654" s="218"/>
      <c r="AU654" s="218"/>
      <c r="AV654" s="218"/>
      <c r="AW654" s="218"/>
      <c r="AX654" s="218"/>
      <c r="AY654" s="218"/>
      <c r="AZ654" s="218"/>
      <c r="BA654" s="218"/>
      <c r="BB654" s="218"/>
      <c r="BC654" s="218"/>
      <c r="BD654" s="218"/>
      <c r="BE654" s="218"/>
      <c r="BF654" s="218"/>
      <c r="BG654" s="218"/>
      <c r="BH654" s="218"/>
      <c r="BI654" s="218"/>
      <c r="BJ654" s="218"/>
      <c r="BK654" s="218"/>
      <c r="BL654" s="218"/>
      <c r="BM654" s="228">
        <v>110</v>
      </c>
    </row>
    <row r="655" spans="1:65">
      <c r="A655" s="30"/>
      <c r="B655" s="19">
        <v>1</v>
      </c>
      <c r="C655" s="9">
        <v>6</v>
      </c>
      <c r="D655" s="216">
        <v>50.5</v>
      </c>
      <c r="E655" s="216">
        <v>52</v>
      </c>
      <c r="F655" s="216">
        <v>40.416000000000004</v>
      </c>
      <c r="G655" s="216">
        <v>52.6</v>
      </c>
      <c r="H655" s="216">
        <v>51.3</v>
      </c>
      <c r="I655" s="216">
        <v>54.9</v>
      </c>
      <c r="J655" s="216">
        <v>45.7</v>
      </c>
      <c r="K655" s="216">
        <v>43.8</v>
      </c>
      <c r="L655" s="216">
        <v>47</v>
      </c>
      <c r="M655" s="216">
        <v>41.64</v>
      </c>
      <c r="N655" s="216">
        <v>45.9</v>
      </c>
      <c r="O655" s="216">
        <v>45.9</v>
      </c>
      <c r="P655" s="216">
        <v>44.847000000000008</v>
      </c>
      <c r="Q655" s="216">
        <v>46</v>
      </c>
      <c r="R655" s="216">
        <v>42.036299999999997</v>
      </c>
      <c r="S655" s="216">
        <v>51.1</v>
      </c>
      <c r="T655" s="229">
        <v>58</v>
      </c>
      <c r="U655" s="216">
        <v>52.2</v>
      </c>
      <c r="V655" s="216">
        <v>44.89876538</v>
      </c>
      <c r="W655" s="216">
        <v>43</v>
      </c>
      <c r="X655" s="216">
        <v>46</v>
      </c>
      <c r="Y655" s="216">
        <v>47.1</v>
      </c>
      <c r="Z655" s="216">
        <v>51.5</v>
      </c>
      <c r="AA655" s="216">
        <v>45.9</v>
      </c>
      <c r="AB655" s="217"/>
      <c r="AC655" s="218"/>
      <c r="AD655" s="218"/>
      <c r="AE655" s="218"/>
      <c r="AF655" s="218"/>
      <c r="AG655" s="218"/>
      <c r="AH655" s="218"/>
      <c r="AI655" s="218"/>
      <c r="AJ655" s="218"/>
      <c r="AK655" s="218"/>
      <c r="AL655" s="218"/>
      <c r="AM655" s="218"/>
      <c r="AN655" s="218"/>
      <c r="AO655" s="218"/>
      <c r="AP655" s="218"/>
      <c r="AQ655" s="218"/>
      <c r="AR655" s="218"/>
      <c r="AS655" s="218"/>
      <c r="AT655" s="218"/>
      <c r="AU655" s="218"/>
      <c r="AV655" s="218"/>
      <c r="AW655" s="218"/>
      <c r="AX655" s="218"/>
      <c r="AY655" s="218"/>
      <c r="AZ655" s="218"/>
      <c r="BA655" s="218"/>
      <c r="BB655" s="218"/>
      <c r="BC655" s="218"/>
      <c r="BD655" s="218"/>
      <c r="BE655" s="218"/>
      <c r="BF655" s="218"/>
      <c r="BG655" s="218"/>
      <c r="BH655" s="218"/>
      <c r="BI655" s="218"/>
      <c r="BJ655" s="218"/>
      <c r="BK655" s="218"/>
      <c r="BL655" s="218"/>
      <c r="BM655" s="219"/>
    </row>
    <row r="656" spans="1:65">
      <c r="A656" s="30"/>
      <c r="B656" s="20" t="s">
        <v>268</v>
      </c>
      <c r="C656" s="12"/>
      <c r="D656" s="231">
        <v>48.85</v>
      </c>
      <c r="E656" s="231">
        <v>49</v>
      </c>
      <c r="F656" s="231">
        <v>40.417472222222223</v>
      </c>
      <c r="G656" s="231">
        <v>50.9</v>
      </c>
      <c r="H656" s="231">
        <v>51.050000000000004</v>
      </c>
      <c r="I656" s="231">
        <v>54.566666666666663</v>
      </c>
      <c r="J656" s="231">
        <v>44.483333333333341</v>
      </c>
      <c r="K656" s="231">
        <v>42.533333333333331</v>
      </c>
      <c r="L656" s="231">
        <v>46.5</v>
      </c>
      <c r="M656" s="231">
        <v>41.75333333333333</v>
      </c>
      <c r="N656" s="231">
        <v>45.93333333333333</v>
      </c>
      <c r="O656" s="231">
        <v>44.416666666666657</v>
      </c>
      <c r="P656" s="231">
        <v>44.397833333333345</v>
      </c>
      <c r="Q656" s="231">
        <v>46.5</v>
      </c>
      <c r="R656" s="231">
        <v>44.150399999999998</v>
      </c>
      <c r="S656" s="231">
        <v>49.783333333333339</v>
      </c>
      <c r="T656" s="231">
        <v>58.5</v>
      </c>
      <c r="U656" s="231">
        <v>50.883333333333333</v>
      </c>
      <c r="V656" s="231">
        <v>45.642486593333338</v>
      </c>
      <c r="W656" s="231">
        <v>43.333333333333336</v>
      </c>
      <c r="X656" s="231">
        <v>45.333333333333336</v>
      </c>
      <c r="Y656" s="231">
        <v>46.366666666666667</v>
      </c>
      <c r="Z656" s="231">
        <v>52.133333333333326</v>
      </c>
      <c r="AA656" s="231">
        <v>46.166666666666664</v>
      </c>
      <c r="AB656" s="217"/>
      <c r="AC656" s="218"/>
      <c r="AD656" s="218"/>
      <c r="AE656" s="218"/>
      <c r="AF656" s="218"/>
      <c r="AG656" s="218"/>
      <c r="AH656" s="218"/>
      <c r="AI656" s="218"/>
      <c r="AJ656" s="218"/>
      <c r="AK656" s="218"/>
      <c r="AL656" s="218"/>
      <c r="AM656" s="218"/>
      <c r="AN656" s="218"/>
      <c r="AO656" s="218"/>
      <c r="AP656" s="218"/>
      <c r="AQ656" s="218"/>
      <c r="AR656" s="218"/>
      <c r="AS656" s="218"/>
      <c r="AT656" s="218"/>
      <c r="AU656" s="218"/>
      <c r="AV656" s="218"/>
      <c r="AW656" s="218"/>
      <c r="AX656" s="218"/>
      <c r="AY656" s="218"/>
      <c r="AZ656" s="218"/>
      <c r="BA656" s="218"/>
      <c r="BB656" s="218"/>
      <c r="BC656" s="218"/>
      <c r="BD656" s="218"/>
      <c r="BE656" s="218"/>
      <c r="BF656" s="218"/>
      <c r="BG656" s="218"/>
      <c r="BH656" s="218"/>
      <c r="BI656" s="218"/>
      <c r="BJ656" s="218"/>
      <c r="BK656" s="218"/>
      <c r="BL656" s="218"/>
      <c r="BM656" s="219"/>
    </row>
    <row r="657" spans="1:65">
      <c r="A657" s="30"/>
      <c r="B657" s="3" t="s">
        <v>269</v>
      </c>
      <c r="C657" s="29"/>
      <c r="D657" s="216">
        <v>48.2</v>
      </c>
      <c r="E657" s="216">
        <v>48.5</v>
      </c>
      <c r="F657" s="216">
        <v>40.472750000000005</v>
      </c>
      <c r="G657" s="216">
        <v>51.099999999999994</v>
      </c>
      <c r="H657" s="216">
        <v>51.099999999999994</v>
      </c>
      <c r="I657" s="216">
        <v>54.5</v>
      </c>
      <c r="J657" s="216">
        <v>44.6</v>
      </c>
      <c r="K657" s="216">
        <v>42.7</v>
      </c>
      <c r="L657" s="216">
        <v>46.5</v>
      </c>
      <c r="M657" s="216">
        <v>41.739999999999995</v>
      </c>
      <c r="N657" s="216">
        <v>45.9</v>
      </c>
      <c r="O657" s="216">
        <v>44.599999999999994</v>
      </c>
      <c r="P657" s="216">
        <v>44.544500000000006</v>
      </c>
      <c r="Q657" s="216">
        <v>46.5</v>
      </c>
      <c r="R657" s="216">
        <v>44.233000000000004</v>
      </c>
      <c r="S657" s="216">
        <v>49.55</v>
      </c>
      <c r="T657" s="216">
        <v>58</v>
      </c>
      <c r="U657" s="216">
        <v>50.650000000000006</v>
      </c>
      <c r="V657" s="216">
        <v>45.825587384999999</v>
      </c>
      <c r="W657" s="216">
        <v>43</v>
      </c>
      <c r="X657" s="216">
        <v>46</v>
      </c>
      <c r="Y657" s="216">
        <v>46.45</v>
      </c>
      <c r="Z657" s="216">
        <v>51.849999999999994</v>
      </c>
      <c r="AA657" s="216">
        <v>45.95</v>
      </c>
      <c r="AB657" s="217"/>
      <c r="AC657" s="218"/>
      <c r="AD657" s="218"/>
      <c r="AE657" s="218"/>
      <c r="AF657" s="218"/>
      <c r="AG657" s="218"/>
      <c r="AH657" s="218"/>
      <c r="AI657" s="218"/>
      <c r="AJ657" s="218"/>
      <c r="AK657" s="218"/>
      <c r="AL657" s="218"/>
      <c r="AM657" s="218"/>
      <c r="AN657" s="218"/>
      <c r="AO657" s="218"/>
      <c r="AP657" s="218"/>
      <c r="AQ657" s="218"/>
      <c r="AR657" s="218"/>
      <c r="AS657" s="218"/>
      <c r="AT657" s="218"/>
      <c r="AU657" s="218"/>
      <c r="AV657" s="218"/>
      <c r="AW657" s="218"/>
      <c r="AX657" s="218"/>
      <c r="AY657" s="218"/>
      <c r="AZ657" s="218"/>
      <c r="BA657" s="218"/>
      <c r="BB657" s="218"/>
      <c r="BC657" s="218"/>
      <c r="BD657" s="218"/>
      <c r="BE657" s="218"/>
      <c r="BF657" s="218"/>
      <c r="BG657" s="218"/>
      <c r="BH657" s="218"/>
      <c r="BI657" s="218"/>
      <c r="BJ657" s="218"/>
      <c r="BK657" s="218"/>
      <c r="BL657" s="218"/>
      <c r="BM657" s="219"/>
    </row>
    <row r="658" spans="1:65">
      <c r="A658" s="30"/>
      <c r="B658" s="3" t="s">
        <v>270</v>
      </c>
      <c r="C658" s="29"/>
      <c r="D658" s="24">
        <v>1.8041618552668721</v>
      </c>
      <c r="E658" s="24">
        <v>1.7888543819998317</v>
      </c>
      <c r="F658" s="24">
        <v>0.30096521424441419</v>
      </c>
      <c r="G658" s="24">
        <v>1.1296016997154357</v>
      </c>
      <c r="H658" s="24">
        <v>0.57183913821983035</v>
      </c>
      <c r="I658" s="24">
        <v>0.37237973450050527</v>
      </c>
      <c r="J658" s="24">
        <v>0.97655858332547907</v>
      </c>
      <c r="K658" s="24">
        <v>0.87330788767001533</v>
      </c>
      <c r="L658" s="24">
        <v>0.54772255750516607</v>
      </c>
      <c r="M658" s="24">
        <v>0.12894443247642337</v>
      </c>
      <c r="N658" s="24">
        <v>1.0327955589886442</v>
      </c>
      <c r="O658" s="24">
        <v>2.0468675254316437</v>
      </c>
      <c r="P658" s="24">
        <v>0.65630158209977518</v>
      </c>
      <c r="Q658" s="24">
        <v>0.54772255750516607</v>
      </c>
      <c r="R658" s="24">
        <v>1.362444161057621</v>
      </c>
      <c r="S658" s="24">
        <v>0.8060190237622612</v>
      </c>
      <c r="T658" s="24">
        <v>0.83666002653407556</v>
      </c>
      <c r="U658" s="24">
        <v>1.4190372323045879</v>
      </c>
      <c r="V658" s="24">
        <v>0.72101038903554682</v>
      </c>
      <c r="W658" s="24">
        <v>0.51639777949432231</v>
      </c>
      <c r="X658" s="24">
        <v>1.2110601416389966</v>
      </c>
      <c r="Y658" s="24">
        <v>0.63770421565696722</v>
      </c>
      <c r="Z658" s="24">
        <v>0.76070143069844898</v>
      </c>
      <c r="AA658" s="24">
        <v>0.54283207962192837</v>
      </c>
      <c r="AB658" s="154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30"/>
      <c r="B659" s="3" t="s">
        <v>86</v>
      </c>
      <c r="C659" s="29"/>
      <c r="D659" s="13">
        <v>3.6932688951215396E-2</v>
      </c>
      <c r="E659" s="13">
        <v>3.6507232285710851E-2</v>
      </c>
      <c r="F659" s="13">
        <v>7.4464135854329441E-3</v>
      </c>
      <c r="G659" s="13">
        <v>2.2192567774370054E-2</v>
      </c>
      <c r="H659" s="13">
        <v>1.1201550209986881E-2</v>
      </c>
      <c r="I659" s="13">
        <v>6.8243079016586184E-3</v>
      </c>
      <c r="J659" s="13">
        <v>2.195335893575449E-2</v>
      </c>
      <c r="K659" s="13">
        <v>2.0532317108229201E-2</v>
      </c>
      <c r="L659" s="13">
        <v>1.1778979731293894E-2</v>
      </c>
      <c r="M659" s="13">
        <v>3.0882428343387367E-3</v>
      </c>
      <c r="N659" s="13">
        <v>2.2484663838649728E-2</v>
      </c>
      <c r="O659" s="13">
        <v>4.6083321398085797E-2</v>
      </c>
      <c r="P659" s="13">
        <v>1.4782288522332734E-2</v>
      </c>
      <c r="Q659" s="13">
        <v>1.1778979731293894E-2</v>
      </c>
      <c r="R659" s="13">
        <v>3.0859157811879871E-2</v>
      </c>
      <c r="S659" s="13">
        <v>1.6190539479657071E-2</v>
      </c>
      <c r="T659" s="13">
        <v>1.4301880795454283E-2</v>
      </c>
      <c r="U659" s="13">
        <v>2.7888055662717088E-2</v>
      </c>
      <c r="V659" s="13">
        <v>1.5796912982844791E-2</v>
      </c>
      <c r="W659" s="13">
        <v>1.1916871834484361E-2</v>
      </c>
      <c r="X659" s="13">
        <v>2.671456194791904E-2</v>
      </c>
      <c r="Y659" s="13">
        <v>1.3753505729481679E-2</v>
      </c>
      <c r="Z659" s="13">
        <v>1.4591459668128819E-2</v>
      </c>
      <c r="AA659" s="13">
        <v>1.1758095587478593E-2</v>
      </c>
      <c r="AB659" s="154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3" t="s">
        <v>271</v>
      </c>
      <c r="C660" s="29"/>
      <c r="D660" s="13">
        <v>4.4617135682928355E-2</v>
      </c>
      <c r="E660" s="13">
        <v>4.7824762506929241E-2</v>
      </c>
      <c r="F660" s="13">
        <v>-0.13570554627795084</v>
      </c>
      <c r="G660" s="13">
        <v>8.8454702277605879E-2</v>
      </c>
      <c r="H660" s="13">
        <v>9.1662329101606987E-2</v>
      </c>
      <c r="I660" s="13">
        <v>0.1668633579754033</v>
      </c>
      <c r="J660" s="13">
        <v>-4.8760445193539281E-2</v>
      </c>
      <c r="K660" s="13">
        <v>-9.0459593905549918E-2</v>
      </c>
      <c r="L660" s="13">
        <v>-5.635684559750942E-3</v>
      </c>
      <c r="M660" s="13">
        <v>-0.10713925339035413</v>
      </c>
      <c r="N660" s="13">
        <v>-1.7753385894865081E-2</v>
      </c>
      <c r="O660" s="13">
        <v>-5.0186057115317873E-2</v>
      </c>
      <c r="P660" s="13">
        <v>-5.058879248321968E-2</v>
      </c>
      <c r="Q660" s="13">
        <v>-5.635684559750942E-3</v>
      </c>
      <c r="R660" s="13">
        <v>-5.5879951130899497E-2</v>
      </c>
      <c r="S660" s="13">
        <v>6.4575702587822414E-2</v>
      </c>
      <c r="T660" s="13">
        <v>0.25097446136031332</v>
      </c>
      <c r="U660" s="13">
        <v>8.8098299297161509E-2</v>
      </c>
      <c r="V660" s="13">
        <v>-2.3972904594179556E-2</v>
      </c>
      <c r="W660" s="13">
        <v>-7.3352250844212263E-2</v>
      </c>
      <c r="X660" s="13">
        <v>-3.0583893190868183E-2</v>
      </c>
      <c r="Y660" s="13">
        <v>-8.4869084033071251E-3</v>
      </c>
      <c r="Z660" s="13">
        <v>0.11482852283050127</v>
      </c>
      <c r="AA660" s="13">
        <v>-1.2763744168641677E-2</v>
      </c>
      <c r="AB660" s="154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46" t="s">
        <v>272</v>
      </c>
      <c r="C661" s="47"/>
      <c r="D661" s="45">
        <v>0.66</v>
      </c>
      <c r="E661" s="45">
        <v>0.69</v>
      </c>
      <c r="F661" s="45">
        <v>1.48</v>
      </c>
      <c r="G661" s="45">
        <v>1.18</v>
      </c>
      <c r="H661" s="45">
        <v>1.21</v>
      </c>
      <c r="I661" s="45">
        <v>2.11</v>
      </c>
      <c r="J661" s="45">
        <v>0.45</v>
      </c>
      <c r="K661" s="45">
        <v>0.95</v>
      </c>
      <c r="L661" s="45">
        <v>0.06</v>
      </c>
      <c r="M661" s="45">
        <v>1.1399999999999999</v>
      </c>
      <c r="N661" s="45">
        <v>0.08</v>
      </c>
      <c r="O661" s="45">
        <v>0.47</v>
      </c>
      <c r="P661" s="45">
        <v>0.47</v>
      </c>
      <c r="Q661" s="45">
        <v>0.06</v>
      </c>
      <c r="R661" s="45">
        <v>0.54</v>
      </c>
      <c r="S661" s="45">
        <v>0.89</v>
      </c>
      <c r="T661" s="45">
        <v>3.1</v>
      </c>
      <c r="U661" s="45">
        <v>1.17</v>
      </c>
      <c r="V661" s="45">
        <v>0.16</v>
      </c>
      <c r="W661" s="45">
        <v>0.74</v>
      </c>
      <c r="X661" s="45">
        <v>0.24</v>
      </c>
      <c r="Y661" s="45">
        <v>0.03</v>
      </c>
      <c r="Z661" s="45">
        <v>1.49</v>
      </c>
      <c r="AA661" s="45">
        <v>0.03</v>
      </c>
      <c r="AB661" s="154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B662" s="31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BM662" s="55"/>
    </row>
    <row r="663" spans="1:65" ht="15">
      <c r="B663" s="8" t="s">
        <v>567</v>
      </c>
      <c r="BM663" s="28" t="s">
        <v>66</v>
      </c>
    </row>
    <row r="664" spans="1:65" ht="15">
      <c r="A664" s="25" t="s">
        <v>58</v>
      </c>
      <c r="B664" s="18" t="s">
        <v>110</v>
      </c>
      <c r="C664" s="15" t="s">
        <v>111</v>
      </c>
      <c r="D664" s="16" t="s">
        <v>230</v>
      </c>
      <c r="E664" s="17" t="s">
        <v>230</v>
      </c>
      <c r="F664" s="17" t="s">
        <v>230</v>
      </c>
      <c r="G664" s="17" t="s">
        <v>230</v>
      </c>
      <c r="H664" s="17" t="s">
        <v>230</v>
      </c>
      <c r="I664" s="17" t="s">
        <v>230</v>
      </c>
      <c r="J664" s="17" t="s">
        <v>230</v>
      </c>
      <c r="K664" s="17" t="s">
        <v>230</v>
      </c>
      <c r="L664" s="17" t="s">
        <v>230</v>
      </c>
      <c r="M664" s="17" t="s">
        <v>230</v>
      </c>
      <c r="N664" s="17" t="s">
        <v>230</v>
      </c>
      <c r="O664" s="17" t="s">
        <v>230</v>
      </c>
      <c r="P664" s="17" t="s">
        <v>230</v>
      </c>
      <c r="Q664" s="17" t="s">
        <v>230</v>
      </c>
      <c r="R664" s="17" t="s">
        <v>230</v>
      </c>
      <c r="S664" s="17" t="s">
        <v>230</v>
      </c>
      <c r="T664" s="17" t="s">
        <v>230</v>
      </c>
      <c r="U664" s="17" t="s">
        <v>230</v>
      </c>
      <c r="V664" s="17" t="s">
        <v>230</v>
      </c>
      <c r="W664" s="17" t="s">
        <v>230</v>
      </c>
      <c r="X664" s="17" t="s">
        <v>230</v>
      </c>
      <c r="Y664" s="17" t="s">
        <v>230</v>
      </c>
      <c r="Z664" s="17" t="s">
        <v>230</v>
      </c>
      <c r="AA664" s="17" t="s">
        <v>230</v>
      </c>
      <c r="AB664" s="154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 t="s">
        <v>231</v>
      </c>
      <c r="C665" s="9" t="s">
        <v>231</v>
      </c>
      <c r="D665" s="152" t="s">
        <v>233</v>
      </c>
      <c r="E665" s="153" t="s">
        <v>234</v>
      </c>
      <c r="F665" s="153" t="s">
        <v>235</v>
      </c>
      <c r="G665" s="153" t="s">
        <v>236</v>
      </c>
      <c r="H665" s="153" t="s">
        <v>237</v>
      </c>
      <c r="I665" s="153" t="s">
        <v>239</v>
      </c>
      <c r="J665" s="153" t="s">
        <v>240</v>
      </c>
      <c r="K665" s="153" t="s">
        <v>242</v>
      </c>
      <c r="L665" s="153" t="s">
        <v>243</v>
      </c>
      <c r="M665" s="153" t="s">
        <v>244</v>
      </c>
      <c r="N665" s="153" t="s">
        <v>245</v>
      </c>
      <c r="O665" s="153" t="s">
        <v>246</v>
      </c>
      <c r="P665" s="153" t="s">
        <v>247</v>
      </c>
      <c r="Q665" s="153" t="s">
        <v>248</v>
      </c>
      <c r="R665" s="153" t="s">
        <v>249</v>
      </c>
      <c r="S665" s="153" t="s">
        <v>250</v>
      </c>
      <c r="T665" s="153" t="s">
        <v>251</v>
      </c>
      <c r="U665" s="153" t="s">
        <v>252</v>
      </c>
      <c r="V665" s="153" t="s">
        <v>283</v>
      </c>
      <c r="W665" s="153" t="s">
        <v>254</v>
      </c>
      <c r="X665" s="153" t="s">
        <v>255</v>
      </c>
      <c r="Y665" s="153" t="s">
        <v>256</v>
      </c>
      <c r="Z665" s="153" t="s">
        <v>257</v>
      </c>
      <c r="AA665" s="153" t="s">
        <v>258</v>
      </c>
      <c r="AB665" s="154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 t="s">
        <v>1</v>
      </c>
    </row>
    <row r="666" spans="1:65">
      <c r="A666" s="30"/>
      <c r="B666" s="19"/>
      <c r="C666" s="9"/>
      <c r="D666" s="10" t="s">
        <v>275</v>
      </c>
      <c r="E666" s="11" t="s">
        <v>277</v>
      </c>
      <c r="F666" s="11" t="s">
        <v>277</v>
      </c>
      <c r="G666" s="11" t="s">
        <v>278</v>
      </c>
      <c r="H666" s="11" t="s">
        <v>278</v>
      </c>
      <c r="I666" s="11" t="s">
        <v>278</v>
      </c>
      <c r="J666" s="11" t="s">
        <v>275</v>
      </c>
      <c r="K666" s="11" t="s">
        <v>277</v>
      </c>
      <c r="L666" s="11" t="s">
        <v>278</v>
      </c>
      <c r="M666" s="11" t="s">
        <v>277</v>
      </c>
      <c r="N666" s="11" t="s">
        <v>275</v>
      </c>
      <c r="O666" s="11" t="s">
        <v>278</v>
      </c>
      <c r="P666" s="11" t="s">
        <v>277</v>
      </c>
      <c r="Q666" s="11" t="s">
        <v>277</v>
      </c>
      <c r="R666" s="11" t="s">
        <v>277</v>
      </c>
      <c r="S666" s="11" t="s">
        <v>275</v>
      </c>
      <c r="T666" s="11" t="s">
        <v>278</v>
      </c>
      <c r="U666" s="11" t="s">
        <v>275</v>
      </c>
      <c r="V666" s="11" t="s">
        <v>277</v>
      </c>
      <c r="W666" s="11" t="s">
        <v>277</v>
      </c>
      <c r="X666" s="11" t="s">
        <v>278</v>
      </c>
      <c r="Y666" s="11" t="s">
        <v>275</v>
      </c>
      <c r="Z666" s="11" t="s">
        <v>278</v>
      </c>
      <c r="AA666" s="11" t="s">
        <v>275</v>
      </c>
      <c r="AB666" s="154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3</v>
      </c>
    </row>
    <row r="667" spans="1:65">
      <c r="A667" s="30"/>
      <c r="B667" s="19"/>
      <c r="C667" s="9"/>
      <c r="D667" s="26" t="s">
        <v>312</v>
      </c>
      <c r="E667" s="26" t="s">
        <v>264</v>
      </c>
      <c r="F667" s="26" t="s">
        <v>312</v>
      </c>
      <c r="G667" s="26" t="s">
        <v>313</v>
      </c>
      <c r="H667" s="26" t="s">
        <v>313</v>
      </c>
      <c r="I667" s="26" t="s">
        <v>313</v>
      </c>
      <c r="J667" s="26" t="s">
        <v>116</v>
      </c>
      <c r="K667" s="26" t="s">
        <v>116</v>
      </c>
      <c r="L667" s="26" t="s">
        <v>314</v>
      </c>
      <c r="M667" s="26" t="s">
        <v>313</v>
      </c>
      <c r="N667" s="26" t="s">
        <v>312</v>
      </c>
      <c r="O667" s="26" t="s">
        <v>312</v>
      </c>
      <c r="P667" s="26" t="s">
        <v>312</v>
      </c>
      <c r="Q667" s="26" t="s">
        <v>313</v>
      </c>
      <c r="R667" s="26" t="s">
        <v>312</v>
      </c>
      <c r="S667" s="26" t="s">
        <v>312</v>
      </c>
      <c r="T667" s="26" t="s">
        <v>314</v>
      </c>
      <c r="U667" s="26" t="s">
        <v>280</v>
      </c>
      <c r="V667" s="26" t="s">
        <v>313</v>
      </c>
      <c r="W667" s="26" t="s">
        <v>315</v>
      </c>
      <c r="X667" s="26" t="s">
        <v>316</v>
      </c>
      <c r="Y667" s="26" t="s">
        <v>312</v>
      </c>
      <c r="Z667" s="26" t="s">
        <v>312</v>
      </c>
      <c r="AA667" s="26" t="s">
        <v>312</v>
      </c>
      <c r="AB667" s="154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</v>
      </c>
    </row>
    <row r="668" spans="1:65">
      <c r="A668" s="30"/>
      <c r="B668" s="18">
        <v>1</v>
      </c>
      <c r="C668" s="14">
        <v>1</v>
      </c>
      <c r="D668" s="220">
        <v>4.2999999999999997E-2</v>
      </c>
      <c r="E668" s="220">
        <v>4.5999999999999999E-2</v>
      </c>
      <c r="F668" s="220">
        <v>4.454993888888889E-2</v>
      </c>
      <c r="G668" s="220">
        <v>4.4700000000000004E-2</v>
      </c>
      <c r="H668" s="220">
        <v>4.2999999999999997E-2</v>
      </c>
      <c r="I668" s="221">
        <v>5.5E-2</v>
      </c>
      <c r="J668" s="220">
        <v>4.3800000000000006E-2</v>
      </c>
      <c r="K668" s="220">
        <v>4.41E-2</v>
      </c>
      <c r="L668" s="220">
        <v>4.2000000000000003E-2</v>
      </c>
      <c r="M668" s="220">
        <v>4.3184300000000002E-2</v>
      </c>
      <c r="N668" s="220">
        <v>4.3700000000000003E-2</v>
      </c>
      <c r="O668" s="220">
        <v>4.2000000000000003E-2</v>
      </c>
      <c r="P668" s="220">
        <v>4.3630599999999999E-2</v>
      </c>
      <c r="Q668" s="220">
        <v>0.04</v>
      </c>
      <c r="R668" s="221">
        <v>6.9599999999999995E-2</v>
      </c>
      <c r="S668" s="220">
        <v>4.2999999999999997E-2</v>
      </c>
      <c r="T668" s="220">
        <v>4.1800000000000004E-2</v>
      </c>
      <c r="U668" s="220">
        <v>4.2000000000000003E-2</v>
      </c>
      <c r="V668" s="220">
        <v>4.1551120229999995E-2</v>
      </c>
      <c r="W668" s="220">
        <v>4.3700000000000003E-2</v>
      </c>
      <c r="X668" s="220">
        <v>4.2799999999999998E-2</v>
      </c>
      <c r="Y668" s="220">
        <v>4.4000000000000004E-2</v>
      </c>
      <c r="Z668" s="234">
        <v>4.2299999999999997E-2</v>
      </c>
      <c r="AA668" s="220">
        <v>4.4000000000000004E-2</v>
      </c>
      <c r="AB668" s="204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222">
        <v>1</v>
      </c>
    </row>
    <row r="669" spans="1:65">
      <c r="A669" s="30"/>
      <c r="B669" s="19">
        <v>1</v>
      </c>
      <c r="C669" s="9">
        <v>2</v>
      </c>
      <c r="D669" s="24">
        <v>4.4000000000000004E-2</v>
      </c>
      <c r="E669" s="24">
        <v>4.5999999999999999E-2</v>
      </c>
      <c r="F669" s="24">
        <v>4.4772033333333336E-2</v>
      </c>
      <c r="G669" s="24">
        <v>4.5399999999999996E-2</v>
      </c>
      <c r="H669" s="24">
        <v>4.2999999999999997E-2</v>
      </c>
      <c r="I669" s="223">
        <v>5.3999999999999999E-2</v>
      </c>
      <c r="J669" s="24">
        <v>4.1300000000000003E-2</v>
      </c>
      <c r="K669" s="24">
        <v>4.6099999999999995E-2</v>
      </c>
      <c r="L669" s="24">
        <v>4.2000000000000003E-2</v>
      </c>
      <c r="M669" s="24">
        <v>4.3394299999999997E-2</v>
      </c>
      <c r="N669" s="24">
        <v>4.3800000000000006E-2</v>
      </c>
      <c r="O669" s="24">
        <v>4.1000000000000002E-2</v>
      </c>
      <c r="P669" s="24">
        <v>4.3951600000000007E-2</v>
      </c>
      <c r="Q669" s="224">
        <v>0.05</v>
      </c>
      <c r="R669" s="223">
        <v>6.9989999999999997E-2</v>
      </c>
      <c r="S669" s="24">
        <v>4.4000000000000004E-2</v>
      </c>
      <c r="T669" s="24">
        <v>4.1800000000000004E-2</v>
      </c>
      <c r="U669" s="24">
        <v>4.2000000000000003E-2</v>
      </c>
      <c r="V669" s="24">
        <v>4.0855980129999997E-2</v>
      </c>
      <c r="W669" s="24">
        <v>4.3199999999999995E-2</v>
      </c>
      <c r="X669" s="24">
        <v>4.2999999999999997E-2</v>
      </c>
      <c r="Y669" s="24">
        <v>4.2999999999999997E-2</v>
      </c>
      <c r="Z669" s="24">
        <v>4.4299999999999999E-2</v>
      </c>
      <c r="AA669" s="24">
        <v>4.2999999999999997E-2</v>
      </c>
      <c r="AB669" s="204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222" t="e">
        <v>#N/A</v>
      </c>
    </row>
    <row r="670" spans="1:65">
      <c r="A670" s="30"/>
      <c r="B670" s="19">
        <v>1</v>
      </c>
      <c r="C670" s="9">
        <v>3</v>
      </c>
      <c r="D670" s="24">
        <v>4.4000000000000004E-2</v>
      </c>
      <c r="E670" s="24">
        <v>4.5999999999999999E-2</v>
      </c>
      <c r="F670" s="24">
        <v>4.4667417592592587E-2</v>
      </c>
      <c r="G670" s="24">
        <v>4.4299999999999999E-2</v>
      </c>
      <c r="H670" s="24">
        <v>4.3999999999999997E-2</v>
      </c>
      <c r="I670" s="223">
        <v>5.5E-2</v>
      </c>
      <c r="J670" s="24">
        <v>4.3299999999999998E-2</v>
      </c>
      <c r="K670" s="24">
        <v>4.5399999999999996E-2</v>
      </c>
      <c r="L670" s="24">
        <v>4.2999999999999997E-2</v>
      </c>
      <c r="M670" s="24">
        <v>4.2798900000000001E-2</v>
      </c>
      <c r="N670" s="24">
        <v>4.6099999999999995E-2</v>
      </c>
      <c r="O670" s="24">
        <v>4.2000000000000003E-2</v>
      </c>
      <c r="P670" s="24">
        <v>4.29748E-2</v>
      </c>
      <c r="Q670" s="24">
        <v>0.04</v>
      </c>
      <c r="R670" s="223">
        <v>7.0779999999999996E-2</v>
      </c>
      <c r="S670" s="24">
        <v>4.4000000000000004E-2</v>
      </c>
      <c r="T670" s="24">
        <v>4.1100000000000005E-2</v>
      </c>
      <c r="U670" s="24">
        <v>4.1000000000000002E-2</v>
      </c>
      <c r="V670" s="24">
        <v>4.0961398400000001E-2</v>
      </c>
      <c r="W670" s="24">
        <v>4.3299999999999998E-2</v>
      </c>
      <c r="X670" s="24">
        <v>4.2900000000000001E-2</v>
      </c>
      <c r="Y670" s="24">
        <v>4.4000000000000004E-2</v>
      </c>
      <c r="Z670" s="24">
        <v>4.3800000000000006E-2</v>
      </c>
      <c r="AA670" s="24">
        <v>4.4999999999999998E-2</v>
      </c>
      <c r="AB670" s="204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222">
        <v>16</v>
      </c>
    </row>
    <row r="671" spans="1:65">
      <c r="A671" s="30"/>
      <c r="B671" s="19">
        <v>1</v>
      </c>
      <c r="C671" s="9">
        <v>4</v>
      </c>
      <c r="D671" s="24">
        <v>4.4000000000000004E-2</v>
      </c>
      <c r="E671" s="24">
        <v>4.5999999999999999E-2</v>
      </c>
      <c r="F671" s="24">
        <v>4.4478933333333338E-2</v>
      </c>
      <c r="G671" s="24">
        <v>4.3700000000000003E-2</v>
      </c>
      <c r="H671" s="24">
        <v>4.3999999999999997E-2</v>
      </c>
      <c r="I671" s="223">
        <v>5.3999999999999999E-2</v>
      </c>
      <c r="J671" s="24">
        <v>4.2000000000000003E-2</v>
      </c>
      <c r="K671" s="24">
        <v>4.6199999999999998E-2</v>
      </c>
      <c r="L671" s="24">
        <v>4.2000000000000003E-2</v>
      </c>
      <c r="M671" s="24">
        <v>4.3372000000000001E-2</v>
      </c>
      <c r="N671" s="24">
        <v>4.1500000000000002E-2</v>
      </c>
      <c r="O671" s="24">
        <v>4.2000000000000003E-2</v>
      </c>
      <c r="P671" s="24">
        <v>4.3050700000000004E-2</v>
      </c>
      <c r="Q671" s="24">
        <v>0.04</v>
      </c>
      <c r="R671" s="223">
        <v>6.7589999999999997E-2</v>
      </c>
      <c r="S671" s="24">
        <v>4.4999999999999998E-2</v>
      </c>
      <c r="T671" s="24">
        <v>4.1500000000000002E-2</v>
      </c>
      <c r="U671" s="24">
        <v>4.2999999999999997E-2</v>
      </c>
      <c r="V671" s="24">
        <v>4.1253811639999999E-2</v>
      </c>
      <c r="W671" s="24">
        <v>4.1800000000000004E-2</v>
      </c>
      <c r="X671" s="24">
        <v>4.2700000000000002E-2</v>
      </c>
      <c r="Y671" s="24">
        <v>4.4000000000000004E-2</v>
      </c>
      <c r="Z671" s="24">
        <v>4.3800000000000006E-2</v>
      </c>
      <c r="AA671" s="24">
        <v>4.4000000000000004E-2</v>
      </c>
      <c r="AB671" s="204"/>
      <c r="AC671" s="205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222">
        <v>4.3290992501627393E-2</v>
      </c>
    </row>
    <row r="672" spans="1:65">
      <c r="A672" s="30"/>
      <c r="B672" s="19">
        <v>1</v>
      </c>
      <c r="C672" s="9">
        <v>5</v>
      </c>
      <c r="D672" s="24">
        <v>4.4000000000000004E-2</v>
      </c>
      <c r="E672" s="24">
        <v>4.5999999999999999E-2</v>
      </c>
      <c r="F672" s="24">
        <v>4.4170800000000003E-2</v>
      </c>
      <c r="G672" s="24">
        <v>4.4600000000000001E-2</v>
      </c>
      <c r="H672" s="24">
        <v>4.4999999999999998E-2</v>
      </c>
      <c r="I672" s="223">
        <v>5.5E-2</v>
      </c>
      <c r="J672" s="24">
        <v>4.2900000000000001E-2</v>
      </c>
      <c r="K672" s="24">
        <v>4.53E-2</v>
      </c>
      <c r="L672" s="24">
        <v>4.2000000000000003E-2</v>
      </c>
      <c r="M672" s="24">
        <v>4.3367999999999997E-2</v>
      </c>
      <c r="N672" s="24">
        <v>4.1700000000000001E-2</v>
      </c>
      <c r="O672" s="24">
        <v>4.2000000000000003E-2</v>
      </c>
      <c r="P672" s="24">
        <v>4.3383999999999999E-2</v>
      </c>
      <c r="Q672" s="24">
        <v>0.04</v>
      </c>
      <c r="R672" s="223">
        <v>6.9470000000000004E-2</v>
      </c>
      <c r="S672" s="24">
        <v>4.4999999999999998E-2</v>
      </c>
      <c r="T672" s="24">
        <v>4.1399999999999999E-2</v>
      </c>
      <c r="U672" s="24">
        <v>4.2000000000000003E-2</v>
      </c>
      <c r="V672" s="24">
        <v>4.2157411960000002E-2</v>
      </c>
      <c r="W672" s="24">
        <v>4.3299999999999998E-2</v>
      </c>
      <c r="X672" s="24">
        <v>4.24E-2</v>
      </c>
      <c r="Y672" s="24">
        <v>4.4000000000000004E-2</v>
      </c>
      <c r="Z672" s="24">
        <v>4.3900000000000002E-2</v>
      </c>
      <c r="AA672" s="24">
        <v>4.4000000000000004E-2</v>
      </c>
      <c r="AB672" s="204"/>
      <c r="AC672" s="205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05"/>
      <c r="AT672" s="205"/>
      <c r="AU672" s="205"/>
      <c r="AV672" s="205"/>
      <c r="AW672" s="205"/>
      <c r="AX672" s="205"/>
      <c r="AY672" s="205"/>
      <c r="AZ672" s="205"/>
      <c r="BA672" s="205"/>
      <c r="BB672" s="205"/>
      <c r="BC672" s="205"/>
      <c r="BD672" s="205"/>
      <c r="BE672" s="205"/>
      <c r="BF672" s="205"/>
      <c r="BG672" s="205"/>
      <c r="BH672" s="205"/>
      <c r="BI672" s="205"/>
      <c r="BJ672" s="205"/>
      <c r="BK672" s="205"/>
      <c r="BL672" s="205"/>
      <c r="BM672" s="222">
        <v>111</v>
      </c>
    </row>
    <row r="673" spans="1:65">
      <c r="A673" s="30"/>
      <c r="B673" s="19">
        <v>1</v>
      </c>
      <c r="C673" s="9">
        <v>6</v>
      </c>
      <c r="D673" s="224">
        <v>4.7E-2</v>
      </c>
      <c r="E673" s="24">
        <v>4.5999999999999999E-2</v>
      </c>
      <c r="F673" s="24">
        <v>4.4676466666666671E-2</v>
      </c>
      <c r="G673" s="24">
        <v>4.4200000000000003E-2</v>
      </c>
      <c r="H673" s="24">
        <v>4.4999999999999998E-2</v>
      </c>
      <c r="I673" s="223">
        <v>5.5E-2</v>
      </c>
      <c r="J673" s="24">
        <v>4.5100000000000001E-2</v>
      </c>
      <c r="K673" s="24">
        <v>4.5999999999999999E-2</v>
      </c>
      <c r="L673" s="24">
        <v>4.2999999999999997E-2</v>
      </c>
      <c r="M673" s="24">
        <v>4.2741000000000001E-2</v>
      </c>
      <c r="N673" s="24">
        <v>4.4200000000000003E-2</v>
      </c>
      <c r="O673" s="24">
        <v>4.2000000000000003E-2</v>
      </c>
      <c r="P673" s="24">
        <v>4.3400500000000009E-2</v>
      </c>
      <c r="Q673" s="24">
        <v>0.04</v>
      </c>
      <c r="R673" s="223">
        <v>6.6420000000000007E-2</v>
      </c>
      <c r="S673" s="24">
        <v>4.4999999999999998E-2</v>
      </c>
      <c r="T673" s="24">
        <v>4.1200000000000001E-2</v>
      </c>
      <c r="U673" s="24">
        <v>4.3999999999999997E-2</v>
      </c>
      <c r="V673" s="24">
        <v>4.0404998040000001E-2</v>
      </c>
      <c r="W673" s="24">
        <v>4.2000000000000003E-2</v>
      </c>
      <c r="X673" s="24">
        <v>4.24E-2</v>
      </c>
      <c r="Y673" s="24">
        <v>4.4999999999999998E-2</v>
      </c>
      <c r="Z673" s="24">
        <v>4.3499999999999997E-2</v>
      </c>
      <c r="AA673" s="24">
        <v>4.4000000000000004E-2</v>
      </c>
      <c r="AB673" s="204"/>
      <c r="AC673" s="205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05"/>
      <c r="AT673" s="205"/>
      <c r="AU673" s="205"/>
      <c r="AV673" s="205"/>
      <c r="AW673" s="205"/>
      <c r="AX673" s="205"/>
      <c r="AY673" s="205"/>
      <c r="AZ673" s="205"/>
      <c r="BA673" s="205"/>
      <c r="BB673" s="205"/>
      <c r="BC673" s="205"/>
      <c r="BD673" s="205"/>
      <c r="BE673" s="205"/>
      <c r="BF673" s="205"/>
      <c r="BG673" s="205"/>
      <c r="BH673" s="205"/>
      <c r="BI673" s="205"/>
      <c r="BJ673" s="205"/>
      <c r="BK673" s="205"/>
      <c r="BL673" s="205"/>
      <c r="BM673" s="56"/>
    </row>
    <row r="674" spans="1:65">
      <c r="A674" s="30"/>
      <c r="B674" s="20" t="s">
        <v>268</v>
      </c>
      <c r="C674" s="12"/>
      <c r="D674" s="225">
        <v>4.4333333333333336E-2</v>
      </c>
      <c r="E674" s="225">
        <v>4.5999999999999992E-2</v>
      </c>
      <c r="F674" s="225">
        <v>4.4552598302469139E-2</v>
      </c>
      <c r="G674" s="225">
        <v>4.4483333333333326E-2</v>
      </c>
      <c r="H674" s="225">
        <v>4.3999999999999991E-2</v>
      </c>
      <c r="I674" s="225">
        <v>5.4666666666666669E-2</v>
      </c>
      <c r="J674" s="225">
        <v>4.306666666666667E-2</v>
      </c>
      <c r="K674" s="225">
        <v>4.5516666666666671E-2</v>
      </c>
      <c r="L674" s="225">
        <v>4.2333333333333334E-2</v>
      </c>
      <c r="M674" s="225">
        <v>4.3143083333333332E-2</v>
      </c>
      <c r="N674" s="225">
        <v>4.3500000000000004E-2</v>
      </c>
      <c r="O674" s="225">
        <v>4.1833333333333333E-2</v>
      </c>
      <c r="P674" s="225">
        <v>4.3398700000000005E-2</v>
      </c>
      <c r="Q674" s="225">
        <v>4.1666666666666664E-2</v>
      </c>
      <c r="R674" s="225">
        <v>6.8975000000000009E-2</v>
      </c>
      <c r="S674" s="225">
        <v>4.4333333333333329E-2</v>
      </c>
      <c r="T674" s="225">
        <v>4.1466666666666673E-2</v>
      </c>
      <c r="U674" s="225">
        <v>4.2333333333333334E-2</v>
      </c>
      <c r="V674" s="225">
        <v>4.1197453399999993E-2</v>
      </c>
      <c r="W674" s="225">
        <v>4.2883333333333336E-2</v>
      </c>
      <c r="X674" s="225">
        <v>4.2699999999999995E-2</v>
      </c>
      <c r="Y674" s="225">
        <v>4.4000000000000004E-2</v>
      </c>
      <c r="Z674" s="225">
        <v>4.36E-2</v>
      </c>
      <c r="AA674" s="225">
        <v>4.4000000000000004E-2</v>
      </c>
      <c r="AB674" s="204"/>
      <c r="AC674" s="205"/>
      <c r="AD674" s="205"/>
      <c r="AE674" s="205"/>
      <c r="AF674" s="205"/>
      <c r="AG674" s="205"/>
      <c r="AH674" s="205"/>
      <c r="AI674" s="205"/>
      <c r="AJ674" s="205"/>
      <c r="AK674" s="205"/>
      <c r="AL674" s="205"/>
      <c r="AM674" s="205"/>
      <c r="AN674" s="205"/>
      <c r="AO674" s="205"/>
      <c r="AP674" s="205"/>
      <c r="AQ674" s="205"/>
      <c r="AR674" s="205"/>
      <c r="AS674" s="205"/>
      <c r="AT674" s="205"/>
      <c r="AU674" s="205"/>
      <c r="AV674" s="205"/>
      <c r="AW674" s="205"/>
      <c r="AX674" s="205"/>
      <c r="AY674" s="205"/>
      <c r="AZ674" s="205"/>
      <c r="BA674" s="205"/>
      <c r="BB674" s="205"/>
      <c r="BC674" s="205"/>
      <c r="BD674" s="205"/>
      <c r="BE674" s="205"/>
      <c r="BF674" s="205"/>
      <c r="BG674" s="205"/>
      <c r="BH674" s="205"/>
      <c r="BI674" s="205"/>
      <c r="BJ674" s="205"/>
      <c r="BK674" s="205"/>
      <c r="BL674" s="205"/>
      <c r="BM674" s="56"/>
    </row>
    <row r="675" spans="1:65">
      <c r="A675" s="30"/>
      <c r="B675" s="3" t="s">
        <v>269</v>
      </c>
      <c r="C675" s="29"/>
      <c r="D675" s="24">
        <v>4.4000000000000004E-2</v>
      </c>
      <c r="E675" s="24">
        <v>4.5999999999999999E-2</v>
      </c>
      <c r="F675" s="24">
        <v>4.4608678240740739E-2</v>
      </c>
      <c r="G675" s="24">
        <v>4.4450000000000003E-2</v>
      </c>
      <c r="H675" s="24">
        <v>4.3999999999999997E-2</v>
      </c>
      <c r="I675" s="24">
        <v>5.5E-2</v>
      </c>
      <c r="J675" s="24">
        <v>4.3099999999999999E-2</v>
      </c>
      <c r="K675" s="24">
        <v>4.5699999999999998E-2</v>
      </c>
      <c r="L675" s="24">
        <v>4.2000000000000003E-2</v>
      </c>
      <c r="M675" s="24">
        <v>4.3276149999999999E-2</v>
      </c>
      <c r="N675" s="24">
        <v>4.3750000000000004E-2</v>
      </c>
      <c r="O675" s="24">
        <v>4.2000000000000003E-2</v>
      </c>
      <c r="P675" s="24">
        <v>4.3392250000000007E-2</v>
      </c>
      <c r="Q675" s="24">
        <v>0.04</v>
      </c>
      <c r="R675" s="24">
        <v>6.9535E-2</v>
      </c>
      <c r="S675" s="24">
        <v>4.4499999999999998E-2</v>
      </c>
      <c r="T675" s="24">
        <v>4.1450000000000001E-2</v>
      </c>
      <c r="U675" s="24">
        <v>4.2000000000000003E-2</v>
      </c>
      <c r="V675" s="24">
        <v>4.110760502E-2</v>
      </c>
      <c r="W675" s="24">
        <v>4.3249999999999997E-2</v>
      </c>
      <c r="X675" s="24">
        <v>4.2749999999999996E-2</v>
      </c>
      <c r="Y675" s="24">
        <v>4.4000000000000004E-2</v>
      </c>
      <c r="Z675" s="24">
        <v>4.3800000000000006E-2</v>
      </c>
      <c r="AA675" s="24">
        <v>4.4000000000000004E-2</v>
      </c>
      <c r="AB675" s="204"/>
      <c r="AC675" s="205"/>
      <c r="AD675" s="205"/>
      <c r="AE675" s="205"/>
      <c r="AF675" s="205"/>
      <c r="AG675" s="205"/>
      <c r="AH675" s="205"/>
      <c r="AI675" s="205"/>
      <c r="AJ675" s="205"/>
      <c r="AK675" s="205"/>
      <c r="AL675" s="205"/>
      <c r="AM675" s="205"/>
      <c r="AN675" s="205"/>
      <c r="AO675" s="205"/>
      <c r="AP675" s="205"/>
      <c r="AQ675" s="205"/>
      <c r="AR675" s="205"/>
      <c r="AS675" s="205"/>
      <c r="AT675" s="205"/>
      <c r="AU675" s="205"/>
      <c r="AV675" s="205"/>
      <c r="AW675" s="205"/>
      <c r="AX675" s="205"/>
      <c r="AY675" s="205"/>
      <c r="AZ675" s="205"/>
      <c r="BA675" s="205"/>
      <c r="BB675" s="205"/>
      <c r="BC675" s="205"/>
      <c r="BD675" s="205"/>
      <c r="BE675" s="205"/>
      <c r="BF675" s="205"/>
      <c r="BG675" s="205"/>
      <c r="BH675" s="205"/>
      <c r="BI675" s="205"/>
      <c r="BJ675" s="205"/>
      <c r="BK675" s="205"/>
      <c r="BL675" s="205"/>
      <c r="BM675" s="56"/>
    </row>
    <row r="676" spans="1:65">
      <c r="A676" s="30"/>
      <c r="B676" s="3" t="s">
        <v>270</v>
      </c>
      <c r="C676" s="29"/>
      <c r="D676" s="24">
        <v>1.3662601021279463E-3</v>
      </c>
      <c r="E676" s="24">
        <v>7.6011774306101464E-18</v>
      </c>
      <c r="F676" s="24">
        <v>2.1348635447282298E-4</v>
      </c>
      <c r="G676" s="24">
        <v>5.7067211835401977E-4</v>
      </c>
      <c r="H676" s="24">
        <v>8.9442719099991667E-4</v>
      </c>
      <c r="I676" s="24">
        <v>5.1639777949432275E-4</v>
      </c>
      <c r="J676" s="24">
        <v>1.3426342266852373E-3</v>
      </c>
      <c r="K676" s="24">
        <v>7.884584115009902E-4</v>
      </c>
      <c r="L676" s="24">
        <v>5.1639777949431917E-4</v>
      </c>
      <c r="M676" s="24">
        <v>2.9930992243269489E-4</v>
      </c>
      <c r="N676" s="24">
        <v>1.7099707599839227E-3</v>
      </c>
      <c r="O676" s="24">
        <v>4.0824829046386341E-4</v>
      </c>
      <c r="P676" s="24">
        <v>3.6345303960759608E-4</v>
      </c>
      <c r="Q676" s="24">
        <v>4.0824829046386306E-3</v>
      </c>
      <c r="R676" s="24">
        <v>1.6352461588396989E-3</v>
      </c>
      <c r="S676" s="24">
        <v>8.1649658092772552E-4</v>
      </c>
      <c r="T676" s="24">
        <v>2.9439202887759545E-4</v>
      </c>
      <c r="U676" s="24">
        <v>1.0327955589886425E-3</v>
      </c>
      <c r="V676" s="24">
        <v>6.0829078071554608E-4</v>
      </c>
      <c r="W676" s="24">
        <v>7.8336879352362756E-4</v>
      </c>
      <c r="X676" s="24">
        <v>2.5298221281346939E-4</v>
      </c>
      <c r="Y676" s="24">
        <v>6.3245553203367642E-4</v>
      </c>
      <c r="Z676" s="24">
        <v>6.8702256149270836E-4</v>
      </c>
      <c r="AA676" s="24">
        <v>6.3245553203367642E-4</v>
      </c>
      <c r="AB676" s="204"/>
      <c r="AC676" s="205"/>
      <c r="AD676" s="205"/>
      <c r="AE676" s="205"/>
      <c r="AF676" s="205"/>
      <c r="AG676" s="205"/>
      <c r="AH676" s="205"/>
      <c r="AI676" s="205"/>
      <c r="AJ676" s="205"/>
      <c r="AK676" s="205"/>
      <c r="AL676" s="205"/>
      <c r="AM676" s="205"/>
      <c r="AN676" s="205"/>
      <c r="AO676" s="205"/>
      <c r="AP676" s="205"/>
      <c r="AQ676" s="205"/>
      <c r="AR676" s="205"/>
      <c r="AS676" s="205"/>
      <c r="AT676" s="205"/>
      <c r="AU676" s="205"/>
      <c r="AV676" s="205"/>
      <c r="AW676" s="205"/>
      <c r="AX676" s="205"/>
      <c r="AY676" s="205"/>
      <c r="AZ676" s="205"/>
      <c r="BA676" s="205"/>
      <c r="BB676" s="205"/>
      <c r="BC676" s="205"/>
      <c r="BD676" s="205"/>
      <c r="BE676" s="205"/>
      <c r="BF676" s="205"/>
      <c r="BG676" s="205"/>
      <c r="BH676" s="205"/>
      <c r="BI676" s="205"/>
      <c r="BJ676" s="205"/>
      <c r="BK676" s="205"/>
      <c r="BL676" s="205"/>
      <c r="BM676" s="56"/>
    </row>
    <row r="677" spans="1:65">
      <c r="A677" s="30"/>
      <c r="B677" s="3" t="s">
        <v>86</v>
      </c>
      <c r="C677" s="29"/>
      <c r="D677" s="13">
        <v>3.0817897040479991E-2</v>
      </c>
      <c r="E677" s="13">
        <v>1.6524298762195972E-16</v>
      </c>
      <c r="F677" s="13">
        <v>4.7917823562939402E-3</v>
      </c>
      <c r="G677" s="13">
        <v>1.2828897377759907E-2</v>
      </c>
      <c r="H677" s="13">
        <v>2.0327890704543564E-2</v>
      </c>
      <c r="I677" s="13">
        <v>9.4463008444083431E-3</v>
      </c>
      <c r="J677" s="13">
        <v>3.1175717337892504E-2</v>
      </c>
      <c r="K677" s="13">
        <v>1.7322411091197146E-2</v>
      </c>
      <c r="L677" s="13">
        <v>1.2198372743960295E-2</v>
      </c>
      <c r="M677" s="13">
        <v>6.9376108360211059E-3</v>
      </c>
      <c r="N677" s="13">
        <v>3.9309672643308563E-2</v>
      </c>
      <c r="O677" s="13">
        <v>9.7589232780206387E-3</v>
      </c>
      <c r="P677" s="13">
        <v>8.3747448565877781E-3</v>
      </c>
      <c r="Q677" s="13">
        <v>9.7979589711327142E-2</v>
      </c>
      <c r="R677" s="13">
        <v>2.3707809479372219E-2</v>
      </c>
      <c r="S677" s="13">
        <v>1.8417216111151706E-2</v>
      </c>
      <c r="T677" s="13">
        <v>7.0994862269516575E-3</v>
      </c>
      <c r="U677" s="13">
        <v>2.4396745487920687E-2</v>
      </c>
      <c r="V677" s="13">
        <v>1.4765251988015992E-2</v>
      </c>
      <c r="W677" s="13">
        <v>1.8267441745595667E-2</v>
      </c>
      <c r="X677" s="13">
        <v>5.9246419862639208E-3</v>
      </c>
      <c r="Y677" s="13">
        <v>1.4373989364401735E-2</v>
      </c>
      <c r="Z677" s="13">
        <v>1.5757398199374044E-2</v>
      </c>
      <c r="AA677" s="13">
        <v>1.4373989364401735E-2</v>
      </c>
      <c r="AB677" s="154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3" t="s">
        <v>271</v>
      </c>
      <c r="C678" s="29"/>
      <c r="D678" s="13">
        <v>2.4077545269186373E-2</v>
      </c>
      <c r="E678" s="13">
        <v>6.2576701106373589E-2</v>
      </c>
      <c r="F678" s="13">
        <v>2.914245499902357E-2</v>
      </c>
      <c r="G678" s="13">
        <v>2.7542469294532967E-2</v>
      </c>
      <c r="H678" s="13">
        <v>1.6377714101748708E-2</v>
      </c>
      <c r="I678" s="13">
        <v>0.26277231145974866</v>
      </c>
      <c r="J678" s="13">
        <v>-5.1818131670759993E-3</v>
      </c>
      <c r="K678" s="13">
        <v>5.1411945913589552E-2</v>
      </c>
      <c r="L678" s="13">
        <v>-2.2121441735438618E-2</v>
      </c>
      <c r="M678" s="13">
        <v>-3.4166268719411086E-3</v>
      </c>
      <c r="N678" s="13">
        <v>4.8279673505926546E-3</v>
      </c>
      <c r="O678" s="13">
        <v>-3.3671188486594783E-2</v>
      </c>
      <c r="P678" s="13">
        <v>2.4879886588085043E-3</v>
      </c>
      <c r="Q678" s="13">
        <v>-3.7521104070313616E-2</v>
      </c>
      <c r="R678" s="13">
        <v>0.59328756432200302</v>
      </c>
      <c r="S678" s="13">
        <v>2.4077545269186151E-2</v>
      </c>
      <c r="T678" s="13">
        <v>-4.2141002770775926E-2</v>
      </c>
      <c r="U678" s="13">
        <v>-2.2121441735438618E-2</v>
      </c>
      <c r="V678" s="13">
        <v>-4.8359692874879179E-2</v>
      </c>
      <c r="W678" s="13">
        <v>-9.4167203091666263E-3</v>
      </c>
      <c r="X678" s="13">
        <v>-1.3651627451257475E-2</v>
      </c>
      <c r="Y678" s="13">
        <v>1.637771410174893E-2</v>
      </c>
      <c r="Z678" s="13">
        <v>7.1379167008238653E-3</v>
      </c>
      <c r="AA678" s="13">
        <v>1.637771410174893E-2</v>
      </c>
      <c r="AB678" s="154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46" t="s">
        <v>272</v>
      </c>
      <c r="C679" s="47"/>
      <c r="D679" s="45">
        <v>0.59</v>
      </c>
      <c r="E679" s="45">
        <v>1.85</v>
      </c>
      <c r="F679" s="45">
        <v>0.76</v>
      </c>
      <c r="G679" s="45">
        <v>0.71</v>
      </c>
      <c r="H679" s="45">
        <v>0.34</v>
      </c>
      <c r="I679" s="45">
        <v>8.41</v>
      </c>
      <c r="J679" s="45">
        <v>0.37</v>
      </c>
      <c r="K679" s="45">
        <v>1.49</v>
      </c>
      <c r="L679" s="45">
        <v>0.92</v>
      </c>
      <c r="M679" s="45">
        <v>0.31</v>
      </c>
      <c r="N679" s="45">
        <v>0.04</v>
      </c>
      <c r="O679" s="45">
        <v>1.3</v>
      </c>
      <c r="P679" s="45">
        <v>0.11</v>
      </c>
      <c r="Q679" s="45">
        <v>1.42</v>
      </c>
      <c r="R679" s="45">
        <v>19.23</v>
      </c>
      <c r="S679" s="45">
        <v>0.59</v>
      </c>
      <c r="T679" s="45">
        <v>1.58</v>
      </c>
      <c r="U679" s="45">
        <v>0.92</v>
      </c>
      <c r="V679" s="45">
        <v>1.78</v>
      </c>
      <c r="W679" s="45">
        <v>0.5</v>
      </c>
      <c r="X679" s="45">
        <v>0.64</v>
      </c>
      <c r="Y679" s="45">
        <v>0.34</v>
      </c>
      <c r="Z679" s="45">
        <v>0.04</v>
      </c>
      <c r="AA679" s="45">
        <v>0.34</v>
      </c>
      <c r="AB679" s="154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B680" s="31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BM680" s="55"/>
    </row>
    <row r="681" spans="1:65" ht="15">
      <c r="B681" s="8" t="s">
        <v>568</v>
      </c>
      <c r="BM681" s="28" t="s">
        <v>66</v>
      </c>
    </row>
    <row r="682" spans="1:65" ht="15">
      <c r="A682" s="25" t="s">
        <v>37</v>
      </c>
      <c r="B682" s="18" t="s">
        <v>110</v>
      </c>
      <c r="C682" s="15" t="s">
        <v>111</v>
      </c>
      <c r="D682" s="16" t="s">
        <v>230</v>
      </c>
      <c r="E682" s="17" t="s">
        <v>230</v>
      </c>
      <c r="F682" s="17" t="s">
        <v>230</v>
      </c>
      <c r="G682" s="17" t="s">
        <v>230</v>
      </c>
      <c r="H682" s="17" t="s">
        <v>230</v>
      </c>
      <c r="I682" s="17" t="s">
        <v>230</v>
      </c>
      <c r="J682" s="17" t="s">
        <v>230</v>
      </c>
      <c r="K682" s="17" t="s">
        <v>230</v>
      </c>
      <c r="L682" s="17" t="s">
        <v>230</v>
      </c>
      <c r="M682" s="17" t="s">
        <v>230</v>
      </c>
      <c r="N682" s="17" t="s">
        <v>230</v>
      </c>
      <c r="O682" s="17" t="s">
        <v>230</v>
      </c>
      <c r="P682" s="17" t="s">
        <v>230</v>
      </c>
      <c r="Q682" s="17" t="s">
        <v>230</v>
      </c>
      <c r="R682" s="17" t="s">
        <v>230</v>
      </c>
      <c r="S682" s="17" t="s">
        <v>230</v>
      </c>
      <c r="T682" s="17" t="s">
        <v>230</v>
      </c>
      <c r="U682" s="17" t="s">
        <v>230</v>
      </c>
      <c r="V682" s="17" t="s">
        <v>230</v>
      </c>
      <c r="W682" s="17" t="s">
        <v>230</v>
      </c>
      <c r="X682" s="17" t="s">
        <v>230</v>
      </c>
      <c r="Y682" s="17" t="s">
        <v>230</v>
      </c>
      <c r="Z682" s="17" t="s">
        <v>230</v>
      </c>
      <c r="AA682" s="154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 t="s">
        <v>231</v>
      </c>
      <c r="C683" s="9" t="s">
        <v>231</v>
      </c>
      <c r="D683" s="152" t="s">
        <v>233</v>
      </c>
      <c r="E683" s="153" t="s">
        <v>234</v>
      </c>
      <c r="F683" s="153" t="s">
        <v>235</v>
      </c>
      <c r="G683" s="153" t="s">
        <v>236</v>
      </c>
      <c r="H683" s="153" t="s">
        <v>237</v>
      </c>
      <c r="I683" s="153" t="s">
        <v>239</v>
      </c>
      <c r="J683" s="153" t="s">
        <v>240</v>
      </c>
      <c r="K683" s="153" t="s">
        <v>242</v>
      </c>
      <c r="L683" s="153" t="s">
        <v>243</v>
      </c>
      <c r="M683" s="153" t="s">
        <v>244</v>
      </c>
      <c r="N683" s="153" t="s">
        <v>245</v>
      </c>
      <c r="O683" s="153" t="s">
        <v>246</v>
      </c>
      <c r="P683" s="153" t="s">
        <v>248</v>
      </c>
      <c r="Q683" s="153" t="s">
        <v>249</v>
      </c>
      <c r="R683" s="153" t="s">
        <v>250</v>
      </c>
      <c r="S683" s="153" t="s">
        <v>251</v>
      </c>
      <c r="T683" s="153" t="s">
        <v>252</v>
      </c>
      <c r="U683" s="153" t="s">
        <v>283</v>
      </c>
      <c r="V683" s="153" t="s">
        <v>254</v>
      </c>
      <c r="W683" s="153" t="s">
        <v>255</v>
      </c>
      <c r="X683" s="153" t="s">
        <v>256</v>
      </c>
      <c r="Y683" s="153" t="s">
        <v>257</v>
      </c>
      <c r="Z683" s="153" t="s">
        <v>258</v>
      </c>
      <c r="AA683" s="154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 t="s">
        <v>3</v>
      </c>
    </row>
    <row r="684" spans="1:65">
      <c r="A684" s="30"/>
      <c r="B684" s="19"/>
      <c r="C684" s="9"/>
      <c r="D684" s="10" t="s">
        <v>275</v>
      </c>
      <c r="E684" s="11" t="s">
        <v>275</v>
      </c>
      <c r="F684" s="11" t="s">
        <v>277</v>
      </c>
      <c r="G684" s="11" t="s">
        <v>278</v>
      </c>
      <c r="H684" s="11" t="s">
        <v>278</v>
      </c>
      <c r="I684" s="11" t="s">
        <v>278</v>
      </c>
      <c r="J684" s="11" t="s">
        <v>275</v>
      </c>
      <c r="K684" s="11" t="s">
        <v>275</v>
      </c>
      <c r="L684" s="11" t="s">
        <v>278</v>
      </c>
      <c r="M684" s="11" t="s">
        <v>277</v>
      </c>
      <c r="N684" s="11" t="s">
        <v>275</v>
      </c>
      <c r="O684" s="11" t="s">
        <v>278</v>
      </c>
      <c r="P684" s="11" t="s">
        <v>275</v>
      </c>
      <c r="Q684" s="11" t="s">
        <v>277</v>
      </c>
      <c r="R684" s="11" t="s">
        <v>275</v>
      </c>
      <c r="S684" s="11" t="s">
        <v>278</v>
      </c>
      <c r="T684" s="11" t="s">
        <v>275</v>
      </c>
      <c r="U684" s="11" t="s">
        <v>277</v>
      </c>
      <c r="V684" s="11" t="s">
        <v>277</v>
      </c>
      <c r="W684" s="11" t="s">
        <v>278</v>
      </c>
      <c r="X684" s="11" t="s">
        <v>275</v>
      </c>
      <c r="Y684" s="11" t="s">
        <v>278</v>
      </c>
      <c r="Z684" s="11" t="s">
        <v>275</v>
      </c>
      <c r="AA684" s="154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/>
      <c r="C685" s="9"/>
      <c r="D685" s="26" t="s">
        <v>312</v>
      </c>
      <c r="E685" s="26" t="s">
        <v>264</v>
      </c>
      <c r="F685" s="26" t="s">
        <v>312</v>
      </c>
      <c r="G685" s="26" t="s">
        <v>313</v>
      </c>
      <c r="H685" s="26" t="s">
        <v>313</v>
      </c>
      <c r="I685" s="26" t="s">
        <v>313</v>
      </c>
      <c r="J685" s="26" t="s">
        <v>116</v>
      </c>
      <c r="K685" s="26" t="s">
        <v>116</v>
      </c>
      <c r="L685" s="26" t="s">
        <v>314</v>
      </c>
      <c r="M685" s="26" t="s">
        <v>313</v>
      </c>
      <c r="N685" s="26" t="s">
        <v>312</v>
      </c>
      <c r="O685" s="26" t="s">
        <v>312</v>
      </c>
      <c r="P685" s="26" t="s">
        <v>313</v>
      </c>
      <c r="Q685" s="26" t="s">
        <v>312</v>
      </c>
      <c r="R685" s="26" t="s">
        <v>312</v>
      </c>
      <c r="S685" s="26" t="s">
        <v>314</v>
      </c>
      <c r="T685" s="26" t="s">
        <v>280</v>
      </c>
      <c r="U685" s="26" t="s">
        <v>313</v>
      </c>
      <c r="V685" s="26" t="s">
        <v>315</v>
      </c>
      <c r="W685" s="26" t="s">
        <v>316</v>
      </c>
      <c r="X685" s="26" t="s">
        <v>312</v>
      </c>
      <c r="Y685" s="26" t="s">
        <v>312</v>
      </c>
      <c r="Z685" s="26" t="s">
        <v>312</v>
      </c>
      <c r="AA685" s="154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2</v>
      </c>
    </row>
    <row r="686" spans="1:65">
      <c r="A686" s="30"/>
      <c r="B686" s="18">
        <v>1</v>
      </c>
      <c r="C686" s="14">
        <v>1</v>
      </c>
      <c r="D686" s="226">
        <v>40.1</v>
      </c>
      <c r="E686" s="226">
        <v>38</v>
      </c>
      <c r="F686" s="226">
        <v>33.741888888888887</v>
      </c>
      <c r="G686" s="226">
        <v>41.7</v>
      </c>
      <c r="H686" s="226">
        <v>39</v>
      </c>
      <c r="I686" s="226">
        <v>38.1</v>
      </c>
      <c r="J686" s="226">
        <v>37.9</v>
      </c>
      <c r="K686" s="226">
        <v>40</v>
      </c>
      <c r="L686" s="226">
        <v>34.200000000000003</v>
      </c>
      <c r="M686" s="232">
        <v>35.790999999999997</v>
      </c>
      <c r="N686" s="226">
        <v>39.1</v>
      </c>
      <c r="O686" s="226">
        <v>40.4</v>
      </c>
      <c r="P686" s="226">
        <v>36.9</v>
      </c>
      <c r="Q686" s="227">
        <v>54.687399999999997</v>
      </c>
      <c r="R686" s="226">
        <v>36.5</v>
      </c>
      <c r="S686" s="226">
        <v>35.200000000000003</v>
      </c>
      <c r="T686" s="226">
        <v>39.06</v>
      </c>
      <c r="U686" s="226">
        <v>42.086212119999999</v>
      </c>
      <c r="V686" s="226">
        <v>38</v>
      </c>
      <c r="W686" s="226">
        <v>36</v>
      </c>
      <c r="X686" s="226">
        <v>39.299999999999997</v>
      </c>
      <c r="Y686" s="226">
        <v>36.1</v>
      </c>
      <c r="Z686" s="226">
        <v>38.200000000000003</v>
      </c>
      <c r="AA686" s="217"/>
      <c r="AB686" s="218"/>
      <c r="AC686" s="218"/>
      <c r="AD686" s="218"/>
      <c r="AE686" s="218"/>
      <c r="AF686" s="218"/>
      <c r="AG686" s="218"/>
      <c r="AH686" s="218"/>
      <c r="AI686" s="218"/>
      <c r="AJ686" s="218"/>
      <c r="AK686" s="218"/>
      <c r="AL686" s="218"/>
      <c r="AM686" s="218"/>
      <c r="AN686" s="218"/>
      <c r="AO686" s="218"/>
      <c r="AP686" s="218"/>
      <c r="AQ686" s="218"/>
      <c r="AR686" s="218"/>
      <c r="AS686" s="218"/>
      <c r="AT686" s="218"/>
      <c r="AU686" s="218"/>
      <c r="AV686" s="218"/>
      <c r="AW686" s="218"/>
      <c r="AX686" s="218"/>
      <c r="AY686" s="218"/>
      <c r="AZ686" s="218"/>
      <c r="BA686" s="218"/>
      <c r="BB686" s="218"/>
      <c r="BC686" s="218"/>
      <c r="BD686" s="218"/>
      <c r="BE686" s="218"/>
      <c r="BF686" s="218"/>
      <c r="BG686" s="218"/>
      <c r="BH686" s="218"/>
      <c r="BI686" s="218"/>
      <c r="BJ686" s="218"/>
      <c r="BK686" s="218"/>
      <c r="BL686" s="218"/>
      <c r="BM686" s="228">
        <v>1</v>
      </c>
    </row>
    <row r="687" spans="1:65">
      <c r="A687" s="30"/>
      <c r="B687" s="19">
        <v>1</v>
      </c>
      <c r="C687" s="9">
        <v>2</v>
      </c>
      <c r="D687" s="216">
        <v>35.700000000000003</v>
      </c>
      <c r="E687" s="216">
        <v>38</v>
      </c>
      <c r="F687" s="216">
        <v>34.154950617283951</v>
      </c>
      <c r="G687" s="216">
        <v>41.1</v>
      </c>
      <c r="H687" s="216">
        <v>37.200000000000003</v>
      </c>
      <c r="I687" s="216">
        <v>37</v>
      </c>
      <c r="J687" s="216">
        <v>37.6</v>
      </c>
      <c r="K687" s="216">
        <v>40.4</v>
      </c>
      <c r="L687" s="216">
        <v>34</v>
      </c>
      <c r="M687" s="216">
        <v>33.633000000000003</v>
      </c>
      <c r="N687" s="216">
        <v>37.1</v>
      </c>
      <c r="O687" s="216">
        <v>41.7</v>
      </c>
      <c r="P687" s="216">
        <v>37.700000000000003</v>
      </c>
      <c r="Q687" s="229">
        <v>51.428899999999999</v>
      </c>
      <c r="R687" s="216">
        <v>36.200000000000003</v>
      </c>
      <c r="S687" s="216">
        <v>35.6</v>
      </c>
      <c r="T687" s="216">
        <v>39.76</v>
      </c>
      <c r="U687" s="216">
        <v>39.409757329999998</v>
      </c>
      <c r="V687" s="216">
        <v>38</v>
      </c>
      <c r="W687" s="216">
        <v>36</v>
      </c>
      <c r="X687" s="216">
        <v>38.799999999999997</v>
      </c>
      <c r="Y687" s="216">
        <v>36.5</v>
      </c>
      <c r="Z687" s="216">
        <v>36.799999999999997</v>
      </c>
      <c r="AA687" s="217"/>
      <c r="AB687" s="218"/>
      <c r="AC687" s="218"/>
      <c r="AD687" s="218"/>
      <c r="AE687" s="218"/>
      <c r="AF687" s="218"/>
      <c r="AG687" s="218"/>
      <c r="AH687" s="218"/>
      <c r="AI687" s="218"/>
      <c r="AJ687" s="218"/>
      <c r="AK687" s="218"/>
      <c r="AL687" s="218"/>
      <c r="AM687" s="218"/>
      <c r="AN687" s="218"/>
      <c r="AO687" s="218"/>
      <c r="AP687" s="218"/>
      <c r="AQ687" s="218"/>
      <c r="AR687" s="218"/>
      <c r="AS687" s="218"/>
      <c r="AT687" s="218"/>
      <c r="AU687" s="218"/>
      <c r="AV687" s="218"/>
      <c r="AW687" s="218"/>
      <c r="AX687" s="218"/>
      <c r="AY687" s="218"/>
      <c r="AZ687" s="218"/>
      <c r="BA687" s="218"/>
      <c r="BB687" s="218"/>
      <c r="BC687" s="218"/>
      <c r="BD687" s="218"/>
      <c r="BE687" s="218"/>
      <c r="BF687" s="218"/>
      <c r="BG687" s="218"/>
      <c r="BH687" s="218"/>
      <c r="BI687" s="218"/>
      <c r="BJ687" s="218"/>
      <c r="BK687" s="218"/>
      <c r="BL687" s="218"/>
      <c r="BM687" s="228">
        <v>12</v>
      </c>
    </row>
    <row r="688" spans="1:65">
      <c r="A688" s="30"/>
      <c r="B688" s="19">
        <v>1</v>
      </c>
      <c r="C688" s="9">
        <v>3</v>
      </c>
      <c r="D688" s="216">
        <v>36.700000000000003</v>
      </c>
      <c r="E688" s="216">
        <v>38</v>
      </c>
      <c r="F688" s="216">
        <v>34.729999999999997</v>
      </c>
      <c r="G688" s="216">
        <v>41.9</v>
      </c>
      <c r="H688" s="216">
        <v>37.4</v>
      </c>
      <c r="I688" s="216">
        <v>37.4</v>
      </c>
      <c r="J688" s="216">
        <v>37.4</v>
      </c>
      <c r="K688" s="216">
        <v>40.1</v>
      </c>
      <c r="L688" s="216">
        <v>37</v>
      </c>
      <c r="M688" s="216">
        <v>33.841000000000001</v>
      </c>
      <c r="N688" s="216">
        <v>37.6</v>
      </c>
      <c r="O688" s="216">
        <v>41.7</v>
      </c>
      <c r="P688" s="216">
        <v>37.5</v>
      </c>
      <c r="Q688" s="229">
        <v>45.023000000000003</v>
      </c>
      <c r="R688" s="216">
        <v>35.9</v>
      </c>
      <c r="S688" s="216">
        <v>36.5</v>
      </c>
      <c r="T688" s="216">
        <v>39.340000000000003</v>
      </c>
      <c r="U688" s="216">
        <v>40.48720016</v>
      </c>
      <c r="V688" s="216">
        <v>38</v>
      </c>
      <c r="W688" s="216">
        <v>36</v>
      </c>
      <c r="X688" s="216">
        <v>39.1</v>
      </c>
      <c r="Y688" s="216">
        <v>36.6</v>
      </c>
      <c r="Z688" s="216">
        <v>37.799999999999997</v>
      </c>
      <c r="AA688" s="217"/>
      <c r="AB688" s="218"/>
      <c r="AC688" s="218"/>
      <c r="AD688" s="218"/>
      <c r="AE688" s="218"/>
      <c r="AF688" s="218"/>
      <c r="AG688" s="218"/>
      <c r="AH688" s="218"/>
      <c r="AI688" s="218"/>
      <c r="AJ688" s="218"/>
      <c r="AK688" s="218"/>
      <c r="AL688" s="218"/>
      <c r="AM688" s="218"/>
      <c r="AN688" s="218"/>
      <c r="AO688" s="218"/>
      <c r="AP688" s="218"/>
      <c r="AQ688" s="218"/>
      <c r="AR688" s="218"/>
      <c r="AS688" s="218"/>
      <c r="AT688" s="218"/>
      <c r="AU688" s="218"/>
      <c r="AV688" s="218"/>
      <c r="AW688" s="218"/>
      <c r="AX688" s="218"/>
      <c r="AY688" s="218"/>
      <c r="AZ688" s="218"/>
      <c r="BA688" s="218"/>
      <c r="BB688" s="218"/>
      <c r="BC688" s="218"/>
      <c r="BD688" s="218"/>
      <c r="BE688" s="218"/>
      <c r="BF688" s="218"/>
      <c r="BG688" s="218"/>
      <c r="BH688" s="218"/>
      <c r="BI688" s="218"/>
      <c r="BJ688" s="218"/>
      <c r="BK688" s="218"/>
      <c r="BL688" s="218"/>
      <c r="BM688" s="228">
        <v>16</v>
      </c>
    </row>
    <row r="689" spans="1:65">
      <c r="A689" s="30"/>
      <c r="B689" s="19">
        <v>1</v>
      </c>
      <c r="C689" s="9">
        <v>4</v>
      </c>
      <c r="D689" s="216">
        <v>37</v>
      </c>
      <c r="E689" s="216">
        <v>38</v>
      </c>
      <c r="F689" s="216">
        <v>34.291331275720161</v>
      </c>
      <c r="G689" s="216">
        <v>41.2</v>
      </c>
      <c r="H689" s="216">
        <v>38</v>
      </c>
      <c r="I689" s="216">
        <v>37.1</v>
      </c>
      <c r="J689" s="216">
        <v>38.9</v>
      </c>
      <c r="K689" s="216">
        <v>40.4</v>
      </c>
      <c r="L689" s="216">
        <v>36.700000000000003</v>
      </c>
      <c r="M689" s="216">
        <v>34.523000000000003</v>
      </c>
      <c r="N689" s="216">
        <v>37.299999999999997</v>
      </c>
      <c r="O689" s="216">
        <v>38</v>
      </c>
      <c r="P689" s="216">
        <v>37.6</v>
      </c>
      <c r="Q689" s="229">
        <v>51.972700000000003</v>
      </c>
      <c r="R689" s="216">
        <v>38.1</v>
      </c>
      <c r="S689" s="216">
        <v>35.1</v>
      </c>
      <c r="T689" s="216">
        <v>40.590000000000003</v>
      </c>
      <c r="U689" s="216">
        <v>40.91829645</v>
      </c>
      <c r="V689" s="216">
        <v>36</v>
      </c>
      <c r="W689" s="216">
        <v>35</v>
      </c>
      <c r="X689" s="216">
        <v>39.5</v>
      </c>
      <c r="Y689" s="216">
        <v>36.9</v>
      </c>
      <c r="Z689" s="216">
        <v>37.9</v>
      </c>
      <c r="AA689" s="217"/>
      <c r="AB689" s="218"/>
      <c r="AC689" s="218"/>
      <c r="AD689" s="218"/>
      <c r="AE689" s="218"/>
      <c r="AF689" s="218"/>
      <c r="AG689" s="218"/>
      <c r="AH689" s="218"/>
      <c r="AI689" s="218"/>
      <c r="AJ689" s="218"/>
      <c r="AK689" s="218"/>
      <c r="AL689" s="218"/>
      <c r="AM689" s="218"/>
      <c r="AN689" s="218"/>
      <c r="AO689" s="218"/>
      <c r="AP689" s="218"/>
      <c r="AQ689" s="218"/>
      <c r="AR689" s="218"/>
      <c r="AS689" s="218"/>
      <c r="AT689" s="218"/>
      <c r="AU689" s="218"/>
      <c r="AV689" s="218"/>
      <c r="AW689" s="218"/>
      <c r="AX689" s="218"/>
      <c r="AY689" s="218"/>
      <c r="AZ689" s="218"/>
      <c r="BA689" s="218"/>
      <c r="BB689" s="218"/>
      <c r="BC689" s="218"/>
      <c r="BD689" s="218"/>
      <c r="BE689" s="218"/>
      <c r="BF689" s="218"/>
      <c r="BG689" s="218"/>
      <c r="BH689" s="218"/>
      <c r="BI689" s="218"/>
      <c r="BJ689" s="218"/>
      <c r="BK689" s="218"/>
      <c r="BL689" s="218"/>
      <c r="BM689" s="228">
        <v>37.717988513384149</v>
      </c>
    </row>
    <row r="690" spans="1:65">
      <c r="A690" s="30"/>
      <c r="B690" s="19">
        <v>1</v>
      </c>
      <c r="C690" s="9">
        <v>5</v>
      </c>
      <c r="D690" s="216">
        <v>37.700000000000003</v>
      </c>
      <c r="E690" s="216">
        <v>39</v>
      </c>
      <c r="F690" s="216">
        <v>33.945</v>
      </c>
      <c r="G690" s="216">
        <v>41.3</v>
      </c>
      <c r="H690" s="216">
        <v>37.299999999999997</v>
      </c>
      <c r="I690" s="216">
        <v>37.4</v>
      </c>
      <c r="J690" s="216">
        <v>36.299999999999997</v>
      </c>
      <c r="K690" s="216">
        <v>40.700000000000003</v>
      </c>
      <c r="L690" s="216">
        <v>33.700000000000003</v>
      </c>
      <c r="M690" s="216">
        <v>33.743000000000002</v>
      </c>
      <c r="N690" s="216">
        <v>37</v>
      </c>
      <c r="O690" s="216">
        <v>40</v>
      </c>
      <c r="P690" s="216">
        <v>37.5</v>
      </c>
      <c r="Q690" s="229">
        <v>92.156400000000005</v>
      </c>
      <c r="R690" s="216">
        <v>37.799999999999997</v>
      </c>
      <c r="S690" s="216">
        <v>36.4</v>
      </c>
      <c r="T690" s="216">
        <v>38.75</v>
      </c>
      <c r="U690" s="216">
        <v>42.978860390000001</v>
      </c>
      <c r="V690" s="216">
        <v>38</v>
      </c>
      <c r="W690" s="216">
        <v>33</v>
      </c>
      <c r="X690" s="216">
        <v>40.299999999999997</v>
      </c>
      <c r="Y690" s="216">
        <v>37.9</v>
      </c>
      <c r="Z690" s="216">
        <v>39.6</v>
      </c>
      <c r="AA690" s="217"/>
      <c r="AB690" s="218"/>
      <c r="AC690" s="218"/>
      <c r="AD690" s="218"/>
      <c r="AE690" s="218"/>
      <c r="AF690" s="218"/>
      <c r="AG690" s="218"/>
      <c r="AH690" s="218"/>
      <c r="AI690" s="218"/>
      <c r="AJ690" s="218"/>
      <c r="AK690" s="218"/>
      <c r="AL690" s="218"/>
      <c r="AM690" s="218"/>
      <c r="AN690" s="218"/>
      <c r="AO690" s="218"/>
      <c r="AP690" s="218"/>
      <c r="AQ690" s="218"/>
      <c r="AR690" s="218"/>
      <c r="AS690" s="218"/>
      <c r="AT690" s="218"/>
      <c r="AU690" s="218"/>
      <c r="AV690" s="218"/>
      <c r="AW690" s="218"/>
      <c r="AX690" s="218"/>
      <c r="AY690" s="218"/>
      <c r="AZ690" s="218"/>
      <c r="BA690" s="218"/>
      <c r="BB690" s="218"/>
      <c r="BC690" s="218"/>
      <c r="BD690" s="218"/>
      <c r="BE690" s="218"/>
      <c r="BF690" s="218"/>
      <c r="BG690" s="218"/>
      <c r="BH690" s="218"/>
      <c r="BI690" s="218"/>
      <c r="BJ690" s="218"/>
      <c r="BK690" s="218"/>
      <c r="BL690" s="218"/>
      <c r="BM690" s="228">
        <v>112</v>
      </c>
    </row>
    <row r="691" spans="1:65">
      <c r="A691" s="30"/>
      <c r="B691" s="19">
        <v>1</v>
      </c>
      <c r="C691" s="9">
        <v>6</v>
      </c>
      <c r="D691" s="216">
        <v>37.6</v>
      </c>
      <c r="E691" s="216">
        <v>39</v>
      </c>
      <c r="F691" s="216">
        <v>33.967814814814815</v>
      </c>
      <c r="G691" s="216">
        <v>41.9</v>
      </c>
      <c r="H691" s="216">
        <v>38.799999999999997</v>
      </c>
      <c r="I691" s="216">
        <v>37.299999999999997</v>
      </c>
      <c r="J691" s="216">
        <v>38.299999999999997</v>
      </c>
      <c r="K691" s="216">
        <v>41.4</v>
      </c>
      <c r="L691" s="216">
        <v>34.4</v>
      </c>
      <c r="M691" s="216">
        <v>33.792999999999999</v>
      </c>
      <c r="N691" s="216">
        <v>38.5</v>
      </c>
      <c r="O691" s="216">
        <v>40.700000000000003</v>
      </c>
      <c r="P691" s="216">
        <v>36.9</v>
      </c>
      <c r="Q691" s="229">
        <v>96.611500000000007</v>
      </c>
      <c r="R691" s="216">
        <v>39.299999999999997</v>
      </c>
      <c r="S691" s="216">
        <v>35</v>
      </c>
      <c r="T691" s="216">
        <v>38.71</v>
      </c>
      <c r="U691" s="216">
        <v>41.513571720000002</v>
      </c>
      <c r="V691" s="216">
        <v>37</v>
      </c>
      <c r="W691" s="216">
        <v>35</v>
      </c>
      <c r="X691" s="216">
        <v>39.799999999999997</v>
      </c>
      <c r="Y691" s="216">
        <v>36.799999999999997</v>
      </c>
      <c r="Z691" s="216">
        <v>36.9</v>
      </c>
      <c r="AA691" s="217"/>
      <c r="AB691" s="218"/>
      <c r="AC691" s="218"/>
      <c r="AD691" s="218"/>
      <c r="AE691" s="218"/>
      <c r="AF691" s="218"/>
      <c r="AG691" s="218"/>
      <c r="AH691" s="218"/>
      <c r="AI691" s="218"/>
      <c r="AJ691" s="218"/>
      <c r="AK691" s="218"/>
      <c r="AL691" s="218"/>
      <c r="AM691" s="218"/>
      <c r="AN691" s="218"/>
      <c r="AO691" s="218"/>
      <c r="AP691" s="218"/>
      <c r="AQ691" s="218"/>
      <c r="AR691" s="218"/>
      <c r="AS691" s="218"/>
      <c r="AT691" s="218"/>
      <c r="AU691" s="218"/>
      <c r="AV691" s="218"/>
      <c r="AW691" s="218"/>
      <c r="AX691" s="218"/>
      <c r="AY691" s="218"/>
      <c r="AZ691" s="218"/>
      <c r="BA691" s="218"/>
      <c r="BB691" s="218"/>
      <c r="BC691" s="218"/>
      <c r="BD691" s="218"/>
      <c r="BE691" s="218"/>
      <c r="BF691" s="218"/>
      <c r="BG691" s="218"/>
      <c r="BH691" s="218"/>
      <c r="BI691" s="218"/>
      <c r="BJ691" s="218"/>
      <c r="BK691" s="218"/>
      <c r="BL691" s="218"/>
      <c r="BM691" s="219"/>
    </row>
    <row r="692" spans="1:65">
      <c r="A692" s="30"/>
      <c r="B692" s="20" t="s">
        <v>268</v>
      </c>
      <c r="C692" s="12"/>
      <c r="D692" s="231">
        <v>37.466666666666661</v>
      </c>
      <c r="E692" s="231">
        <v>38.333333333333336</v>
      </c>
      <c r="F692" s="231">
        <v>34.138497599451306</v>
      </c>
      <c r="G692" s="231">
        <v>41.516666666666673</v>
      </c>
      <c r="H692" s="231">
        <v>37.949999999999996</v>
      </c>
      <c r="I692" s="231">
        <v>37.383333333333333</v>
      </c>
      <c r="J692" s="231">
        <v>37.733333333333341</v>
      </c>
      <c r="K692" s="231">
        <v>40.500000000000007</v>
      </c>
      <c r="L692" s="231">
        <v>35.000000000000007</v>
      </c>
      <c r="M692" s="231">
        <v>34.220666666666666</v>
      </c>
      <c r="N692" s="231">
        <v>37.766666666666673</v>
      </c>
      <c r="O692" s="231">
        <v>40.416666666666664</v>
      </c>
      <c r="P692" s="231">
        <v>37.35</v>
      </c>
      <c r="Q692" s="231">
        <v>65.313316666666665</v>
      </c>
      <c r="R692" s="231">
        <v>37.300000000000004</v>
      </c>
      <c r="S692" s="231">
        <v>35.633333333333333</v>
      </c>
      <c r="T692" s="231">
        <v>39.368333333333332</v>
      </c>
      <c r="U692" s="231">
        <v>41.232316361666669</v>
      </c>
      <c r="V692" s="231">
        <v>37.5</v>
      </c>
      <c r="W692" s="231">
        <v>35.166666666666664</v>
      </c>
      <c r="X692" s="231">
        <v>39.466666666666669</v>
      </c>
      <c r="Y692" s="231">
        <v>36.800000000000004</v>
      </c>
      <c r="Z692" s="231">
        <v>37.866666666666667</v>
      </c>
      <c r="AA692" s="217"/>
      <c r="AB692" s="218"/>
      <c r="AC692" s="218"/>
      <c r="AD692" s="218"/>
      <c r="AE692" s="218"/>
      <c r="AF692" s="218"/>
      <c r="AG692" s="218"/>
      <c r="AH692" s="218"/>
      <c r="AI692" s="218"/>
      <c r="AJ692" s="218"/>
      <c r="AK692" s="218"/>
      <c r="AL692" s="218"/>
      <c r="AM692" s="218"/>
      <c r="AN692" s="218"/>
      <c r="AO692" s="218"/>
      <c r="AP692" s="218"/>
      <c r="AQ692" s="218"/>
      <c r="AR692" s="218"/>
      <c r="AS692" s="218"/>
      <c r="AT692" s="218"/>
      <c r="AU692" s="218"/>
      <c r="AV692" s="218"/>
      <c r="AW692" s="218"/>
      <c r="AX692" s="218"/>
      <c r="AY692" s="218"/>
      <c r="AZ692" s="218"/>
      <c r="BA692" s="218"/>
      <c r="BB692" s="218"/>
      <c r="BC692" s="218"/>
      <c r="BD692" s="218"/>
      <c r="BE692" s="218"/>
      <c r="BF692" s="218"/>
      <c r="BG692" s="218"/>
      <c r="BH692" s="218"/>
      <c r="BI692" s="218"/>
      <c r="BJ692" s="218"/>
      <c r="BK692" s="218"/>
      <c r="BL692" s="218"/>
      <c r="BM692" s="219"/>
    </row>
    <row r="693" spans="1:65">
      <c r="A693" s="30"/>
      <c r="B693" s="3" t="s">
        <v>269</v>
      </c>
      <c r="C693" s="29"/>
      <c r="D693" s="216">
        <v>37.299999999999997</v>
      </c>
      <c r="E693" s="216">
        <v>38</v>
      </c>
      <c r="F693" s="216">
        <v>34.06138271604938</v>
      </c>
      <c r="G693" s="216">
        <v>41.5</v>
      </c>
      <c r="H693" s="216">
        <v>37.700000000000003</v>
      </c>
      <c r="I693" s="216">
        <v>37.349999999999994</v>
      </c>
      <c r="J693" s="216">
        <v>37.75</v>
      </c>
      <c r="K693" s="216">
        <v>40.4</v>
      </c>
      <c r="L693" s="216">
        <v>34.299999999999997</v>
      </c>
      <c r="M693" s="216">
        <v>33.817</v>
      </c>
      <c r="N693" s="216">
        <v>37.450000000000003</v>
      </c>
      <c r="O693" s="216">
        <v>40.549999999999997</v>
      </c>
      <c r="P693" s="216">
        <v>37.5</v>
      </c>
      <c r="Q693" s="216">
        <v>53.33005</v>
      </c>
      <c r="R693" s="216">
        <v>37.15</v>
      </c>
      <c r="S693" s="216">
        <v>35.400000000000006</v>
      </c>
      <c r="T693" s="216">
        <v>39.200000000000003</v>
      </c>
      <c r="U693" s="216">
        <v>41.215934085000001</v>
      </c>
      <c r="V693" s="216">
        <v>38</v>
      </c>
      <c r="W693" s="216">
        <v>35.5</v>
      </c>
      <c r="X693" s="216">
        <v>39.4</v>
      </c>
      <c r="Y693" s="216">
        <v>36.700000000000003</v>
      </c>
      <c r="Z693" s="216">
        <v>37.849999999999994</v>
      </c>
      <c r="AA693" s="217"/>
      <c r="AB693" s="218"/>
      <c r="AC693" s="218"/>
      <c r="AD693" s="218"/>
      <c r="AE693" s="218"/>
      <c r="AF693" s="218"/>
      <c r="AG693" s="218"/>
      <c r="AH693" s="218"/>
      <c r="AI693" s="218"/>
      <c r="AJ693" s="218"/>
      <c r="AK693" s="218"/>
      <c r="AL693" s="218"/>
      <c r="AM693" s="218"/>
      <c r="AN693" s="218"/>
      <c r="AO693" s="218"/>
      <c r="AP693" s="218"/>
      <c r="AQ693" s="218"/>
      <c r="AR693" s="218"/>
      <c r="AS693" s="218"/>
      <c r="AT693" s="218"/>
      <c r="AU693" s="218"/>
      <c r="AV693" s="218"/>
      <c r="AW693" s="218"/>
      <c r="AX693" s="218"/>
      <c r="AY693" s="218"/>
      <c r="AZ693" s="218"/>
      <c r="BA693" s="218"/>
      <c r="BB693" s="218"/>
      <c r="BC693" s="218"/>
      <c r="BD693" s="218"/>
      <c r="BE693" s="218"/>
      <c r="BF693" s="218"/>
      <c r="BG693" s="218"/>
      <c r="BH693" s="218"/>
      <c r="BI693" s="218"/>
      <c r="BJ693" s="218"/>
      <c r="BK693" s="218"/>
      <c r="BL693" s="218"/>
      <c r="BM693" s="219"/>
    </row>
    <row r="694" spans="1:65">
      <c r="A694" s="30"/>
      <c r="B694" s="3" t="s">
        <v>270</v>
      </c>
      <c r="C694" s="29"/>
      <c r="D694" s="24">
        <v>1.4787382008545884</v>
      </c>
      <c r="E694" s="24">
        <v>0.51639777949432231</v>
      </c>
      <c r="F694" s="24">
        <v>0.34565194271439803</v>
      </c>
      <c r="G694" s="24">
        <v>0.36009258068816985</v>
      </c>
      <c r="H694" s="24">
        <v>0.78930349042684411</v>
      </c>
      <c r="I694" s="24">
        <v>0.38686776379877785</v>
      </c>
      <c r="J694" s="24">
        <v>0.88242091241462939</v>
      </c>
      <c r="K694" s="24">
        <v>0.50596442562694033</v>
      </c>
      <c r="L694" s="24">
        <v>1.4546477236774544</v>
      </c>
      <c r="M694" s="24">
        <v>0.83161473451753121</v>
      </c>
      <c r="N694" s="24">
        <v>0.84774209914729814</v>
      </c>
      <c r="O694" s="24">
        <v>1.3702797767852628</v>
      </c>
      <c r="P694" s="24">
        <v>0.35637059362411072</v>
      </c>
      <c r="Q694" s="24">
        <v>22.783693894837736</v>
      </c>
      <c r="R694" s="24">
        <v>1.3190905958272907</v>
      </c>
      <c r="S694" s="24">
        <v>0.66533199732664694</v>
      </c>
      <c r="T694" s="24">
        <v>0.71518995145811959</v>
      </c>
      <c r="U694" s="24">
        <v>1.2517337311438681</v>
      </c>
      <c r="V694" s="24">
        <v>0.83666002653407556</v>
      </c>
      <c r="W694" s="24">
        <v>1.1690451944500122</v>
      </c>
      <c r="X694" s="24">
        <v>0.53166405433004971</v>
      </c>
      <c r="Y694" s="24">
        <v>0.60663003552412309</v>
      </c>
      <c r="Z694" s="24">
        <v>1.0191499726078934</v>
      </c>
      <c r="AA694" s="154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86</v>
      </c>
      <c r="C695" s="29"/>
      <c r="D695" s="13">
        <v>3.9468101446296852E-2</v>
      </c>
      <c r="E695" s="13">
        <v>1.3471246421591017E-2</v>
      </c>
      <c r="F695" s="13">
        <v>1.0124989880045381E-2</v>
      </c>
      <c r="G695" s="13">
        <v>8.6734463433521432E-3</v>
      </c>
      <c r="H695" s="13">
        <v>2.0798510946688911E-2</v>
      </c>
      <c r="I695" s="13">
        <v>1.0348669562160798E-2</v>
      </c>
      <c r="J695" s="13">
        <v>2.3385713226536108E-2</v>
      </c>
      <c r="K695" s="13">
        <v>1.2492948780912104E-2</v>
      </c>
      <c r="L695" s="13">
        <v>4.1561363533641545E-2</v>
      </c>
      <c r="M695" s="13">
        <v>2.4301535169318673E-2</v>
      </c>
      <c r="N695" s="13">
        <v>2.2446834046265615E-2</v>
      </c>
      <c r="O695" s="13">
        <v>3.3903829528707533E-2</v>
      </c>
      <c r="P695" s="13">
        <v>9.5413813553978776E-3</v>
      </c>
      <c r="Q695" s="13">
        <v>0.34883688438479854</v>
      </c>
      <c r="R695" s="13">
        <v>3.5364359137460874E-2</v>
      </c>
      <c r="S695" s="13">
        <v>1.8671618259868482E-2</v>
      </c>
      <c r="T695" s="13">
        <v>1.8166630154306411E-2</v>
      </c>
      <c r="U695" s="13">
        <v>3.0358074481296769E-2</v>
      </c>
      <c r="V695" s="13">
        <v>2.231093404090868E-2</v>
      </c>
      <c r="W695" s="13">
        <v>3.3242991311374759E-2</v>
      </c>
      <c r="X695" s="13">
        <v>1.3471217592822205E-2</v>
      </c>
      <c r="Y695" s="13">
        <v>1.6484511834894647E-2</v>
      </c>
      <c r="Z695" s="13">
        <v>2.6914171811828171E-2</v>
      </c>
      <c r="AA695" s="154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3" t="s">
        <v>271</v>
      </c>
      <c r="C696" s="29"/>
      <c r="D696" s="13">
        <v>-6.6631826516492243E-3</v>
      </c>
      <c r="E696" s="13">
        <v>1.6314359386657928E-2</v>
      </c>
      <c r="F696" s="13">
        <v>-9.4901426481496243E-2</v>
      </c>
      <c r="G696" s="13">
        <v>0.10071263879659353</v>
      </c>
      <c r="H696" s="13">
        <v>6.1512157927912092E-3</v>
      </c>
      <c r="I696" s="13">
        <v>-8.8725616937940233E-3</v>
      </c>
      <c r="J696" s="13">
        <v>4.0683028321475412E-4</v>
      </c>
      <c r="K696" s="13">
        <v>7.375821448242581E-2</v>
      </c>
      <c r="L696" s="13">
        <v>-7.2060802299138249E-2</v>
      </c>
      <c r="M696" s="13">
        <v>-9.2722915101277614E-2</v>
      </c>
      <c r="N696" s="13">
        <v>1.2905819000725849E-3</v>
      </c>
      <c r="O696" s="13">
        <v>7.1548835440280456E-2</v>
      </c>
      <c r="P696" s="13">
        <v>-9.7563133106519651E-3</v>
      </c>
      <c r="Q696" s="13">
        <v>0.7316224761956851</v>
      </c>
      <c r="R696" s="13">
        <v>-1.1081940735938822E-2</v>
      </c>
      <c r="S696" s="13">
        <v>-5.5269521578837133E-2</v>
      </c>
      <c r="T696" s="13">
        <v>4.3754847090097693E-2</v>
      </c>
      <c r="U696" s="13">
        <v>9.3173787542659259E-2</v>
      </c>
      <c r="V696" s="13">
        <v>-5.7794310347911715E-3</v>
      </c>
      <c r="W696" s="13">
        <v>-6.7642044214848651E-2</v>
      </c>
      <c r="X696" s="13">
        <v>4.6361914359828615E-2</v>
      </c>
      <c r="Y696" s="13">
        <v>-2.4338214988808282E-2</v>
      </c>
      <c r="Z696" s="13">
        <v>3.9418367506465213E-3</v>
      </c>
      <c r="AA696" s="154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46" t="s">
        <v>272</v>
      </c>
      <c r="C697" s="47"/>
      <c r="D697" s="45">
        <v>0.11</v>
      </c>
      <c r="E697" s="45">
        <v>0.25</v>
      </c>
      <c r="F697" s="45">
        <v>1.48</v>
      </c>
      <c r="G697" s="45">
        <v>1.56</v>
      </c>
      <c r="H697" s="45">
        <v>0.09</v>
      </c>
      <c r="I697" s="45">
        <v>0.14000000000000001</v>
      </c>
      <c r="J697" s="45">
        <v>0</v>
      </c>
      <c r="K697" s="45">
        <v>1.1399999999999999</v>
      </c>
      <c r="L697" s="45">
        <v>1.1299999999999999</v>
      </c>
      <c r="M697" s="45">
        <v>1.45</v>
      </c>
      <c r="N697" s="45">
        <v>0.01</v>
      </c>
      <c r="O697" s="45">
        <v>1.1100000000000001</v>
      </c>
      <c r="P697" s="45">
        <v>0.16</v>
      </c>
      <c r="Q697" s="45">
        <v>11.37</v>
      </c>
      <c r="R697" s="45">
        <v>0.18</v>
      </c>
      <c r="S697" s="45">
        <v>0.87</v>
      </c>
      <c r="T697" s="45">
        <v>0.67</v>
      </c>
      <c r="U697" s="45">
        <v>1.44</v>
      </c>
      <c r="V697" s="45">
        <v>0.1</v>
      </c>
      <c r="W697" s="45">
        <v>1.06</v>
      </c>
      <c r="X697" s="45">
        <v>0.71</v>
      </c>
      <c r="Y697" s="45">
        <v>0.38</v>
      </c>
      <c r="Z697" s="45">
        <v>0.05</v>
      </c>
      <c r="AA697" s="154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B698" s="31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BM698" s="55"/>
    </row>
    <row r="699" spans="1:65" ht="15">
      <c r="B699" s="8" t="s">
        <v>569</v>
      </c>
      <c r="BM699" s="28" t="s">
        <v>311</v>
      </c>
    </row>
    <row r="700" spans="1:65" ht="15">
      <c r="A700" s="25" t="s">
        <v>123</v>
      </c>
      <c r="B700" s="18" t="s">
        <v>110</v>
      </c>
      <c r="C700" s="15" t="s">
        <v>111</v>
      </c>
      <c r="D700" s="16" t="s">
        <v>230</v>
      </c>
      <c r="E700" s="17" t="s">
        <v>230</v>
      </c>
      <c r="F700" s="17" t="s">
        <v>230</v>
      </c>
      <c r="G700" s="17" t="s">
        <v>230</v>
      </c>
      <c r="H700" s="17" t="s">
        <v>230</v>
      </c>
      <c r="I700" s="154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 t="s">
        <v>231</v>
      </c>
      <c r="C701" s="9" t="s">
        <v>231</v>
      </c>
      <c r="D701" s="152" t="s">
        <v>234</v>
      </c>
      <c r="E701" s="153" t="s">
        <v>240</v>
      </c>
      <c r="F701" s="153" t="s">
        <v>242</v>
      </c>
      <c r="G701" s="153" t="s">
        <v>243</v>
      </c>
      <c r="H701" s="153" t="s">
        <v>245</v>
      </c>
      <c r="I701" s="154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 t="s">
        <v>82</v>
      </c>
    </row>
    <row r="702" spans="1:65">
      <c r="A702" s="30"/>
      <c r="B702" s="19"/>
      <c r="C702" s="9"/>
      <c r="D702" s="10" t="s">
        <v>275</v>
      </c>
      <c r="E702" s="11" t="s">
        <v>275</v>
      </c>
      <c r="F702" s="11" t="s">
        <v>275</v>
      </c>
      <c r="G702" s="11" t="s">
        <v>278</v>
      </c>
      <c r="H702" s="11" t="s">
        <v>275</v>
      </c>
      <c r="I702" s="154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/>
      <c r="C703" s="9"/>
      <c r="D703" s="26" t="s">
        <v>264</v>
      </c>
      <c r="E703" s="26" t="s">
        <v>116</v>
      </c>
      <c r="F703" s="26" t="s">
        <v>116</v>
      </c>
      <c r="G703" s="26" t="s">
        <v>314</v>
      </c>
      <c r="H703" s="26" t="s">
        <v>312</v>
      </c>
      <c r="I703" s="154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1</v>
      </c>
    </row>
    <row r="704" spans="1:65">
      <c r="A704" s="30"/>
      <c r="B704" s="18">
        <v>1</v>
      </c>
      <c r="C704" s="14">
        <v>1</v>
      </c>
      <c r="D704" s="226" t="s">
        <v>95</v>
      </c>
      <c r="E704" s="226" t="s">
        <v>95</v>
      </c>
      <c r="F704" s="226" t="s">
        <v>103</v>
      </c>
      <c r="G704" s="226" t="s">
        <v>95</v>
      </c>
      <c r="H704" s="227">
        <v>22</v>
      </c>
      <c r="I704" s="217"/>
      <c r="J704" s="218"/>
      <c r="K704" s="218"/>
      <c r="L704" s="218"/>
      <c r="M704" s="218"/>
      <c r="N704" s="218"/>
      <c r="O704" s="218"/>
      <c r="P704" s="218"/>
      <c r="Q704" s="218"/>
      <c r="R704" s="218"/>
      <c r="S704" s="218"/>
      <c r="T704" s="218"/>
      <c r="U704" s="218"/>
      <c r="V704" s="218"/>
      <c r="W704" s="218"/>
      <c r="X704" s="218"/>
      <c r="Y704" s="218"/>
      <c r="Z704" s="218"/>
      <c r="AA704" s="218"/>
      <c r="AB704" s="218"/>
      <c r="AC704" s="218"/>
      <c r="AD704" s="218"/>
      <c r="AE704" s="218"/>
      <c r="AF704" s="218"/>
      <c r="AG704" s="218"/>
      <c r="AH704" s="218"/>
      <c r="AI704" s="218"/>
      <c r="AJ704" s="218"/>
      <c r="AK704" s="218"/>
      <c r="AL704" s="218"/>
      <c r="AM704" s="218"/>
      <c r="AN704" s="218"/>
      <c r="AO704" s="218"/>
      <c r="AP704" s="218"/>
      <c r="AQ704" s="218"/>
      <c r="AR704" s="218"/>
      <c r="AS704" s="218"/>
      <c r="AT704" s="218"/>
      <c r="AU704" s="218"/>
      <c r="AV704" s="218"/>
      <c r="AW704" s="218"/>
      <c r="AX704" s="218"/>
      <c r="AY704" s="218"/>
      <c r="AZ704" s="218"/>
      <c r="BA704" s="218"/>
      <c r="BB704" s="218"/>
      <c r="BC704" s="218"/>
      <c r="BD704" s="218"/>
      <c r="BE704" s="218"/>
      <c r="BF704" s="218"/>
      <c r="BG704" s="218"/>
      <c r="BH704" s="218"/>
      <c r="BI704" s="218"/>
      <c r="BJ704" s="218"/>
      <c r="BK704" s="218"/>
      <c r="BL704" s="218"/>
      <c r="BM704" s="228">
        <v>1</v>
      </c>
    </row>
    <row r="705" spans="1:65">
      <c r="A705" s="30"/>
      <c r="B705" s="19">
        <v>1</v>
      </c>
      <c r="C705" s="9">
        <v>2</v>
      </c>
      <c r="D705" s="216" t="s">
        <v>95</v>
      </c>
      <c r="E705" s="216" t="s">
        <v>95</v>
      </c>
      <c r="F705" s="216" t="s">
        <v>103</v>
      </c>
      <c r="G705" s="216" t="s">
        <v>95</v>
      </c>
      <c r="H705" s="229">
        <v>20</v>
      </c>
      <c r="I705" s="217"/>
      <c r="J705" s="218"/>
      <c r="K705" s="218"/>
      <c r="L705" s="218"/>
      <c r="M705" s="218"/>
      <c r="N705" s="218"/>
      <c r="O705" s="218"/>
      <c r="P705" s="218"/>
      <c r="Q705" s="218"/>
      <c r="R705" s="218"/>
      <c r="S705" s="218"/>
      <c r="T705" s="218"/>
      <c r="U705" s="218"/>
      <c r="V705" s="218"/>
      <c r="W705" s="218"/>
      <c r="X705" s="218"/>
      <c r="Y705" s="218"/>
      <c r="Z705" s="218"/>
      <c r="AA705" s="218"/>
      <c r="AB705" s="218"/>
      <c r="AC705" s="218"/>
      <c r="AD705" s="218"/>
      <c r="AE705" s="218"/>
      <c r="AF705" s="218"/>
      <c r="AG705" s="218"/>
      <c r="AH705" s="218"/>
      <c r="AI705" s="218"/>
      <c r="AJ705" s="218"/>
      <c r="AK705" s="218"/>
      <c r="AL705" s="218"/>
      <c r="AM705" s="218"/>
      <c r="AN705" s="218"/>
      <c r="AO705" s="218"/>
      <c r="AP705" s="218"/>
      <c r="AQ705" s="218"/>
      <c r="AR705" s="218"/>
      <c r="AS705" s="218"/>
      <c r="AT705" s="218"/>
      <c r="AU705" s="218"/>
      <c r="AV705" s="218"/>
      <c r="AW705" s="218"/>
      <c r="AX705" s="218"/>
      <c r="AY705" s="218"/>
      <c r="AZ705" s="218"/>
      <c r="BA705" s="218"/>
      <c r="BB705" s="218"/>
      <c r="BC705" s="218"/>
      <c r="BD705" s="218"/>
      <c r="BE705" s="218"/>
      <c r="BF705" s="218"/>
      <c r="BG705" s="218"/>
      <c r="BH705" s="218"/>
      <c r="BI705" s="218"/>
      <c r="BJ705" s="218"/>
      <c r="BK705" s="218"/>
      <c r="BL705" s="218"/>
      <c r="BM705" s="228">
        <v>3</v>
      </c>
    </row>
    <row r="706" spans="1:65">
      <c r="A706" s="30"/>
      <c r="B706" s="19">
        <v>1</v>
      </c>
      <c r="C706" s="9">
        <v>3</v>
      </c>
      <c r="D706" s="216" t="s">
        <v>95</v>
      </c>
      <c r="E706" s="216" t="s">
        <v>95</v>
      </c>
      <c r="F706" s="216" t="s">
        <v>103</v>
      </c>
      <c r="G706" s="216" t="s">
        <v>95</v>
      </c>
      <c r="H706" s="229">
        <v>16</v>
      </c>
      <c r="I706" s="217"/>
      <c r="J706" s="218"/>
      <c r="K706" s="218"/>
      <c r="L706" s="218"/>
      <c r="M706" s="218"/>
      <c r="N706" s="218"/>
      <c r="O706" s="218"/>
      <c r="P706" s="218"/>
      <c r="Q706" s="218"/>
      <c r="R706" s="218"/>
      <c r="S706" s="218"/>
      <c r="T706" s="218"/>
      <c r="U706" s="218"/>
      <c r="V706" s="218"/>
      <c r="W706" s="218"/>
      <c r="X706" s="218"/>
      <c r="Y706" s="218"/>
      <c r="Z706" s="218"/>
      <c r="AA706" s="218"/>
      <c r="AB706" s="218"/>
      <c r="AC706" s="218"/>
      <c r="AD706" s="218"/>
      <c r="AE706" s="218"/>
      <c r="AF706" s="218"/>
      <c r="AG706" s="218"/>
      <c r="AH706" s="218"/>
      <c r="AI706" s="218"/>
      <c r="AJ706" s="218"/>
      <c r="AK706" s="218"/>
      <c r="AL706" s="218"/>
      <c r="AM706" s="218"/>
      <c r="AN706" s="218"/>
      <c r="AO706" s="218"/>
      <c r="AP706" s="218"/>
      <c r="AQ706" s="218"/>
      <c r="AR706" s="218"/>
      <c r="AS706" s="218"/>
      <c r="AT706" s="218"/>
      <c r="AU706" s="218"/>
      <c r="AV706" s="218"/>
      <c r="AW706" s="218"/>
      <c r="AX706" s="218"/>
      <c r="AY706" s="218"/>
      <c r="AZ706" s="218"/>
      <c r="BA706" s="218"/>
      <c r="BB706" s="218"/>
      <c r="BC706" s="218"/>
      <c r="BD706" s="218"/>
      <c r="BE706" s="218"/>
      <c r="BF706" s="218"/>
      <c r="BG706" s="218"/>
      <c r="BH706" s="218"/>
      <c r="BI706" s="218"/>
      <c r="BJ706" s="218"/>
      <c r="BK706" s="218"/>
      <c r="BL706" s="218"/>
      <c r="BM706" s="228">
        <v>16</v>
      </c>
    </row>
    <row r="707" spans="1:65">
      <c r="A707" s="30"/>
      <c r="B707" s="19">
        <v>1</v>
      </c>
      <c r="C707" s="9">
        <v>4</v>
      </c>
      <c r="D707" s="230">
        <v>10</v>
      </c>
      <c r="E707" s="216" t="s">
        <v>95</v>
      </c>
      <c r="F707" s="216" t="s">
        <v>103</v>
      </c>
      <c r="G707" s="216" t="s">
        <v>95</v>
      </c>
      <c r="H707" s="229">
        <v>11</v>
      </c>
      <c r="I707" s="217"/>
      <c r="J707" s="218"/>
      <c r="K707" s="218"/>
      <c r="L707" s="218"/>
      <c r="M707" s="218"/>
      <c r="N707" s="218"/>
      <c r="O707" s="218"/>
      <c r="P707" s="218"/>
      <c r="Q707" s="218"/>
      <c r="R707" s="218"/>
      <c r="S707" s="218"/>
      <c r="T707" s="218"/>
      <c r="U707" s="218"/>
      <c r="V707" s="218"/>
      <c r="W707" s="218"/>
      <c r="X707" s="218"/>
      <c r="Y707" s="218"/>
      <c r="Z707" s="218"/>
      <c r="AA707" s="218"/>
      <c r="AB707" s="218"/>
      <c r="AC707" s="218"/>
      <c r="AD707" s="218"/>
      <c r="AE707" s="218"/>
      <c r="AF707" s="218"/>
      <c r="AG707" s="218"/>
      <c r="AH707" s="218"/>
      <c r="AI707" s="218"/>
      <c r="AJ707" s="218"/>
      <c r="AK707" s="218"/>
      <c r="AL707" s="218"/>
      <c r="AM707" s="218"/>
      <c r="AN707" s="218"/>
      <c r="AO707" s="218"/>
      <c r="AP707" s="218"/>
      <c r="AQ707" s="218"/>
      <c r="AR707" s="218"/>
      <c r="AS707" s="218"/>
      <c r="AT707" s="218"/>
      <c r="AU707" s="218"/>
      <c r="AV707" s="218"/>
      <c r="AW707" s="218"/>
      <c r="AX707" s="218"/>
      <c r="AY707" s="218"/>
      <c r="AZ707" s="218"/>
      <c r="BA707" s="218"/>
      <c r="BB707" s="218"/>
      <c r="BC707" s="218"/>
      <c r="BD707" s="218"/>
      <c r="BE707" s="218"/>
      <c r="BF707" s="218"/>
      <c r="BG707" s="218"/>
      <c r="BH707" s="218"/>
      <c r="BI707" s="218"/>
      <c r="BJ707" s="218"/>
      <c r="BK707" s="218"/>
      <c r="BL707" s="218"/>
      <c r="BM707" s="228" t="s">
        <v>95</v>
      </c>
    </row>
    <row r="708" spans="1:65">
      <c r="A708" s="30"/>
      <c r="B708" s="19">
        <v>1</v>
      </c>
      <c r="C708" s="9">
        <v>5</v>
      </c>
      <c r="D708" s="216" t="s">
        <v>95</v>
      </c>
      <c r="E708" s="216" t="s">
        <v>95</v>
      </c>
      <c r="F708" s="216" t="s">
        <v>103</v>
      </c>
      <c r="G708" s="216" t="s">
        <v>95</v>
      </c>
      <c r="H708" s="229">
        <v>21</v>
      </c>
      <c r="I708" s="217"/>
      <c r="J708" s="218"/>
      <c r="K708" s="218"/>
      <c r="L708" s="218"/>
      <c r="M708" s="218"/>
      <c r="N708" s="218"/>
      <c r="O708" s="218"/>
      <c r="P708" s="218"/>
      <c r="Q708" s="218"/>
      <c r="R708" s="218"/>
      <c r="S708" s="218"/>
      <c r="T708" s="218"/>
      <c r="U708" s="218"/>
      <c r="V708" s="218"/>
      <c r="W708" s="218"/>
      <c r="X708" s="218"/>
      <c r="Y708" s="218"/>
      <c r="Z708" s="218"/>
      <c r="AA708" s="218"/>
      <c r="AB708" s="218"/>
      <c r="AC708" s="218"/>
      <c r="AD708" s="218"/>
      <c r="AE708" s="218"/>
      <c r="AF708" s="218"/>
      <c r="AG708" s="218"/>
      <c r="AH708" s="218"/>
      <c r="AI708" s="218"/>
      <c r="AJ708" s="218"/>
      <c r="AK708" s="218"/>
      <c r="AL708" s="218"/>
      <c r="AM708" s="218"/>
      <c r="AN708" s="218"/>
      <c r="AO708" s="218"/>
      <c r="AP708" s="218"/>
      <c r="AQ708" s="218"/>
      <c r="AR708" s="218"/>
      <c r="AS708" s="218"/>
      <c r="AT708" s="218"/>
      <c r="AU708" s="218"/>
      <c r="AV708" s="218"/>
      <c r="AW708" s="218"/>
      <c r="AX708" s="218"/>
      <c r="AY708" s="218"/>
      <c r="AZ708" s="218"/>
      <c r="BA708" s="218"/>
      <c r="BB708" s="218"/>
      <c r="BC708" s="218"/>
      <c r="BD708" s="218"/>
      <c r="BE708" s="218"/>
      <c r="BF708" s="218"/>
      <c r="BG708" s="218"/>
      <c r="BH708" s="218"/>
      <c r="BI708" s="218"/>
      <c r="BJ708" s="218"/>
      <c r="BK708" s="218"/>
      <c r="BL708" s="218"/>
      <c r="BM708" s="228">
        <v>9</v>
      </c>
    </row>
    <row r="709" spans="1:65">
      <c r="A709" s="30"/>
      <c r="B709" s="19">
        <v>1</v>
      </c>
      <c r="C709" s="9">
        <v>6</v>
      </c>
      <c r="D709" s="216" t="s">
        <v>95</v>
      </c>
      <c r="E709" s="216" t="s">
        <v>95</v>
      </c>
      <c r="F709" s="216" t="s">
        <v>103</v>
      </c>
      <c r="G709" s="216" t="s">
        <v>95</v>
      </c>
      <c r="H709" s="229" t="s">
        <v>95</v>
      </c>
      <c r="I709" s="217"/>
      <c r="J709" s="218"/>
      <c r="K709" s="218"/>
      <c r="L709" s="218"/>
      <c r="M709" s="218"/>
      <c r="N709" s="218"/>
      <c r="O709" s="218"/>
      <c r="P709" s="218"/>
      <c r="Q709" s="218"/>
      <c r="R709" s="218"/>
      <c r="S709" s="218"/>
      <c r="T709" s="218"/>
      <c r="U709" s="218"/>
      <c r="V709" s="218"/>
      <c r="W709" s="218"/>
      <c r="X709" s="218"/>
      <c r="Y709" s="218"/>
      <c r="Z709" s="218"/>
      <c r="AA709" s="218"/>
      <c r="AB709" s="218"/>
      <c r="AC709" s="218"/>
      <c r="AD709" s="218"/>
      <c r="AE709" s="218"/>
      <c r="AF709" s="218"/>
      <c r="AG709" s="218"/>
      <c r="AH709" s="218"/>
      <c r="AI709" s="218"/>
      <c r="AJ709" s="218"/>
      <c r="AK709" s="218"/>
      <c r="AL709" s="218"/>
      <c r="AM709" s="218"/>
      <c r="AN709" s="218"/>
      <c r="AO709" s="218"/>
      <c r="AP709" s="218"/>
      <c r="AQ709" s="218"/>
      <c r="AR709" s="218"/>
      <c r="AS709" s="218"/>
      <c r="AT709" s="218"/>
      <c r="AU709" s="218"/>
      <c r="AV709" s="218"/>
      <c r="AW709" s="218"/>
      <c r="AX709" s="218"/>
      <c r="AY709" s="218"/>
      <c r="AZ709" s="218"/>
      <c r="BA709" s="218"/>
      <c r="BB709" s="218"/>
      <c r="BC709" s="218"/>
      <c r="BD709" s="218"/>
      <c r="BE709" s="218"/>
      <c r="BF709" s="218"/>
      <c r="BG709" s="218"/>
      <c r="BH709" s="218"/>
      <c r="BI709" s="218"/>
      <c r="BJ709" s="218"/>
      <c r="BK709" s="218"/>
      <c r="BL709" s="218"/>
      <c r="BM709" s="219"/>
    </row>
    <row r="710" spans="1:65">
      <c r="A710" s="30"/>
      <c r="B710" s="20" t="s">
        <v>268</v>
      </c>
      <c r="C710" s="12"/>
      <c r="D710" s="231">
        <v>10</v>
      </c>
      <c r="E710" s="231" t="s">
        <v>671</v>
      </c>
      <c r="F710" s="231" t="s">
        <v>671</v>
      </c>
      <c r="G710" s="231" t="s">
        <v>671</v>
      </c>
      <c r="H710" s="231">
        <v>18</v>
      </c>
      <c r="I710" s="217"/>
      <c r="J710" s="218"/>
      <c r="K710" s="218"/>
      <c r="L710" s="218"/>
      <c r="M710" s="218"/>
      <c r="N710" s="218"/>
      <c r="O710" s="218"/>
      <c r="P710" s="218"/>
      <c r="Q710" s="218"/>
      <c r="R710" s="218"/>
      <c r="S710" s="218"/>
      <c r="T710" s="218"/>
      <c r="U710" s="218"/>
      <c r="V710" s="218"/>
      <c r="W710" s="218"/>
      <c r="X710" s="218"/>
      <c r="Y710" s="218"/>
      <c r="Z710" s="218"/>
      <c r="AA710" s="218"/>
      <c r="AB710" s="218"/>
      <c r="AC710" s="218"/>
      <c r="AD710" s="218"/>
      <c r="AE710" s="218"/>
      <c r="AF710" s="218"/>
      <c r="AG710" s="218"/>
      <c r="AH710" s="218"/>
      <c r="AI710" s="218"/>
      <c r="AJ710" s="218"/>
      <c r="AK710" s="218"/>
      <c r="AL710" s="218"/>
      <c r="AM710" s="218"/>
      <c r="AN710" s="218"/>
      <c r="AO710" s="218"/>
      <c r="AP710" s="218"/>
      <c r="AQ710" s="218"/>
      <c r="AR710" s="218"/>
      <c r="AS710" s="218"/>
      <c r="AT710" s="218"/>
      <c r="AU710" s="218"/>
      <c r="AV710" s="218"/>
      <c r="AW710" s="218"/>
      <c r="AX710" s="218"/>
      <c r="AY710" s="218"/>
      <c r="AZ710" s="218"/>
      <c r="BA710" s="218"/>
      <c r="BB710" s="218"/>
      <c r="BC710" s="218"/>
      <c r="BD710" s="218"/>
      <c r="BE710" s="218"/>
      <c r="BF710" s="218"/>
      <c r="BG710" s="218"/>
      <c r="BH710" s="218"/>
      <c r="BI710" s="218"/>
      <c r="BJ710" s="218"/>
      <c r="BK710" s="218"/>
      <c r="BL710" s="218"/>
      <c r="BM710" s="219"/>
    </row>
    <row r="711" spans="1:65">
      <c r="A711" s="30"/>
      <c r="B711" s="3" t="s">
        <v>269</v>
      </c>
      <c r="C711" s="29"/>
      <c r="D711" s="216">
        <v>10</v>
      </c>
      <c r="E711" s="216" t="s">
        <v>671</v>
      </c>
      <c r="F711" s="216" t="s">
        <v>671</v>
      </c>
      <c r="G711" s="216" t="s">
        <v>671</v>
      </c>
      <c r="H711" s="216">
        <v>20</v>
      </c>
      <c r="I711" s="217"/>
      <c r="J711" s="218"/>
      <c r="K711" s="218"/>
      <c r="L711" s="218"/>
      <c r="M711" s="218"/>
      <c r="N711" s="218"/>
      <c r="O711" s="218"/>
      <c r="P711" s="218"/>
      <c r="Q711" s="218"/>
      <c r="R711" s="218"/>
      <c r="S711" s="218"/>
      <c r="T711" s="218"/>
      <c r="U711" s="218"/>
      <c r="V711" s="218"/>
      <c r="W711" s="218"/>
      <c r="X711" s="218"/>
      <c r="Y711" s="218"/>
      <c r="Z711" s="218"/>
      <c r="AA711" s="218"/>
      <c r="AB711" s="218"/>
      <c r="AC711" s="218"/>
      <c r="AD711" s="218"/>
      <c r="AE711" s="218"/>
      <c r="AF711" s="218"/>
      <c r="AG711" s="218"/>
      <c r="AH711" s="218"/>
      <c r="AI711" s="218"/>
      <c r="AJ711" s="218"/>
      <c r="AK711" s="218"/>
      <c r="AL711" s="218"/>
      <c r="AM711" s="218"/>
      <c r="AN711" s="218"/>
      <c r="AO711" s="218"/>
      <c r="AP711" s="218"/>
      <c r="AQ711" s="218"/>
      <c r="AR711" s="218"/>
      <c r="AS711" s="218"/>
      <c r="AT711" s="218"/>
      <c r="AU711" s="218"/>
      <c r="AV711" s="218"/>
      <c r="AW711" s="218"/>
      <c r="AX711" s="218"/>
      <c r="AY711" s="218"/>
      <c r="AZ711" s="218"/>
      <c r="BA711" s="218"/>
      <c r="BB711" s="218"/>
      <c r="BC711" s="218"/>
      <c r="BD711" s="218"/>
      <c r="BE711" s="218"/>
      <c r="BF711" s="218"/>
      <c r="BG711" s="218"/>
      <c r="BH711" s="218"/>
      <c r="BI711" s="218"/>
      <c r="BJ711" s="218"/>
      <c r="BK711" s="218"/>
      <c r="BL711" s="218"/>
      <c r="BM711" s="219"/>
    </row>
    <row r="712" spans="1:65">
      <c r="A712" s="30"/>
      <c r="B712" s="3" t="s">
        <v>270</v>
      </c>
      <c r="C712" s="29"/>
      <c r="D712" s="216" t="s">
        <v>671</v>
      </c>
      <c r="E712" s="216" t="s">
        <v>671</v>
      </c>
      <c r="F712" s="216" t="s">
        <v>671</v>
      </c>
      <c r="G712" s="216" t="s">
        <v>671</v>
      </c>
      <c r="H712" s="216">
        <v>4.5276925690687087</v>
      </c>
      <c r="I712" s="217"/>
      <c r="J712" s="218"/>
      <c r="K712" s="218"/>
      <c r="L712" s="218"/>
      <c r="M712" s="218"/>
      <c r="N712" s="218"/>
      <c r="O712" s="218"/>
      <c r="P712" s="218"/>
      <c r="Q712" s="218"/>
      <c r="R712" s="218"/>
      <c r="S712" s="218"/>
      <c r="T712" s="218"/>
      <c r="U712" s="218"/>
      <c r="V712" s="218"/>
      <c r="W712" s="218"/>
      <c r="X712" s="218"/>
      <c r="Y712" s="218"/>
      <c r="Z712" s="218"/>
      <c r="AA712" s="218"/>
      <c r="AB712" s="218"/>
      <c r="AC712" s="218"/>
      <c r="AD712" s="218"/>
      <c r="AE712" s="218"/>
      <c r="AF712" s="218"/>
      <c r="AG712" s="218"/>
      <c r="AH712" s="218"/>
      <c r="AI712" s="218"/>
      <c r="AJ712" s="218"/>
      <c r="AK712" s="218"/>
      <c r="AL712" s="218"/>
      <c r="AM712" s="218"/>
      <c r="AN712" s="218"/>
      <c r="AO712" s="218"/>
      <c r="AP712" s="218"/>
      <c r="AQ712" s="218"/>
      <c r="AR712" s="218"/>
      <c r="AS712" s="218"/>
      <c r="AT712" s="218"/>
      <c r="AU712" s="218"/>
      <c r="AV712" s="218"/>
      <c r="AW712" s="218"/>
      <c r="AX712" s="218"/>
      <c r="AY712" s="218"/>
      <c r="AZ712" s="218"/>
      <c r="BA712" s="218"/>
      <c r="BB712" s="218"/>
      <c r="BC712" s="218"/>
      <c r="BD712" s="218"/>
      <c r="BE712" s="218"/>
      <c r="BF712" s="218"/>
      <c r="BG712" s="218"/>
      <c r="BH712" s="218"/>
      <c r="BI712" s="218"/>
      <c r="BJ712" s="218"/>
      <c r="BK712" s="218"/>
      <c r="BL712" s="218"/>
      <c r="BM712" s="219"/>
    </row>
    <row r="713" spans="1:65">
      <c r="A713" s="30"/>
      <c r="B713" s="3" t="s">
        <v>86</v>
      </c>
      <c r="C713" s="29"/>
      <c r="D713" s="13" t="s">
        <v>671</v>
      </c>
      <c r="E713" s="13" t="s">
        <v>671</v>
      </c>
      <c r="F713" s="13" t="s">
        <v>671</v>
      </c>
      <c r="G713" s="13" t="s">
        <v>671</v>
      </c>
      <c r="H713" s="13">
        <v>0.25153847605937268</v>
      </c>
      <c r="I713" s="154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3" t="s">
        <v>271</v>
      </c>
      <c r="C714" s="29"/>
      <c r="D714" s="13" t="s">
        <v>671</v>
      </c>
      <c r="E714" s="13" t="s">
        <v>671</v>
      </c>
      <c r="F714" s="13" t="s">
        <v>671</v>
      </c>
      <c r="G714" s="13" t="s">
        <v>671</v>
      </c>
      <c r="H714" s="13" t="s">
        <v>671</v>
      </c>
      <c r="I714" s="154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46" t="s">
        <v>272</v>
      </c>
      <c r="C715" s="47"/>
      <c r="D715" s="45">
        <v>0.67</v>
      </c>
      <c r="E715" s="45">
        <v>0</v>
      </c>
      <c r="F715" s="45">
        <v>2.02</v>
      </c>
      <c r="G715" s="45">
        <v>0</v>
      </c>
      <c r="H715" s="45">
        <v>8.77</v>
      </c>
      <c r="I715" s="154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B716" s="31"/>
      <c r="C716" s="20"/>
      <c r="D716" s="20"/>
      <c r="E716" s="20"/>
      <c r="F716" s="20"/>
      <c r="G716" s="20"/>
      <c r="H716" s="20"/>
      <c r="BM716" s="55"/>
    </row>
    <row r="717" spans="1:65" ht="15">
      <c r="B717" s="8" t="s">
        <v>570</v>
      </c>
      <c r="BM717" s="28" t="s">
        <v>66</v>
      </c>
    </row>
    <row r="718" spans="1:65" ht="15">
      <c r="A718" s="25" t="s">
        <v>40</v>
      </c>
      <c r="B718" s="18" t="s">
        <v>110</v>
      </c>
      <c r="C718" s="15" t="s">
        <v>111</v>
      </c>
      <c r="D718" s="16" t="s">
        <v>230</v>
      </c>
      <c r="E718" s="17" t="s">
        <v>230</v>
      </c>
      <c r="F718" s="17" t="s">
        <v>230</v>
      </c>
      <c r="G718" s="17" t="s">
        <v>230</v>
      </c>
      <c r="H718" s="17" t="s">
        <v>230</v>
      </c>
      <c r="I718" s="154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 t="s">
        <v>231</v>
      </c>
      <c r="C719" s="9" t="s">
        <v>231</v>
      </c>
      <c r="D719" s="152" t="s">
        <v>234</v>
      </c>
      <c r="E719" s="153" t="s">
        <v>240</v>
      </c>
      <c r="F719" s="153" t="s">
        <v>242</v>
      </c>
      <c r="G719" s="153" t="s">
        <v>246</v>
      </c>
      <c r="H719" s="153" t="s">
        <v>247</v>
      </c>
      <c r="I719" s="154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 t="s">
        <v>3</v>
      </c>
    </row>
    <row r="720" spans="1:65">
      <c r="A720" s="30"/>
      <c r="B720" s="19"/>
      <c r="C720" s="9"/>
      <c r="D720" s="10" t="s">
        <v>275</v>
      </c>
      <c r="E720" s="11" t="s">
        <v>275</v>
      </c>
      <c r="F720" s="11" t="s">
        <v>275</v>
      </c>
      <c r="G720" s="11" t="s">
        <v>278</v>
      </c>
      <c r="H720" s="11" t="s">
        <v>275</v>
      </c>
      <c r="I720" s="154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2</v>
      </c>
    </row>
    <row r="721" spans="1:65">
      <c r="A721" s="30"/>
      <c r="B721" s="19"/>
      <c r="C721" s="9"/>
      <c r="D721" s="26" t="s">
        <v>264</v>
      </c>
      <c r="E721" s="26" t="s">
        <v>116</v>
      </c>
      <c r="F721" s="26" t="s">
        <v>116</v>
      </c>
      <c r="G721" s="26" t="s">
        <v>312</v>
      </c>
      <c r="H721" s="26" t="s">
        <v>312</v>
      </c>
      <c r="I721" s="154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3</v>
      </c>
    </row>
    <row r="722" spans="1:65">
      <c r="A722" s="30"/>
      <c r="B722" s="18">
        <v>1</v>
      </c>
      <c r="C722" s="14">
        <v>1</v>
      </c>
      <c r="D722" s="22">
        <v>1.41</v>
      </c>
      <c r="E722" s="22">
        <v>1.5880000000000001</v>
      </c>
      <c r="F722" s="22">
        <v>1.55</v>
      </c>
      <c r="G722" s="22">
        <v>1.4</v>
      </c>
      <c r="H722" s="22">
        <v>1.3276413291279872</v>
      </c>
      <c r="I722" s="154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>
        <v>1</v>
      </c>
      <c r="C723" s="9">
        <v>2</v>
      </c>
      <c r="D723" s="11">
        <v>1.42</v>
      </c>
      <c r="E723" s="11">
        <v>1.528</v>
      </c>
      <c r="F723" s="11">
        <v>1.6</v>
      </c>
      <c r="G723" s="11">
        <v>1.5</v>
      </c>
      <c r="H723" s="150">
        <v>1.3866922087880851</v>
      </c>
      <c r="I723" s="154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29</v>
      </c>
    </row>
    <row r="724" spans="1:65">
      <c r="A724" s="30"/>
      <c r="B724" s="19">
        <v>1</v>
      </c>
      <c r="C724" s="9">
        <v>3</v>
      </c>
      <c r="D724" s="11">
        <v>1.43</v>
      </c>
      <c r="E724" s="11">
        <v>1.5269999999999999</v>
      </c>
      <c r="F724" s="11">
        <v>1.66</v>
      </c>
      <c r="G724" s="11">
        <v>1.4</v>
      </c>
      <c r="H724" s="11">
        <v>1.3181362614259831</v>
      </c>
      <c r="I724" s="154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16</v>
      </c>
    </row>
    <row r="725" spans="1:65">
      <c r="A725" s="30"/>
      <c r="B725" s="19">
        <v>1</v>
      </c>
      <c r="C725" s="9">
        <v>4</v>
      </c>
      <c r="D725" s="11">
        <v>1.44</v>
      </c>
      <c r="E725" s="11">
        <v>1.5720000000000001</v>
      </c>
      <c r="F725" s="11">
        <v>1.69</v>
      </c>
      <c r="G725" s="11">
        <v>1.4</v>
      </c>
      <c r="H725" s="11">
        <v>1.3402381916558521</v>
      </c>
      <c r="I725" s="154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1.4882005753743068</v>
      </c>
    </row>
    <row r="726" spans="1:65">
      <c r="A726" s="30"/>
      <c r="B726" s="19">
        <v>1</v>
      </c>
      <c r="C726" s="9">
        <v>5</v>
      </c>
      <c r="D726" s="11">
        <v>1.47</v>
      </c>
      <c r="E726" s="11">
        <v>1.504</v>
      </c>
      <c r="F726" s="11">
        <v>1.73</v>
      </c>
      <c r="G726" s="11">
        <v>1.5</v>
      </c>
      <c r="H726" s="11">
        <v>1.3129303956986971</v>
      </c>
      <c r="I726" s="154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113</v>
      </c>
    </row>
    <row r="727" spans="1:65">
      <c r="A727" s="30"/>
      <c r="B727" s="19">
        <v>1</v>
      </c>
      <c r="C727" s="9">
        <v>6</v>
      </c>
      <c r="D727" s="11">
        <v>1.49</v>
      </c>
      <c r="E727" s="11">
        <v>1.5960000000000001</v>
      </c>
      <c r="F727" s="11">
        <v>1.79</v>
      </c>
      <c r="G727" s="11">
        <v>1.5</v>
      </c>
      <c r="H727" s="11">
        <v>1.3269015397824842</v>
      </c>
      <c r="I727" s="154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20" t="s">
        <v>268</v>
      </c>
      <c r="C728" s="12"/>
      <c r="D728" s="23">
        <v>1.4433333333333331</v>
      </c>
      <c r="E728" s="23">
        <v>1.5525</v>
      </c>
      <c r="F728" s="23">
        <v>1.67</v>
      </c>
      <c r="G728" s="23">
        <v>1.45</v>
      </c>
      <c r="H728" s="23">
        <v>1.3354233210798483</v>
      </c>
      <c r="I728" s="154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269</v>
      </c>
      <c r="C729" s="29"/>
      <c r="D729" s="11">
        <v>1.4350000000000001</v>
      </c>
      <c r="E729" s="11">
        <v>1.55</v>
      </c>
      <c r="F729" s="11">
        <v>1.6749999999999998</v>
      </c>
      <c r="G729" s="11">
        <v>1.45</v>
      </c>
      <c r="H729" s="11">
        <v>1.3272714344552357</v>
      </c>
      <c r="I729" s="154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270</v>
      </c>
      <c r="C730" s="29"/>
      <c r="D730" s="24">
        <v>3.076794869123823E-2</v>
      </c>
      <c r="E730" s="24">
        <v>3.777697711569844E-2</v>
      </c>
      <c r="F730" s="24">
        <v>8.6948260477136607E-2</v>
      </c>
      <c r="G730" s="24">
        <v>5.4772255750516662E-2</v>
      </c>
      <c r="H730" s="24">
        <v>2.6794163933217732E-2</v>
      </c>
      <c r="I730" s="204"/>
      <c r="J730" s="205"/>
      <c r="K730" s="205"/>
      <c r="L730" s="205"/>
      <c r="M730" s="205"/>
      <c r="N730" s="205"/>
      <c r="O730" s="205"/>
      <c r="P730" s="205"/>
      <c r="Q730" s="205"/>
      <c r="R730" s="205"/>
      <c r="S730" s="205"/>
      <c r="T730" s="205"/>
      <c r="U730" s="205"/>
      <c r="V730" s="205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05"/>
      <c r="AT730" s="205"/>
      <c r="AU730" s="205"/>
      <c r="AV730" s="205"/>
      <c r="AW730" s="205"/>
      <c r="AX730" s="205"/>
      <c r="AY730" s="205"/>
      <c r="AZ730" s="205"/>
      <c r="BA730" s="205"/>
      <c r="BB730" s="205"/>
      <c r="BC730" s="205"/>
      <c r="BD730" s="205"/>
      <c r="BE730" s="205"/>
      <c r="BF730" s="205"/>
      <c r="BG730" s="205"/>
      <c r="BH730" s="205"/>
      <c r="BI730" s="205"/>
      <c r="BJ730" s="205"/>
      <c r="BK730" s="205"/>
      <c r="BL730" s="205"/>
      <c r="BM730" s="56"/>
    </row>
    <row r="731" spans="1:65">
      <c r="A731" s="30"/>
      <c r="B731" s="3" t="s">
        <v>86</v>
      </c>
      <c r="C731" s="29"/>
      <c r="D731" s="13">
        <v>2.1317285467370602E-2</v>
      </c>
      <c r="E731" s="13">
        <v>2.4332996531850847E-2</v>
      </c>
      <c r="F731" s="13">
        <v>5.2064826633015933E-2</v>
      </c>
      <c r="G731" s="13">
        <v>3.7773969483114941E-2</v>
      </c>
      <c r="H731" s="13">
        <v>2.0064172543842854E-2</v>
      </c>
      <c r="I731" s="154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3" t="s">
        <v>271</v>
      </c>
      <c r="C732" s="29"/>
      <c r="D732" s="13">
        <v>-3.0148652529373487E-2</v>
      </c>
      <c r="E732" s="13">
        <v>4.3206154929432694E-2</v>
      </c>
      <c r="F732" s="13">
        <v>0.1221605660110483</v>
      </c>
      <c r="G732" s="13">
        <v>-2.5668969631125749E-2</v>
      </c>
      <c r="H732" s="13">
        <v>-0.10265904799561887</v>
      </c>
      <c r="I732" s="154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46" t="s">
        <v>272</v>
      </c>
      <c r="C733" s="47"/>
      <c r="D733" s="45">
        <v>0.04</v>
      </c>
      <c r="E733" s="45">
        <v>0.67</v>
      </c>
      <c r="F733" s="45">
        <v>1.45</v>
      </c>
      <c r="G733" s="45">
        <v>0</v>
      </c>
      <c r="H733" s="45">
        <v>0.75</v>
      </c>
      <c r="I733" s="154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B734" s="31"/>
      <c r="C734" s="20"/>
      <c r="D734" s="20"/>
      <c r="E734" s="20"/>
      <c r="F734" s="20"/>
      <c r="G734" s="20"/>
      <c r="H734" s="20"/>
      <c r="BM734" s="55"/>
    </row>
    <row r="735" spans="1:65" ht="15">
      <c r="B735" s="8" t="s">
        <v>571</v>
      </c>
      <c r="BM735" s="28" t="s">
        <v>311</v>
      </c>
    </row>
    <row r="736" spans="1:65" ht="15">
      <c r="A736" s="25" t="s">
        <v>124</v>
      </c>
      <c r="B736" s="18" t="s">
        <v>110</v>
      </c>
      <c r="C736" s="15" t="s">
        <v>111</v>
      </c>
      <c r="D736" s="16" t="s">
        <v>230</v>
      </c>
      <c r="E736" s="17" t="s">
        <v>230</v>
      </c>
      <c r="F736" s="17" t="s">
        <v>230</v>
      </c>
      <c r="G736" s="17" t="s">
        <v>230</v>
      </c>
      <c r="H736" s="154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 t="s">
        <v>231</v>
      </c>
      <c r="C737" s="9" t="s">
        <v>231</v>
      </c>
      <c r="D737" s="152" t="s">
        <v>240</v>
      </c>
      <c r="E737" s="153" t="s">
        <v>242</v>
      </c>
      <c r="F737" s="153" t="s">
        <v>243</v>
      </c>
      <c r="G737" s="153" t="s">
        <v>245</v>
      </c>
      <c r="H737" s="154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 t="s">
        <v>82</v>
      </c>
    </row>
    <row r="738" spans="1:65">
      <c r="A738" s="30"/>
      <c r="B738" s="19"/>
      <c r="C738" s="9"/>
      <c r="D738" s="10" t="s">
        <v>275</v>
      </c>
      <c r="E738" s="11" t="s">
        <v>275</v>
      </c>
      <c r="F738" s="11" t="s">
        <v>278</v>
      </c>
      <c r="G738" s="11" t="s">
        <v>275</v>
      </c>
      <c r="H738" s="154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2</v>
      </c>
    </row>
    <row r="739" spans="1:65">
      <c r="A739" s="30"/>
      <c r="B739" s="19"/>
      <c r="C739" s="9"/>
      <c r="D739" s="26" t="s">
        <v>116</v>
      </c>
      <c r="E739" s="26" t="s">
        <v>116</v>
      </c>
      <c r="F739" s="26" t="s">
        <v>314</v>
      </c>
      <c r="G739" s="26" t="s">
        <v>312</v>
      </c>
      <c r="H739" s="154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2</v>
      </c>
    </row>
    <row r="740" spans="1:65">
      <c r="A740" s="30"/>
      <c r="B740" s="18">
        <v>1</v>
      </c>
      <c r="C740" s="14">
        <v>1</v>
      </c>
      <c r="D740" s="22">
        <v>7</v>
      </c>
      <c r="E740" s="22">
        <v>7</v>
      </c>
      <c r="F740" s="22">
        <v>9</v>
      </c>
      <c r="G740" s="22">
        <v>12</v>
      </c>
      <c r="H740" s="154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</v>
      </c>
    </row>
    <row r="741" spans="1:65">
      <c r="A741" s="30"/>
      <c r="B741" s="19">
        <v>1</v>
      </c>
      <c r="C741" s="9">
        <v>2</v>
      </c>
      <c r="D741" s="11">
        <v>10</v>
      </c>
      <c r="E741" s="11">
        <v>9</v>
      </c>
      <c r="F741" s="11">
        <v>8</v>
      </c>
      <c r="G741" s="11">
        <v>13</v>
      </c>
      <c r="H741" s="154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3</v>
      </c>
    </row>
    <row r="742" spans="1:65">
      <c r="A742" s="30"/>
      <c r="B742" s="19">
        <v>1</v>
      </c>
      <c r="C742" s="9">
        <v>3</v>
      </c>
      <c r="D742" s="11">
        <v>5</v>
      </c>
      <c r="E742" s="11">
        <v>8</v>
      </c>
      <c r="F742" s="11">
        <v>9</v>
      </c>
      <c r="G742" s="11">
        <v>9</v>
      </c>
      <c r="H742" s="154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16</v>
      </c>
    </row>
    <row r="743" spans="1:65">
      <c r="A743" s="30"/>
      <c r="B743" s="19">
        <v>1</v>
      </c>
      <c r="C743" s="9">
        <v>4</v>
      </c>
      <c r="D743" s="11">
        <v>10</v>
      </c>
      <c r="E743" s="11">
        <v>9</v>
      </c>
      <c r="F743" s="11">
        <v>9</v>
      </c>
      <c r="G743" s="150">
        <v>19</v>
      </c>
      <c r="H743" s="154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8.9666666666666703</v>
      </c>
    </row>
    <row r="744" spans="1:65">
      <c r="A744" s="30"/>
      <c r="B744" s="19">
        <v>1</v>
      </c>
      <c r="C744" s="9">
        <v>5</v>
      </c>
      <c r="D744" s="11">
        <v>6</v>
      </c>
      <c r="E744" s="11">
        <v>8</v>
      </c>
      <c r="F744" s="11">
        <v>10</v>
      </c>
      <c r="G744" s="11">
        <v>12</v>
      </c>
      <c r="H744" s="154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9</v>
      </c>
    </row>
    <row r="745" spans="1:65">
      <c r="A745" s="30"/>
      <c r="B745" s="19">
        <v>1</v>
      </c>
      <c r="C745" s="9">
        <v>6</v>
      </c>
      <c r="D745" s="11">
        <v>6</v>
      </c>
      <c r="E745" s="11">
        <v>8</v>
      </c>
      <c r="F745" s="11">
        <v>10</v>
      </c>
      <c r="G745" s="11">
        <v>10</v>
      </c>
      <c r="H745" s="154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20" t="s">
        <v>268</v>
      </c>
      <c r="C746" s="12"/>
      <c r="D746" s="23">
        <v>7.333333333333333</v>
      </c>
      <c r="E746" s="23">
        <v>8.1666666666666661</v>
      </c>
      <c r="F746" s="23">
        <v>9.1666666666666661</v>
      </c>
      <c r="G746" s="23">
        <v>12.5</v>
      </c>
      <c r="H746" s="154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3" t="s">
        <v>269</v>
      </c>
      <c r="C747" s="29"/>
      <c r="D747" s="11">
        <v>6.5</v>
      </c>
      <c r="E747" s="11">
        <v>8</v>
      </c>
      <c r="F747" s="11">
        <v>9</v>
      </c>
      <c r="G747" s="11">
        <v>12</v>
      </c>
      <c r="H747" s="154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30"/>
      <c r="B748" s="3" t="s">
        <v>270</v>
      </c>
      <c r="C748" s="29"/>
      <c r="D748" s="24">
        <v>2.1602468994692856</v>
      </c>
      <c r="E748" s="24">
        <v>0.75277265270908111</v>
      </c>
      <c r="F748" s="24">
        <v>0.75277265270908111</v>
      </c>
      <c r="G748" s="24">
        <v>3.5071355833500366</v>
      </c>
      <c r="H748" s="154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30"/>
      <c r="B749" s="3" t="s">
        <v>86</v>
      </c>
      <c r="C749" s="29"/>
      <c r="D749" s="13">
        <v>0.2945791226549026</v>
      </c>
      <c r="E749" s="13">
        <v>9.217624318886708E-2</v>
      </c>
      <c r="F749" s="13">
        <v>8.2120653022808854E-2</v>
      </c>
      <c r="G749" s="13">
        <v>0.28057084666800292</v>
      </c>
      <c r="H749" s="154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3" t="s">
        <v>271</v>
      </c>
      <c r="C750" s="29"/>
      <c r="D750" s="13">
        <v>-0.18215613382899665</v>
      </c>
      <c r="E750" s="13">
        <v>-8.9219330855018986E-2</v>
      </c>
      <c r="F750" s="13">
        <v>2.2304832713754053E-2</v>
      </c>
      <c r="G750" s="13">
        <v>0.39405204460966492</v>
      </c>
      <c r="H750" s="154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46" t="s">
        <v>272</v>
      </c>
      <c r="C751" s="47"/>
      <c r="D751" s="45">
        <v>0.98</v>
      </c>
      <c r="E751" s="45">
        <v>0.37</v>
      </c>
      <c r="F751" s="45">
        <v>0.37</v>
      </c>
      <c r="G751" s="45">
        <v>2.82</v>
      </c>
      <c r="H751" s="154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B752" s="31"/>
      <c r="C752" s="20"/>
      <c r="D752" s="20"/>
      <c r="E752" s="20"/>
      <c r="F752" s="20"/>
      <c r="G752" s="20"/>
      <c r="BM752" s="55"/>
    </row>
    <row r="753" spans="1:65" ht="15">
      <c r="B753" s="8" t="s">
        <v>572</v>
      </c>
      <c r="BM753" s="28" t="s">
        <v>66</v>
      </c>
    </row>
    <row r="754" spans="1:65" ht="15">
      <c r="A754" s="25" t="s">
        <v>43</v>
      </c>
      <c r="B754" s="18" t="s">
        <v>110</v>
      </c>
      <c r="C754" s="15" t="s">
        <v>111</v>
      </c>
      <c r="D754" s="16" t="s">
        <v>230</v>
      </c>
      <c r="E754" s="17" t="s">
        <v>230</v>
      </c>
      <c r="F754" s="17" t="s">
        <v>230</v>
      </c>
      <c r="G754" s="17" t="s">
        <v>230</v>
      </c>
      <c r="H754" s="17" t="s">
        <v>230</v>
      </c>
      <c r="I754" s="17" t="s">
        <v>230</v>
      </c>
      <c r="J754" s="17" t="s">
        <v>230</v>
      </c>
      <c r="K754" s="17" t="s">
        <v>230</v>
      </c>
      <c r="L754" s="17" t="s">
        <v>230</v>
      </c>
      <c r="M754" s="17" t="s">
        <v>230</v>
      </c>
      <c r="N754" s="17" t="s">
        <v>230</v>
      </c>
      <c r="O754" s="17" t="s">
        <v>230</v>
      </c>
      <c r="P754" s="17" t="s">
        <v>230</v>
      </c>
      <c r="Q754" s="17" t="s">
        <v>230</v>
      </c>
      <c r="R754" s="17" t="s">
        <v>230</v>
      </c>
      <c r="S754" s="17" t="s">
        <v>230</v>
      </c>
      <c r="T754" s="17" t="s">
        <v>230</v>
      </c>
      <c r="U754" s="17" t="s">
        <v>230</v>
      </c>
      <c r="V754" s="154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 t="s">
        <v>231</v>
      </c>
      <c r="C755" s="9" t="s">
        <v>231</v>
      </c>
      <c r="D755" s="152" t="s">
        <v>233</v>
      </c>
      <c r="E755" s="153" t="s">
        <v>234</v>
      </c>
      <c r="F755" s="153" t="s">
        <v>236</v>
      </c>
      <c r="G755" s="153" t="s">
        <v>237</v>
      </c>
      <c r="H755" s="153" t="s">
        <v>239</v>
      </c>
      <c r="I755" s="153" t="s">
        <v>240</v>
      </c>
      <c r="J755" s="153" t="s">
        <v>242</v>
      </c>
      <c r="K755" s="153" t="s">
        <v>243</v>
      </c>
      <c r="L755" s="153" t="s">
        <v>244</v>
      </c>
      <c r="M755" s="153" t="s">
        <v>245</v>
      </c>
      <c r="N755" s="153" t="s">
        <v>246</v>
      </c>
      <c r="O755" s="153" t="s">
        <v>247</v>
      </c>
      <c r="P755" s="153" t="s">
        <v>248</v>
      </c>
      <c r="Q755" s="153" t="s">
        <v>250</v>
      </c>
      <c r="R755" s="153" t="s">
        <v>251</v>
      </c>
      <c r="S755" s="153" t="s">
        <v>256</v>
      </c>
      <c r="T755" s="153" t="s">
        <v>257</v>
      </c>
      <c r="U755" s="153" t="s">
        <v>258</v>
      </c>
      <c r="V755" s="154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 t="s">
        <v>3</v>
      </c>
    </row>
    <row r="756" spans="1:65">
      <c r="A756" s="30"/>
      <c r="B756" s="19"/>
      <c r="C756" s="9"/>
      <c r="D756" s="10" t="s">
        <v>275</v>
      </c>
      <c r="E756" s="11" t="s">
        <v>275</v>
      </c>
      <c r="F756" s="11" t="s">
        <v>278</v>
      </c>
      <c r="G756" s="11" t="s">
        <v>278</v>
      </c>
      <c r="H756" s="11" t="s">
        <v>278</v>
      </c>
      <c r="I756" s="11" t="s">
        <v>275</v>
      </c>
      <c r="J756" s="11" t="s">
        <v>275</v>
      </c>
      <c r="K756" s="11" t="s">
        <v>278</v>
      </c>
      <c r="L756" s="11" t="s">
        <v>277</v>
      </c>
      <c r="M756" s="11" t="s">
        <v>275</v>
      </c>
      <c r="N756" s="11" t="s">
        <v>278</v>
      </c>
      <c r="O756" s="11" t="s">
        <v>275</v>
      </c>
      <c r="P756" s="11" t="s">
        <v>275</v>
      </c>
      <c r="Q756" s="11" t="s">
        <v>275</v>
      </c>
      <c r="R756" s="11" t="s">
        <v>278</v>
      </c>
      <c r="S756" s="11" t="s">
        <v>275</v>
      </c>
      <c r="T756" s="11" t="s">
        <v>278</v>
      </c>
      <c r="U756" s="11" t="s">
        <v>275</v>
      </c>
      <c r="V756" s="154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2</v>
      </c>
    </row>
    <row r="757" spans="1:65">
      <c r="A757" s="30"/>
      <c r="B757" s="19"/>
      <c r="C757" s="9"/>
      <c r="D757" s="26" t="s">
        <v>312</v>
      </c>
      <c r="E757" s="26" t="s">
        <v>264</v>
      </c>
      <c r="F757" s="26" t="s">
        <v>313</v>
      </c>
      <c r="G757" s="26" t="s">
        <v>313</v>
      </c>
      <c r="H757" s="26" t="s">
        <v>313</v>
      </c>
      <c r="I757" s="26" t="s">
        <v>116</v>
      </c>
      <c r="J757" s="26" t="s">
        <v>116</v>
      </c>
      <c r="K757" s="26" t="s">
        <v>314</v>
      </c>
      <c r="L757" s="26" t="s">
        <v>313</v>
      </c>
      <c r="M757" s="26" t="s">
        <v>312</v>
      </c>
      <c r="N757" s="26" t="s">
        <v>312</v>
      </c>
      <c r="O757" s="26" t="s">
        <v>312</v>
      </c>
      <c r="P757" s="26" t="s">
        <v>313</v>
      </c>
      <c r="Q757" s="26" t="s">
        <v>312</v>
      </c>
      <c r="R757" s="26" t="s">
        <v>314</v>
      </c>
      <c r="S757" s="26" t="s">
        <v>312</v>
      </c>
      <c r="T757" s="26" t="s">
        <v>312</v>
      </c>
      <c r="U757" s="26" t="s">
        <v>312</v>
      </c>
      <c r="V757" s="154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3</v>
      </c>
    </row>
    <row r="758" spans="1:65">
      <c r="A758" s="30"/>
      <c r="B758" s="18">
        <v>1</v>
      </c>
      <c r="C758" s="14">
        <v>1</v>
      </c>
      <c r="D758" s="22">
        <v>7.7000000000000011</v>
      </c>
      <c r="E758" s="22">
        <v>7.2</v>
      </c>
      <c r="F758" s="22">
        <v>8.9</v>
      </c>
      <c r="G758" s="22">
        <v>7.7000000000000011</v>
      </c>
      <c r="H758" s="22">
        <v>7.5</v>
      </c>
      <c r="I758" s="22">
        <v>7.45</v>
      </c>
      <c r="J758" s="22">
        <v>7.6499999999999995</v>
      </c>
      <c r="K758" s="22">
        <v>7.58</v>
      </c>
      <c r="L758" s="148">
        <v>15.878999999999998</v>
      </c>
      <c r="M758" s="148">
        <v>5.44</v>
      </c>
      <c r="N758" s="22">
        <v>6.2</v>
      </c>
      <c r="O758" s="22">
        <v>7.0236088374529304</v>
      </c>
      <c r="P758" s="22">
        <v>6.5</v>
      </c>
      <c r="Q758" s="22">
        <v>8.1</v>
      </c>
      <c r="R758" s="22">
        <v>7.9</v>
      </c>
      <c r="S758" s="147">
        <v>7.2</v>
      </c>
      <c r="T758" s="22">
        <v>8</v>
      </c>
      <c r="U758" s="22">
        <v>7.5</v>
      </c>
      <c r="V758" s="154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</v>
      </c>
    </row>
    <row r="759" spans="1:65">
      <c r="A759" s="30"/>
      <c r="B759" s="19">
        <v>1</v>
      </c>
      <c r="C759" s="9">
        <v>2</v>
      </c>
      <c r="D759" s="11">
        <v>7.7000000000000011</v>
      </c>
      <c r="E759" s="11">
        <v>7.4</v>
      </c>
      <c r="F759" s="11">
        <v>8.9</v>
      </c>
      <c r="G759" s="11">
        <v>7.7000000000000011</v>
      </c>
      <c r="H759" s="11">
        <v>7.5</v>
      </c>
      <c r="I759" s="11">
        <v>7.1</v>
      </c>
      <c r="J759" s="11">
        <v>7.91</v>
      </c>
      <c r="K759" s="11">
        <v>7.6900000000000013</v>
      </c>
      <c r="L759" s="149">
        <v>15.583999999999998</v>
      </c>
      <c r="M759" s="149">
        <v>5.41</v>
      </c>
      <c r="N759" s="11">
        <v>6.4</v>
      </c>
      <c r="O759" s="11">
        <v>7.2002058808090696</v>
      </c>
      <c r="P759" s="11">
        <v>6.6</v>
      </c>
      <c r="Q759" s="11">
        <v>8</v>
      </c>
      <c r="R759" s="11">
        <v>7.91</v>
      </c>
      <c r="S759" s="11">
        <v>7.3</v>
      </c>
      <c r="T759" s="11">
        <v>8</v>
      </c>
      <c r="U759" s="11">
        <v>7.4</v>
      </c>
      <c r="V759" s="154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30</v>
      </c>
    </row>
    <row r="760" spans="1:65">
      <c r="A760" s="30"/>
      <c r="B760" s="19">
        <v>1</v>
      </c>
      <c r="C760" s="9">
        <v>3</v>
      </c>
      <c r="D760" s="11">
        <v>8</v>
      </c>
      <c r="E760" s="11">
        <v>7.2</v>
      </c>
      <c r="F760" s="11">
        <v>9.1</v>
      </c>
      <c r="G760" s="11">
        <v>7.6</v>
      </c>
      <c r="H760" s="11">
        <v>7.4</v>
      </c>
      <c r="I760" s="11">
        <v>7.26</v>
      </c>
      <c r="J760" s="11">
        <v>7.6599999999999993</v>
      </c>
      <c r="K760" s="11">
        <v>7.6900000000000013</v>
      </c>
      <c r="L760" s="149">
        <v>16.460999999999999</v>
      </c>
      <c r="M760" s="149">
        <v>5.55</v>
      </c>
      <c r="N760" s="11">
        <v>6.4</v>
      </c>
      <c r="O760" s="11">
        <v>7.0063994356736696</v>
      </c>
      <c r="P760" s="11">
        <v>6.2</v>
      </c>
      <c r="Q760" s="11">
        <v>8.1999999999999993</v>
      </c>
      <c r="R760" s="11">
        <v>8.1199999999999992</v>
      </c>
      <c r="S760" s="11">
        <v>7.5</v>
      </c>
      <c r="T760" s="11">
        <v>8.1</v>
      </c>
      <c r="U760" s="11">
        <v>7.6</v>
      </c>
      <c r="V760" s="154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16</v>
      </c>
    </row>
    <row r="761" spans="1:65">
      <c r="A761" s="30"/>
      <c r="B761" s="19">
        <v>1</v>
      </c>
      <c r="C761" s="9">
        <v>4</v>
      </c>
      <c r="D761" s="11">
        <v>8</v>
      </c>
      <c r="E761" s="11">
        <v>7.4</v>
      </c>
      <c r="F761" s="11">
        <v>9</v>
      </c>
      <c r="G761" s="11">
        <v>7.6</v>
      </c>
      <c r="H761" s="11">
        <v>7.5</v>
      </c>
      <c r="I761" s="11">
        <v>7.4</v>
      </c>
      <c r="J761" s="11">
        <v>7.73</v>
      </c>
      <c r="K761" s="11">
        <v>7.6900000000000013</v>
      </c>
      <c r="L761" s="149">
        <v>15.976000000000001</v>
      </c>
      <c r="M761" s="149">
        <v>5.39</v>
      </c>
      <c r="N761" s="11">
        <v>6</v>
      </c>
      <c r="O761" s="11">
        <v>7.1649026713283996</v>
      </c>
      <c r="P761" s="11">
        <v>6.5</v>
      </c>
      <c r="Q761" s="11">
        <v>8.4</v>
      </c>
      <c r="R761" s="11">
        <v>7.91</v>
      </c>
      <c r="S761" s="11">
        <v>7.5</v>
      </c>
      <c r="T761" s="11">
        <v>8.1999999999999993</v>
      </c>
      <c r="U761" s="11">
        <v>7.4</v>
      </c>
      <c r="V761" s="154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7.5859720689090855</v>
      </c>
    </row>
    <row r="762" spans="1:65">
      <c r="A762" s="30"/>
      <c r="B762" s="19">
        <v>1</v>
      </c>
      <c r="C762" s="9">
        <v>5</v>
      </c>
      <c r="D762" s="11">
        <v>8</v>
      </c>
      <c r="E762" s="11">
        <v>7.4</v>
      </c>
      <c r="F762" s="11">
        <v>8.5</v>
      </c>
      <c r="G762" s="11">
        <v>7.7000000000000011</v>
      </c>
      <c r="H762" s="11">
        <v>7.5</v>
      </c>
      <c r="I762" s="11">
        <v>7.15</v>
      </c>
      <c r="J762" s="11">
        <v>8.17</v>
      </c>
      <c r="K762" s="11">
        <v>7.6</v>
      </c>
      <c r="L762" s="149">
        <v>15.664999999999999</v>
      </c>
      <c r="M762" s="149">
        <v>5.29</v>
      </c>
      <c r="N762" s="11">
        <v>6.3</v>
      </c>
      <c r="O762" s="11">
        <v>7.20123188077919</v>
      </c>
      <c r="P762" s="11">
        <v>6.3</v>
      </c>
      <c r="Q762" s="11">
        <v>8.5</v>
      </c>
      <c r="R762" s="11">
        <v>8.1199999999999992</v>
      </c>
      <c r="S762" s="11">
        <v>7.5</v>
      </c>
      <c r="T762" s="11">
        <v>8.4</v>
      </c>
      <c r="U762" s="11">
        <v>7.4</v>
      </c>
      <c r="V762" s="154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114</v>
      </c>
    </row>
    <row r="763" spans="1:65">
      <c r="A763" s="30"/>
      <c r="B763" s="19">
        <v>1</v>
      </c>
      <c r="C763" s="9">
        <v>6</v>
      </c>
      <c r="D763" s="11">
        <v>8.4</v>
      </c>
      <c r="E763" s="11">
        <v>7.4</v>
      </c>
      <c r="F763" s="11">
        <v>9.1</v>
      </c>
      <c r="G763" s="11">
        <v>7.7000000000000011</v>
      </c>
      <c r="H763" s="11">
        <v>7.6</v>
      </c>
      <c r="I763" s="11">
        <v>7.54</v>
      </c>
      <c r="J763" s="11">
        <v>8.42</v>
      </c>
      <c r="K763" s="11">
        <v>7.61</v>
      </c>
      <c r="L763" s="149">
        <v>16.138000000000002</v>
      </c>
      <c r="M763" s="149">
        <v>5.47</v>
      </c>
      <c r="N763" s="11">
        <v>6.3</v>
      </c>
      <c r="O763" s="11">
        <v>7.1869699092289299</v>
      </c>
      <c r="P763" s="11">
        <v>6.5</v>
      </c>
      <c r="Q763" s="11">
        <v>8.6</v>
      </c>
      <c r="R763" s="11">
        <v>7.85</v>
      </c>
      <c r="S763" s="11">
        <v>7.5</v>
      </c>
      <c r="T763" s="11">
        <v>7.9</v>
      </c>
      <c r="U763" s="11">
        <v>7.4</v>
      </c>
      <c r="V763" s="154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20" t="s">
        <v>268</v>
      </c>
      <c r="C764" s="12"/>
      <c r="D764" s="23">
        <v>7.9666666666666677</v>
      </c>
      <c r="E764" s="23">
        <v>7.333333333333333</v>
      </c>
      <c r="F764" s="23">
        <v>8.9166666666666661</v>
      </c>
      <c r="G764" s="23">
        <v>7.6666666666666679</v>
      </c>
      <c r="H764" s="23">
        <v>7.5</v>
      </c>
      <c r="I764" s="23">
        <v>7.3166666666666664</v>
      </c>
      <c r="J764" s="23">
        <v>7.9233333333333329</v>
      </c>
      <c r="K764" s="23">
        <v>7.6433333333333335</v>
      </c>
      <c r="L764" s="23">
        <v>15.9505</v>
      </c>
      <c r="M764" s="23">
        <v>5.4250000000000007</v>
      </c>
      <c r="N764" s="23">
        <v>6.2666666666666666</v>
      </c>
      <c r="O764" s="23">
        <v>7.1305531025453641</v>
      </c>
      <c r="P764" s="23">
        <v>6.4333333333333336</v>
      </c>
      <c r="Q764" s="23">
        <v>8.3000000000000007</v>
      </c>
      <c r="R764" s="23">
        <v>7.9683333333333337</v>
      </c>
      <c r="S764" s="23">
        <v>7.416666666666667</v>
      </c>
      <c r="T764" s="23">
        <v>8.1</v>
      </c>
      <c r="U764" s="23">
        <v>7.4499999999999993</v>
      </c>
      <c r="V764" s="154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3" t="s">
        <v>269</v>
      </c>
      <c r="C765" s="29"/>
      <c r="D765" s="11">
        <v>8</v>
      </c>
      <c r="E765" s="11">
        <v>7.4</v>
      </c>
      <c r="F765" s="11">
        <v>8.9499999999999993</v>
      </c>
      <c r="G765" s="11">
        <v>7.7000000000000011</v>
      </c>
      <c r="H765" s="11">
        <v>7.5</v>
      </c>
      <c r="I765" s="11">
        <v>7.33</v>
      </c>
      <c r="J765" s="11">
        <v>7.82</v>
      </c>
      <c r="K765" s="11">
        <v>7.65</v>
      </c>
      <c r="L765" s="11">
        <v>15.927499999999998</v>
      </c>
      <c r="M765" s="11">
        <v>5.4250000000000007</v>
      </c>
      <c r="N765" s="11">
        <v>6.3</v>
      </c>
      <c r="O765" s="11">
        <v>7.1759362902786652</v>
      </c>
      <c r="P765" s="11">
        <v>6.5</v>
      </c>
      <c r="Q765" s="11">
        <v>8.3000000000000007</v>
      </c>
      <c r="R765" s="11">
        <v>7.91</v>
      </c>
      <c r="S765" s="11">
        <v>7.5</v>
      </c>
      <c r="T765" s="11">
        <v>8.0500000000000007</v>
      </c>
      <c r="U765" s="11">
        <v>7.4</v>
      </c>
      <c r="V765" s="154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30"/>
      <c r="B766" s="3" t="s">
        <v>270</v>
      </c>
      <c r="C766" s="29"/>
      <c r="D766" s="24">
        <v>0.25819888974716082</v>
      </c>
      <c r="E766" s="24">
        <v>0.10327955589886455</v>
      </c>
      <c r="F766" s="24">
        <v>0.22286019533929025</v>
      </c>
      <c r="G766" s="24">
        <v>5.1639777949432961E-2</v>
      </c>
      <c r="H766" s="24">
        <v>6.3245553203367361E-2</v>
      </c>
      <c r="I766" s="24">
        <v>0.17466157753400346</v>
      </c>
      <c r="J766" s="24">
        <v>0.31277254781496849</v>
      </c>
      <c r="K766" s="24">
        <v>5.2025634707005143E-2</v>
      </c>
      <c r="L766" s="24">
        <v>0.32167110532343485</v>
      </c>
      <c r="M766" s="24">
        <v>8.6660256173173134E-2</v>
      </c>
      <c r="N766" s="24">
        <v>0.15055453054181631</v>
      </c>
      <c r="O766" s="24">
        <v>9.0621142122883219E-2</v>
      </c>
      <c r="P766" s="24">
        <v>0.15055453054181611</v>
      </c>
      <c r="Q766" s="24">
        <v>0.2366431913239847</v>
      </c>
      <c r="R766" s="24">
        <v>0.1195686692518846</v>
      </c>
      <c r="S766" s="24">
        <v>0.13291601358251254</v>
      </c>
      <c r="T766" s="24">
        <v>0.17888543819998315</v>
      </c>
      <c r="U766" s="24">
        <v>8.3666002653407262E-2</v>
      </c>
      <c r="V766" s="204"/>
      <c r="W766" s="205"/>
      <c r="X766" s="205"/>
      <c r="Y766" s="205"/>
      <c r="Z766" s="205"/>
      <c r="AA766" s="205"/>
      <c r="AB766" s="205"/>
      <c r="AC766" s="205"/>
      <c r="AD766" s="205"/>
      <c r="AE766" s="205"/>
      <c r="AF766" s="205"/>
      <c r="AG766" s="205"/>
      <c r="AH766" s="205"/>
      <c r="AI766" s="205"/>
      <c r="AJ766" s="205"/>
      <c r="AK766" s="205"/>
      <c r="AL766" s="205"/>
      <c r="AM766" s="205"/>
      <c r="AN766" s="205"/>
      <c r="AO766" s="205"/>
      <c r="AP766" s="205"/>
      <c r="AQ766" s="205"/>
      <c r="AR766" s="205"/>
      <c r="AS766" s="205"/>
      <c r="AT766" s="205"/>
      <c r="AU766" s="205"/>
      <c r="AV766" s="205"/>
      <c r="AW766" s="205"/>
      <c r="AX766" s="205"/>
      <c r="AY766" s="205"/>
      <c r="AZ766" s="205"/>
      <c r="BA766" s="205"/>
      <c r="BB766" s="205"/>
      <c r="BC766" s="205"/>
      <c r="BD766" s="205"/>
      <c r="BE766" s="205"/>
      <c r="BF766" s="205"/>
      <c r="BG766" s="205"/>
      <c r="BH766" s="205"/>
      <c r="BI766" s="205"/>
      <c r="BJ766" s="205"/>
      <c r="BK766" s="205"/>
      <c r="BL766" s="205"/>
      <c r="BM766" s="56"/>
    </row>
    <row r="767" spans="1:65">
      <c r="A767" s="30"/>
      <c r="B767" s="3" t="s">
        <v>86</v>
      </c>
      <c r="C767" s="29"/>
      <c r="D767" s="13">
        <v>3.2409902478723114E-2</v>
      </c>
      <c r="E767" s="13">
        <v>1.4083575804390621E-2</v>
      </c>
      <c r="F767" s="13">
        <v>2.4993666767023207E-2</v>
      </c>
      <c r="G767" s="13">
        <v>6.7356232107956028E-3</v>
      </c>
      <c r="H767" s="13">
        <v>8.4327404271156477E-3</v>
      </c>
      <c r="I767" s="13">
        <v>2.3871741804191819E-2</v>
      </c>
      <c r="J767" s="13">
        <v>3.9474869307736873E-2</v>
      </c>
      <c r="K767" s="13">
        <v>6.8066683000878947E-3</v>
      </c>
      <c r="L767" s="13">
        <v>2.0166835229205031E-2</v>
      </c>
      <c r="M767" s="13">
        <v>1.5974240769248502E-2</v>
      </c>
      <c r="N767" s="13">
        <v>2.4024659129013241E-2</v>
      </c>
      <c r="O767" s="13">
        <v>1.27088517285615E-2</v>
      </c>
      <c r="P767" s="13">
        <v>2.3402258633442918E-2</v>
      </c>
      <c r="Q767" s="13">
        <v>2.85112278703596E-2</v>
      </c>
      <c r="R767" s="13">
        <v>1.500548034953582E-2</v>
      </c>
      <c r="S767" s="13">
        <v>1.7921260258316297E-2</v>
      </c>
      <c r="T767" s="13">
        <v>2.208462199999792E-2</v>
      </c>
      <c r="U767" s="13">
        <v>1.1230335926631849E-2</v>
      </c>
      <c r="V767" s="154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3" t="s">
        <v>271</v>
      </c>
      <c r="C768" s="29"/>
      <c r="D768" s="13">
        <v>5.0184023128406974E-2</v>
      </c>
      <c r="E768" s="13">
        <v>-3.3303409672596374E-2</v>
      </c>
      <c r="F768" s="13">
        <v>0.17541517232991133</v>
      </c>
      <c r="G768" s="13">
        <v>1.0637344433194862E-2</v>
      </c>
      <c r="H768" s="13">
        <v>-1.1333032619700756E-2</v>
      </c>
      <c r="I768" s="13">
        <v>-3.5500447377885824E-2</v>
      </c>
      <c r="J768" s="13">
        <v>4.4471725094653802E-2</v>
      </c>
      <c r="K768" s="13">
        <v>7.5614916457893422E-3</v>
      </c>
      <c r="L768" s="13">
        <v>1.1026309950932616</v>
      </c>
      <c r="M768" s="13">
        <v>-0.28486422692825009</v>
      </c>
      <c r="N768" s="13">
        <v>-0.17391382281112777</v>
      </c>
      <c r="O768" s="13">
        <v>-6.0034358448305403E-2</v>
      </c>
      <c r="P768" s="13">
        <v>-0.15194344575823215</v>
      </c>
      <c r="Q768" s="13">
        <v>9.4124777234197987E-2</v>
      </c>
      <c r="R768" s="13">
        <v>5.0403726898935686E-2</v>
      </c>
      <c r="S768" s="13">
        <v>-2.2318221146148454E-2</v>
      </c>
      <c r="T768" s="13">
        <v>6.7760324770723246E-2</v>
      </c>
      <c r="U768" s="13">
        <v>-1.7924145735569552E-2</v>
      </c>
      <c r="V768" s="154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46" t="s">
        <v>272</v>
      </c>
      <c r="C769" s="47"/>
      <c r="D769" s="45">
        <v>0.67</v>
      </c>
      <c r="E769" s="45">
        <v>0.41</v>
      </c>
      <c r="F769" s="45">
        <v>2.29</v>
      </c>
      <c r="G769" s="45">
        <v>0.16</v>
      </c>
      <c r="H769" s="45">
        <v>0.12</v>
      </c>
      <c r="I769" s="45">
        <v>0.43</v>
      </c>
      <c r="J769" s="45">
        <v>0.6</v>
      </c>
      <c r="K769" s="45">
        <v>0.12</v>
      </c>
      <c r="L769" s="45">
        <v>14.27</v>
      </c>
      <c r="M769" s="45">
        <v>3.66</v>
      </c>
      <c r="N769" s="45">
        <v>2.2200000000000002</v>
      </c>
      <c r="O769" s="45">
        <v>0.75</v>
      </c>
      <c r="P769" s="45">
        <v>1.94</v>
      </c>
      <c r="Q769" s="45">
        <v>1.24</v>
      </c>
      <c r="R769" s="45">
        <v>0.68</v>
      </c>
      <c r="S769" s="45">
        <v>0.26</v>
      </c>
      <c r="T769" s="45">
        <v>0.9</v>
      </c>
      <c r="U769" s="45">
        <v>0.21</v>
      </c>
      <c r="V769" s="154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B770" s="31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BM770" s="55"/>
    </row>
    <row r="771" spans="1:65" ht="15">
      <c r="B771" s="8" t="s">
        <v>573</v>
      </c>
      <c r="BM771" s="28" t="s">
        <v>66</v>
      </c>
    </row>
    <row r="772" spans="1:65" ht="15">
      <c r="A772" s="25" t="s">
        <v>59</v>
      </c>
      <c r="B772" s="18" t="s">
        <v>110</v>
      </c>
      <c r="C772" s="15" t="s">
        <v>111</v>
      </c>
      <c r="D772" s="16" t="s">
        <v>230</v>
      </c>
      <c r="E772" s="17" t="s">
        <v>230</v>
      </c>
      <c r="F772" s="17" t="s">
        <v>230</v>
      </c>
      <c r="G772" s="17" t="s">
        <v>230</v>
      </c>
      <c r="H772" s="17" t="s">
        <v>230</v>
      </c>
      <c r="I772" s="17" t="s">
        <v>230</v>
      </c>
      <c r="J772" s="17" t="s">
        <v>230</v>
      </c>
      <c r="K772" s="17" t="s">
        <v>230</v>
      </c>
      <c r="L772" s="17" t="s">
        <v>230</v>
      </c>
      <c r="M772" s="17" t="s">
        <v>230</v>
      </c>
      <c r="N772" s="17" t="s">
        <v>230</v>
      </c>
      <c r="O772" s="17" t="s">
        <v>230</v>
      </c>
      <c r="P772" s="17" t="s">
        <v>230</v>
      </c>
      <c r="Q772" s="17" t="s">
        <v>230</v>
      </c>
      <c r="R772" s="154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 t="s">
        <v>231</v>
      </c>
      <c r="C773" s="9" t="s">
        <v>231</v>
      </c>
      <c r="D773" s="152" t="s">
        <v>233</v>
      </c>
      <c r="E773" s="153" t="s">
        <v>236</v>
      </c>
      <c r="F773" s="153" t="s">
        <v>239</v>
      </c>
      <c r="G773" s="153" t="s">
        <v>240</v>
      </c>
      <c r="H773" s="153" t="s">
        <v>242</v>
      </c>
      <c r="I773" s="153" t="s">
        <v>243</v>
      </c>
      <c r="J773" s="153" t="s">
        <v>245</v>
      </c>
      <c r="K773" s="153" t="s">
        <v>246</v>
      </c>
      <c r="L773" s="153" t="s">
        <v>250</v>
      </c>
      <c r="M773" s="153" t="s">
        <v>251</v>
      </c>
      <c r="N773" s="153" t="s">
        <v>254</v>
      </c>
      <c r="O773" s="153" t="s">
        <v>256</v>
      </c>
      <c r="P773" s="153" t="s">
        <v>257</v>
      </c>
      <c r="Q773" s="153" t="s">
        <v>258</v>
      </c>
      <c r="R773" s="154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 t="s">
        <v>3</v>
      </c>
    </row>
    <row r="774" spans="1:65">
      <c r="A774" s="30"/>
      <c r="B774" s="19"/>
      <c r="C774" s="9"/>
      <c r="D774" s="10" t="s">
        <v>275</v>
      </c>
      <c r="E774" s="11" t="s">
        <v>278</v>
      </c>
      <c r="F774" s="11" t="s">
        <v>278</v>
      </c>
      <c r="G774" s="11" t="s">
        <v>275</v>
      </c>
      <c r="H774" s="11" t="s">
        <v>275</v>
      </c>
      <c r="I774" s="11" t="s">
        <v>278</v>
      </c>
      <c r="J774" s="11" t="s">
        <v>275</v>
      </c>
      <c r="K774" s="11" t="s">
        <v>278</v>
      </c>
      <c r="L774" s="11" t="s">
        <v>275</v>
      </c>
      <c r="M774" s="11" t="s">
        <v>278</v>
      </c>
      <c r="N774" s="11" t="s">
        <v>277</v>
      </c>
      <c r="O774" s="11" t="s">
        <v>275</v>
      </c>
      <c r="P774" s="11" t="s">
        <v>278</v>
      </c>
      <c r="Q774" s="11" t="s">
        <v>275</v>
      </c>
      <c r="R774" s="154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</v>
      </c>
    </row>
    <row r="775" spans="1:65">
      <c r="A775" s="30"/>
      <c r="B775" s="19"/>
      <c r="C775" s="9"/>
      <c r="D775" s="26" t="s">
        <v>312</v>
      </c>
      <c r="E775" s="26" t="s">
        <v>313</v>
      </c>
      <c r="F775" s="26" t="s">
        <v>313</v>
      </c>
      <c r="G775" s="26" t="s">
        <v>116</v>
      </c>
      <c r="H775" s="26" t="s">
        <v>116</v>
      </c>
      <c r="I775" s="26" t="s">
        <v>314</v>
      </c>
      <c r="J775" s="26" t="s">
        <v>312</v>
      </c>
      <c r="K775" s="26" t="s">
        <v>312</v>
      </c>
      <c r="L775" s="26" t="s">
        <v>312</v>
      </c>
      <c r="M775" s="26" t="s">
        <v>314</v>
      </c>
      <c r="N775" s="26" t="s">
        <v>315</v>
      </c>
      <c r="O775" s="26" t="s">
        <v>312</v>
      </c>
      <c r="P775" s="26" t="s">
        <v>312</v>
      </c>
      <c r="Q775" s="26" t="s">
        <v>312</v>
      </c>
      <c r="R775" s="154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3</v>
      </c>
    </row>
    <row r="776" spans="1:65">
      <c r="A776" s="30"/>
      <c r="B776" s="18">
        <v>1</v>
      </c>
      <c r="C776" s="14">
        <v>1</v>
      </c>
      <c r="D776" s="220">
        <v>3.0000000000000001E-3</v>
      </c>
      <c r="E776" s="220">
        <v>2E-3</v>
      </c>
      <c r="F776" s="221">
        <v>7.0000000000000001E-3</v>
      </c>
      <c r="G776" s="220">
        <v>3.0000000000000001E-3</v>
      </c>
      <c r="H776" s="220">
        <v>1E-3</v>
      </c>
      <c r="I776" s="221" t="s">
        <v>301</v>
      </c>
      <c r="J776" s="221">
        <v>2E-3</v>
      </c>
      <c r="K776" s="220">
        <v>2E-3</v>
      </c>
      <c r="L776" s="220">
        <v>2E-3</v>
      </c>
      <c r="M776" s="221" t="s">
        <v>301</v>
      </c>
      <c r="N776" s="221" t="s">
        <v>103</v>
      </c>
      <c r="O776" s="221">
        <v>1E-3</v>
      </c>
      <c r="P776" s="220">
        <v>2E-3</v>
      </c>
      <c r="Q776" s="220">
        <v>2E-3</v>
      </c>
      <c r="R776" s="204"/>
      <c r="S776" s="205"/>
      <c r="T776" s="205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222">
        <v>1</v>
      </c>
    </row>
    <row r="777" spans="1:65">
      <c r="A777" s="30"/>
      <c r="B777" s="19">
        <v>1</v>
      </c>
      <c r="C777" s="9">
        <v>2</v>
      </c>
      <c r="D777" s="24">
        <v>2E-3</v>
      </c>
      <c r="E777" s="24">
        <v>2E-3</v>
      </c>
      <c r="F777" s="223">
        <v>7.0000000000000001E-3</v>
      </c>
      <c r="G777" s="24">
        <v>3.0000000000000001E-3</v>
      </c>
      <c r="H777" s="24">
        <v>2E-3</v>
      </c>
      <c r="I777" s="223" t="s">
        <v>301</v>
      </c>
      <c r="J777" s="223">
        <v>4.0000000000000001E-3</v>
      </c>
      <c r="K777" s="24">
        <v>2E-3</v>
      </c>
      <c r="L777" s="24">
        <v>2E-3</v>
      </c>
      <c r="M777" s="223" t="s">
        <v>301</v>
      </c>
      <c r="N777" s="223" t="s">
        <v>103</v>
      </c>
      <c r="O777" s="223">
        <v>1E-3</v>
      </c>
      <c r="P777" s="24">
        <v>2E-3</v>
      </c>
      <c r="Q777" s="24">
        <v>2E-3</v>
      </c>
      <c r="R777" s="204"/>
      <c r="S777" s="205"/>
      <c r="T777" s="205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222">
        <v>31</v>
      </c>
    </row>
    <row r="778" spans="1:65">
      <c r="A778" s="30"/>
      <c r="B778" s="19">
        <v>1</v>
      </c>
      <c r="C778" s="9">
        <v>3</v>
      </c>
      <c r="D778" s="24">
        <v>2E-3</v>
      </c>
      <c r="E778" s="24">
        <v>3.0000000000000001E-3</v>
      </c>
      <c r="F778" s="223">
        <v>6.0000000000000001E-3</v>
      </c>
      <c r="G778" s="24">
        <v>3.0000000000000001E-3</v>
      </c>
      <c r="H778" s="24">
        <v>3.0000000000000001E-3</v>
      </c>
      <c r="I778" s="223" t="s">
        <v>301</v>
      </c>
      <c r="J778" s="223">
        <v>3.0000000000000001E-3</v>
      </c>
      <c r="K778" s="24">
        <v>2E-3</v>
      </c>
      <c r="L778" s="24">
        <v>2E-3</v>
      </c>
      <c r="M778" s="223" t="s">
        <v>301</v>
      </c>
      <c r="N778" s="223" t="s">
        <v>103</v>
      </c>
      <c r="O778" s="223">
        <v>1E-3</v>
      </c>
      <c r="P778" s="24">
        <v>2E-3</v>
      </c>
      <c r="Q778" s="24">
        <v>2E-3</v>
      </c>
      <c r="R778" s="204"/>
      <c r="S778" s="205"/>
      <c r="T778" s="205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222">
        <v>16</v>
      </c>
    </row>
    <row r="779" spans="1:65">
      <c r="A779" s="30"/>
      <c r="B779" s="19">
        <v>1</v>
      </c>
      <c r="C779" s="9">
        <v>4</v>
      </c>
      <c r="D779" s="24">
        <v>3.0000000000000001E-3</v>
      </c>
      <c r="E779" s="24">
        <v>2E-3</v>
      </c>
      <c r="F779" s="223">
        <v>6.0000000000000001E-3</v>
      </c>
      <c r="G779" s="24">
        <v>2E-3</v>
      </c>
      <c r="H779" s="24">
        <v>2E-3</v>
      </c>
      <c r="I779" s="223" t="s">
        <v>301</v>
      </c>
      <c r="J779" s="223">
        <v>3.0000000000000001E-3</v>
      </c>
      <c r="K779" s="24">
        <v>2E-3</v>
      </c>
      <c r="L779" s="24">
        <v>3.0000000000000001E-3</v>
      </c>
      <c r="M779" s="223" t="s">
        <v>301</v>
      </c>
      <c r="N779" s="223" t="s">
        <v>103</v>
      </c>
      <c r="O779" s="223">
        <v>2E-3</v>
      </c>
      <c r="P779" s="24">
        <v>2E-3</v>
      </c>
      <c r="Q779" s="24">
        <v>2E-3</v>
      </c>
      <c r="R779" s="204"/>
      <c r="S779" s="205"/>
      <c r="T779" s="205"/>
      <c r="U779" s="205"/>
      <c r="V779" s="205"/>
      <c r="W779" s="205"/>
      <c r="X779" s="205"/>
      <c r="Y779" s="205"/>
      <c r="Z779" s="205"/>
      <c r="AA779" s="205"/>
      <c r="AB779" s="205"/>
      <c r="AC779" s="205"/>
      <c r="AD779" s="205"/>
      <c r="AE779" s="205"/>
      <c r="AF779" s="205"/>
      <c r="AG779" s="205"/>
      <c r="AH779" s="205"/>
      <c r="AI779" s="205"/>
      <c r="AJ779" s="205"/>
      <c r="AK779" s="205"/>
      <c r="AL779" s="205"/>
      <c r="AM779" s="205"/>
      <c r="AN779" s="205"/>
      <c r="AO779" s="205"/>
      <c r="AP779" s="205"/>
      <c r="AQ779" s="205"/>
      <c r="AR779" s="205"/>
      <c r="AS779" s="205"/>
      <c r="AT779" s="205"/>
      <c r="AU779" s="205"/>
      <c r="AV779" s="205"/>
      <c r="AW779" s="205"/>
      <c r="AX779" s="205"/>
      <c r="AY779" s="205"/>
      <c r="AZ779" s="205"/>
      <c r="BA779" s="205"/>
      <c r="BB779" s="205"/>
      <c r="BC779" s="205"/>
      <c r="BD779" s="205"/>
      <c r="BE779" s="205"/>
      <c r="BF779" s="205"/>
      <c r="BG779" s="205"/>
      <c r="BH779" s="205"/>
      <c r="BI779" s="205"/>
      <c r="BJ779" s="205"/>
      <c r="BK779" s="205"/>
      <c r="BL779" s="205"/>
      <c r="BM779" s="222">
        <v>2.1875000000000002E-3</v>
      </c>
    </row>
    <row r="780" spans="1:65">
      <c r="A780" s="30"/>
      <c r="B780" s="19">
        <v>1</v>
      </c>
      <c r="C780" s="9">
        <v>5</v>
      </c>
      <c r="D780" s="24">
        <v>2E-3</v>
      </c>
      <c r="E780" s="24">
        <v>2E-3</v>
      </c>
      <c r="F780" s="223">
        <v>7.0000000000000001E-3</v>
      </c>
      <c r="G780" s="24">
        <v>2E-3</v>
      </c>
      <c r="H780" s="24">
        <v>2E-3</v>
      </c>
      <c r="I780" s="223" t="s">
        <v>301</v>
      </c>
      <c r="J780" s="223">
        <v>3.0000000000000001E-3</v>
      </c>
      <c r="K780" s="24">
        <v>2E-3</v>
      </c>
      <c r="L780" s="24">
        <v>2E-3</v>
      </c>
      <c r="M780" s="223" t="s">
        <v>301</v>
      </c>
      <c r="N780" s="223" t="s">
        <v>103</v>
      </c>
      <c r="O780" s="223">
        <v>2E-3</v>
      </c>
      <c r="P780" s="24">
        <v>3.0000000000000001E-3</v>
      </c>
      <c r="Q780" s="24">
        <v>2E-3</v>
      </c>
      <c r="R780" s="204"/>
      <c r="S780" s="205"/>
      <c r="T780" s="205"/>
      <c r="U780" s="205"/>
      <c r="V780" s="205"/>
      <c r="W780" s="205"/>
      <c r="X780" s="205"/>
      <c r="Y780" s="205"/>
      <c r="Z780" s="205"/>
      <c r="AA780" s="205"/>
      <c r="AB780" s="205"/>
      <c r="AC780" s="205"/>
      <c r="AD780" s="205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05"/>
      <c r="AT780" s="205"/>
      <c r="AU780" s="205"/>
      <c r="AV780" s="205"/>
      <c r="AW780" s="205"/>
      <c r="AX780" s="205"/>
      <c r="AY780" s="205"/>
      <c r="AZ780" s="205"/>
      <c r="BA780" s="205"/>
      <c r="BB780" s="205"/>
      <c r="BC780" s="205"/>
      <c r="BD780" s="205"/>
      <c r="BE780" s="205"/>
      <c r="BF780" s="205"/>
      <c r="BG780" s="205"/>
      <c r="BH780" s="205"/>
      <c r="BI780" s="205"/>
      <c r="BJ780" s="205"/>
      <c r="BK780" s="205"/>
      <c r="BL780" s="205"/>
      <c r="BM780" s="222">
        <v>115</v>
      </c>
    </row>
    <row r="781" spans="1:65">
      <c r="A781" s="30"/>
      <c r="B781" s="19">
        <v>1</v>
      </c>
      <c r="C781" s="9">
        <v>6</v>
      </c>
      <c r="D781" s="24">
        <v>2E-3</v>
      </c>
      <c r="E781" s="24">
        <v>2E-3</v>
      </c>
      <c r="F781" s="223">
        <v>6.0000000000000001E-3</v>
      </c>
      <c r="G781" s="24">
        <v>2E-3</v>
      </c>
      <c r="H781" s="24">
        <v>2E-3</v>
      </c>
      <c r="I781" s="223" t="s">
        <v>301</v>
      </c>
      <c r="J781" s="223">
        <v>2E-3</v>
      </c>
      <c r="K781" s="24">
        <v>2E-3</v>
      </c>
      <c r="L781" s="24">
        <v>2E-3</v>
      </c>
      <c r="M781" s="223" t="s">
        <v>301</v>
      </c>
      <c r="N781" s="223" t="s">
        <v>103</v>
      </c>
      <c r="O781" s="223">
        <v>2E-3</v>
      </c>
      <c r="P781" s="24">
        <v>2E-3</v>
      </c>
      <c r="Q781" s="24">
        <v>3.0000000000000001E-3</v>
      </c>
      <c r="R781" s="204"/>
      <c r="S781" s="205"/>
      <c r="T781" s="205"/>
      <c r="U781" s="205"/>
      <c r="V781" s="205"/>
      <c r="W781" s="205"/>
      <c r="X781" s="205"/>
      <c r="Y781" s="205"/>
      <c r="Z781" s="205"/>
      <c r="AA781" s="205"/>
      <c r="AB781" s="205"/>
      <c r="AC781" s="205"/>
      <c r="AD781" s="205"/>
      <c r="AE781" s="205"/>
      <c r="AF781" s="205"/>
      <c r="AG781" s="205"/>
      <c r="AH781" s="205"/>
      <c r="AI781" s="205"/>
      <c r="AJ781" s="205"/>
      <c r="AK781" s="205"/>
      <c r="AL781" s="205"/>
      <c r="AM781" s="205"/>
      <c r="AN781" s="205"/>
      <c r="AO781" s="205"/>
      <c r="AP781" s="205"/>
      <c r="AQ781" s="205"/>
      <c r="AR781" s="205"/>
      <c r="AS781" s="205"/>
      <c r="AT781" s="205"/>
      <c r="AU781" s="205"/>
      <c r="AV781" s="205"/>
      <c r="AW781" s="205"/>
      <c r="AX781" s="205"/>
      <c r="AY781" s="205"/>
      <c r="AZ781" s="205"/>
      <c r="BA781" s="205"/>
      <c r="BB781" s="205"/>
      <c r="BC781" s="205"/>
      <c r="BD781" s="205"/>
      <c r="BE781" s="205"/>
      <c r="BF781" s="205"/>
      <c r="BG781" s="205"/>
      <c r="BH781" s="205"/>
      <c r="BI781" s="205"/>
      <c r="BJ781" s="205"/>
      <c r="BK781" s="205"/>
      <c r="BL781" s="205"/>
      <c r="BM781" s="56"/>
    </row>
    <row r="782" spans="1:65">
      <c r="A782" s="30"/>
      <c r="B782" s="20" t="s">
        <v>268</v>
      </c>
      <c r="C782" s="12"/>
      <c r="D782" s="225">
        <v>2.3333333333333335E-3</v>
      </c>
      <c r="E782" s="225">
        <v>2.166666666666667E-3</v>
      </c>
      <c r="F782" s="225">
        <v>6.4999999999999997E-3</v>
      </c>
      <c r="G782" s="225">
        <v>2.5000000000000001E-3</v>
      </c>
      <c r="H782" s="225">
        <v>2E-3</v>
      </c>
      <c r="I782" s="225" t="s">
        <v>671</v>
      </c>
      <c r="J782" s="225">
        <v>2.8333333333333335E-3</v>
      </c>
      <c r="K782" s="225">
        <v>2E-3</v>
      </c>
      <c r="L782" s="225">
        <v>2.166666666666667E-3</v>
      </c>
      <c r="M782" s="225" t="s">
        <v>671</v>
      </c>
      <c r="N782" s="225" t="s">
        <v>671</v>
      </c>
      <c r="O782" s="225">
        <v>1.5000000000000002E-3</v>
      </c>
      <c r="P782" s="225">
        <v>2.1666666666666666E-3</v>
      </c>
      <c r="Q782" s="225">
        <v>2.166666666666667E-3</v>
      </c>
      <c r="R782" s="204"/>
      <c r="S782" s="205"/>
      <c r="T782" s="205"/>
      <c r="U782" s="205"/>
      <c r="V782" s="205"/>
      <c r="W782" s="205"/>
      <c r="X782" s="205"/>
      <c r="Y782" s="205"/>
      <c r="Z782" s="205"/>
      <c r="AA782" s="205"/>
      <c r="AB782" s="205"/>
      <c r="AC782" s="205"/>
      <c r="AD782" s="205"/>
      <c r="AE782" s="205"/>
      <c r="AF782" s="205"/>
      <c r="AG782" s="205"/>
      <c r="AH782" s="205"/>
      <c r="AI782" s="205"/>
      <c r="AJ782" s="205"/>
      <c r="AK782" s="205"/>
      <c r="AL782" s="205"/>
      <c r="AM782" s="205"/>
      <c r="AN782" s="205"/>
      <c r="AO782" s="205"/>
      <c r="AP782" s="205"/>
      <c r="AQ782" s="205"/>
      <c r="AR782" s="205"/>
      <c r="AS782" s="205"/>
      <c r="AT782" s="205"/>
      <c r="AU782" s="205"/>
      <c r="AV782" s="205"/>
      <c r="AW782" s="205"/>
      <c r="AX782" s="205"/>
      <c r="AY782" s="205"/>
      <c r="AZ782" s="205"/>
      <c r="BA782" s="205"/>
      <c r="BB782" s="205"/>
      <c r="BC782" s="205"/>
      <c r="BD782" s="205"/>
      <c r="BE782" s="205"/>
      <c r="BF782" s="205"/>
      <c r="BG782" s="205"/>
      <c r="BH782" s="205"/>
      <c r="BI782" s="205"/>
      <c r="BJ782" s="205"/>
      <c r="BK782" s="205"/>
      <c r="BL782" s="205"/>
      <c r="BM782" s="56"/>
    </row>
    <row r="783" spans="1:65">
      <c r="A783" s="30"/>
      <c r="B783" s="3" t="s">
        <v>269</v>
      </c>
      <c r="C783" s="29"/>
      <c r="D783" s="24">
        <v>2E-3</v>
      </c>
      <c r="E783" s="24">
        <v>2E-3</v>
      </c>
      <c r="F783" s="24">
        <v>6.5000000000000006E-3</v>
      </c>
      <c r="G783" s="24">
        <v>2.5000000000000001E-3</v>
      </c>
      <c r="H783" s="24">
        <v>2E-3</v>
      </c>
      <c r="I783" s="24" t="s">
        <v>671</v>
      </c>
      <c r="J783" s="24">
        <v>3.0000000000000001E-3</v>
      </c>
      <c r="K783" s="24">
        <v>2E-3</v>
      </c>
      <c r="L783" s="24">
        <v>2E-3</v>
      </c>
      <c r="M783" s="24" t="s">
        <v>671</v>
      </c>
      <c r="N783" s="24" t="s">
        <v>671</v>
      </c>
      <c r="O783" s="24">
        <v>1.5E-3</v>
      </c>
      <c r="P783" s="24">
        <v>2E-3</v>
      </c>
      <c r="Q783" s="24">
        <v>2E-3</v>
      </c>
      <c r="R783" s="204"/>
      <c r="S783" s="205"/>
      <c r="T783" s="205"/>
      <c r="U783" s="205"/>
      <c r="V783" s="205"/>
      <c r="W783" s="205"/>
      <c r="X783" s="205"/>
      <c r="Y783" s="205"/>
      <c r="Z783" s="205"/>
      <c r="AA783" s="205"/>
      <c r="AB783" s="205"/>
      <c r="AC783" s="205"/>
      <c r="AD783" s="205"/>
      <c r="AE783" s="205"/>
      <c r="AF783" s="205"/>
      <c r="AG783" s="205"/>
      <c r="AH783" s="205"/>
      <c r="AI783" s="205"/>
      <c r="AJ783" s="205"/>
      <c r="AK783" s="205"/>
      <c r="AL783" s="205"/>
      <c r="AM783" s="205"/>
      <c r="AN783" s="205"/>
      <c r="AO783" s="205"/>
      <c r="AP783" s="205"/>
      <c r="AQ783" s="205"/>
      <c r="AR783" s="205"/>
      <c r="AS783" s="205"/>
      <c r="AT783" s="205"/>
      <c r="AU783" s="205"/>
      <c r="AV783" s="205"/>
      <c r="AW783" s="205"/>
      <c r="AX783" s="205"/>
      <c r="AY783" s="205"/>
      <c r="AZ783" s="205"/>
      <c r="BA783" s="205"/>
      <c r="BB783" s="205"/>
      <c r="BC783" s="205"/>
      <c r="BD783" s="205"/>
      <c r="BE783" s="205"/>
      <c r="BF783" s="205"/>
      <c r="BG783" s="205"/>
      <c r="BH783" s="205"/>
      <c r="BI783" s="205"/>
      <c r="BJ783" s="205"/>
      <c r="BK783" s="205"/>
      <c r="BL783" s="205"/>
      <c r="BM783" s="56"/>
    </row>
    <row r="784" spans="1:65">
      <c r="A784" s="30"/>
      <c r="B784" s="3" t="s">
        <v>270</v>
      </c>
      <c r="C784" s="29"/>
      <c r="D784" s="24">
        <v>5.1639777949432232E-4</v>
      </c>
      <c r="E784" s="24">
        <v>4.0824829046386303E-4</v>
      </c>
      <c r="F784" s="24">
        <v>5.4772255750516611E-4</v>
      </c>
      <c r="G784" s="24">
        <v>5.4772255750516611E-4</v>
      </c>
      <c r="H784" s="24">
        <v>6.3245553203367588E-4</v>
      </c>
      <c r="I784" s="24" t="s">
        <v>671</v>
      </c>
      <c r="J784" s="24">
        <v>7.5277265270908098E-4</v>
      </c>
      <c r="K784" s="24">
        <v>0</v>
      </c>
      <c r="L784" s="24">
        <v>4.0824829046386303E-4</v>
      </c>
      <c r="M784" s="24" t="s">
        <v>671</v>
      </c>
      <c r="N784" s="24" t="s">
        <v>671</v>
      </c>
      <c r="O784" s="24">
        <v>5.4772255750516611E-4</v>
      </c>
      <c r="P784" s="24">
        <v>4.0824829046386303E-4</v>
      </c>
      <c r="Q784" s="24">
        <v>4.0824829046386303E-4</v>
      </c>
      <c r="R784" s="204"/>
      <c r="S784" s="205"/>
      <c r="T784" s="205"/>
      <c r="U784" s="205"/>
      <c r="V784" s="205"/>
      <c r="W784" s="205"/>
      <c r="X784" s="205"/>
      <c r="Y784" s="205"/>
      <c r="Z784" s="205"/>
      <c r="AA784" s="205"/>
      <c r="AB784" s="205"/>
      <c r="AC784" s="205"/>
      <c r="AD784" s="205"/>
      <c r="AE784" s="205"/>
      <c r="AF784" s="205"/>
      <c r="AG784" s="205"/>
      <c r="AH784" s="205"/>
      <c r="AI784" s="205"/>
      <c r="AJ784" s="205"/>
      <c r="AK784" s="205"/>
      <c r="AL784" s="205"/>
      <c r="AM784" s="205"/>
      <c r="AN784" s="205"/>
      <c r="AO784" s="205"/>
      <c r="AP784" s="205"/>
      <c r="AQ784" s="205"/>
      <c r="AR784" s="205"/>
      <c r="AS784" s="205"/>
      <c r="AT784" s="205"/>
      <c r="AU784" s="205"/>
      <c r="AV784" s="205"/>
      <c r="AW784" s="205"/>
      <c r="AX784" s="205"/>
      <c r="AY784" s="205"/>
      <c r="AZ784" s="205"/>
      <c r="BA784" s="205"/>
      <c r="BB784" s="205"/>
      <c r="BC784" s="205"/>
      <c r="BD784" s="205"/>
      <c r="BE784" s="205"/>
      <c r="BF784" s="205"/>
      <c r="BG784" s="205"/>
      <c r="BH784" s="205"/>
      <c r="BI784" s="205"/>
      <c r="BJ784" s="205"/>
      <c r="BK784" s="205"/>
      <c r="BL784" s="205"/>
      <c r="BM784" s="56"/>
    </row>
    <row r="785" spans="1:65">
      <c r="A785" s="30"/>
      <c r="B785" s="3" t="s">
        <v>86</v>
      </c>
      <c r="C785" s="29"/>
      <c r="D785" s="13">
        <v>0.22131333406899525</v>
      </c>
      <c r="E785" s="13">
        <v>0.18842228790639828</v>
      </c>
      <c r="F785" s="13">
        <v>8.4265008846948639E-2</v>
      </c>
      <c r="G785" s="13">
        <v>0.21908902300206645</v>
      </c>
      <c r="H785" s="13">
        <v>0.31622776601683794</v>
      </c>
      <c r="I785" s="13" t="s">
        <v>671</v>
      </c>
      <c r="J785" s="13">
        <v>0.26568446566202858</v>
      </c>
      <c r="K785" s="13">
        <v>0</v>
      </c>
      <c r="L785" s="13">
        <v>0.18842228790639828</v>
      </c>
      <c r="M785" s="13" t="s">
        <v>671</v>
      </c>
      <c r="N785" s="13" t="s">
        <v>671</v>
      </c>
      <c r="O785" s="13">
        <v>0.36514837167011066</v>
      </c>
      <c r="P785" s="13">
        <v>0.18842228790639834</v>
      </c>
      <c r="Q785" s="13">
        <v>0.18842228790639828</v>
      </c>
      <c r="R785" s="154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3" t="s">
        <v>271</v>
      </c>
      <c r="C786" s="29"/>
      <c r="D786" s="13">
        <v>6.6666666666666652E-2</v>
      </c>
      <c r="E786" s="13">
        <v>-9.52380952380949E-3</v>
      </c>
      <c r="F786" s="13">
        <v>1.9714285714285711</v>
      </c>
      <c r="G786" s="13">
        <v>0.14285714285714279</v>
      </c>
      <c r="H786" s="13">
        <v>-8.5714285714285743E-2</v>
      </c>
      <c r="I786" s="13" t="s">
        <v>671</v>
      </c>
      <c r="J786" s="13">
        <v>0.2952380952380953</v>
      </c>
      <c r="K786" s="13">
        <v>-8.5714285714285743E-2</v>
      </c>
      <c r="L786" s="13">
        <v>-9.52380952380949E-3</v>
      </c>
      <c r="M786" s="13" t="s">
        <v>671</v>
      </c>
      <c r="N786" s="13" t="s">
        <v>671</v>
      </c>
      <c r="O786" s="13">
        <v>-0.31428571428571428</v>
      </c>
      <c r="P786" s="13">
        <v>-9.523809523809712E-3</v>
      </c>
      <c r="Q786" s="13">
        <v>-9.52380952380949E-3</v>
      </c>
      <c r="R786" s="154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46" t="s">
        <v>272</v>
      </c>
      <c r="C787" s="47"/>
      <c r="D787" s="45">
        <v>0.22</v>
      </c>
      <c r="E787" s="45">
        <v>0.22</v>
      </c>
      <c r="F787" s="45">
        <v>11.46</v>
      </c>
      <c r="G787" s="45">
        <v>0.67</v>
      </c>
      <c r="H787" s="45">
        <v>0.67</v>
      </c>
      <c r="I787" s="45">
        <v>61.36</v>
      </c>
      <c r="J787" s="45">
        <v>1.57</v>
      </c>
      <c r="K787" s="45">
        <v>0.67</v>
      </c>
      <c r="L787" s="45">
        <v>0.22</v>
      </c>
      <c r="M787" s="45">
        <v>61.36</v>
      </c>
      <c r="N787" s="45">
        <v>6737.02</v>
      </c>
      <c r="O787" s="45">
        <v>2.02</v>
      </c>
      <c r="P787" s="45">
        <v>0.22</v>
      </c>
      <c r="Q787" s="45">
        <v>0.22</v>
      </c>
      <c r="R787" s="154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B788" s="31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BM788" s="55"/>
    </row>
    <row r="789" spans="1:65" ht="15">
      <c r="B789" s="8" t="s">
        <v>574</v>
      </c>
      <c r="BM789" s="28" t="s">
        <v>66</v>
      </c>
    </row>
    <row r="790" spans="1:65" ht="15">
      <c r="A790" s="25" t="s">
        <v>60</v>
      </c>
      <c r="B790" s="18" t="s">
        <v>110</v>
      </c>
      <c r="C790" s="15" t="s">
        <v>111</v>
      </c>
      <c r="D790" s="16" t="s">
        <v>230</v>
      </c>
      <c r="E790" s="17" t="s">
        <v>230</v>
      </c>
      <c r="F790" s="17" t="s">
        <v>230</v>
      </c>
      <c r="G790" s="17" t="s">
        <v>230</v>
      </c>
      <c r="H790" s="17" t="s">
        <v>230</v>
      </c>
      <c r="I790" s="17" t="s">
        <v>230</v>
      </c>
      <c r="J790" s="17" t="s">
        <v>230</v>
      </c>
      <c r="K790" s="17" t="s">
        <v>230</v>
      </c>
      <c r="L790" s="17" t="s">
        <v>230</v>
      </c>
      <c r="M790" s="17" t="s">
        <v>230</v>
      </c>
      <c r="N790" s="17" t="s">
        <v>230</v>
      </c>
      <c r="O790" s="17" t="s">
        <v>230</v>
      </c>
      <c r="P790" s="17" t="s">
        <v>230</v>
      </c>
      <c r="Q790" s="17" t="s">
        <v>230</v>
      </c>
      <c r="R790" s="17" t="s">
        <v>230</v>
      </c>
      <c r="S790" s="17" t="s">
        <v>230</v>
      </c>
      <c r="T790" s="17" t="s">
        <v>230</v>
      </c>
      <c r="U790" s="17" t="s">
        <v>230</v>
      </c>
      <c r="V790" s="17" t="s">
        <v>230</v>
      </c>
      <c r="W790" s="17" t="s">
        <v>230</v>
      </c>
      <c r="X790" s="17" t="s">
        <v>230</v>
      </c>
      <c r="Y790" s="17" t="s">
        <v>230</v>
      </c>
      <c r="Z790" s="154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 t="s">
        <v>231</v>
      </c>
      <c r="C791" s="9" t="s">
        <v>231</v>
      </c>
      <c r="D791" s="152" t="s">
        <v>233</v>
      </c>
      <c r="E791" s="153" t="s">
        <v>234</v>
      </c>
      <c r="F791" s="153" t="s">
        <v>235</v>
      </c>
      <c r="G791" s="153" t="s">
        <v>236</v>
      </c>
      <c r="H791" s="153" t="s">
        <v>237</v>
      </c>
      <c r="I791" s="153" t="s">
        <v>239</v>
      </c>
      <c r="J791" s="153" t="s">
        <v>240</v>
      </c>
      <c r="K791" s="153" t="s">
        <v>243</v>
      </c>
      <c r="L791" s="153" t="s">
        <v>245</v>
      </c>
      <c r="M791" s="153" t="s">
        <v>246</v>
      </c>
      <c r="N791" s="153" t="s">
        <v>247</v>
      </c>
      <c r="O791" s="153" t="s">
        <v>248</v>
      </c>
      <c r="P791" s="153" t="s">
        <v>249</v>
      </c>
      <c r="Q791" s="153" t="s">
        <v>250</v>
      </c>
      <c r="R791" s="153" t="s">
        <v>251</v>
      </c>
      <c r="S791" s="153" t="s">
        <v>252</v>
      </c>
      <c r="T791" s="153" t="s">
        <v>283</v>
      </c>
      <c r="U791" s="153" t="s">
        <v>254</v>
      </c>
      <c r="V791" s="153" t="s">
        <v>255</v>
      </c>
      <c r="W791" s="153" t="s">
        <v>256</v>
      </c>
      <c r="X791" s="153" t="s">
        <v>257</v>
      </c>
      <c r="Y791" s="153" t="s">
        <v>258</v>
      </c>
      <c r="Z791" s="154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s">
        <v>1</v>
      </c>
    </row>
    <row r="792" spans="1:65">
      <c r="A792" s="30"/>
      <c r="B792" s="19"/>
      <c r="C792" s="9"/>
      <c r="D792" s="10" t="s">
        <v>275</v>
      </c>
      <c r="E792" s="11" t="s">
        <v>277</v>
      </c>
      <c r="F792" s="11" t="s">
        <v>277</v>
      </c>
      <c r="G792" s="11" t="s">
        <v>278</v>
      </c>
      <c r="H792" s="11" t="s">
        <v>278</v>
      </c>
      <c r="I792" s="11" t="s">
        <v>278</v>
      </c>
      <c r="J792" s="11" t="s">
        <v>275</v>
      </c>
      <c r="K792" s="11" t="s">
        <v>278</v>
      </c>
      <c r="L792" s="11" t="s">
        <v>275</v>
      </c>
      <c r="M792" s="11" t="s">
        <v>278</v>
      </c>
      <c r="N792" s="11" t="s">
        <v>277</v>
      </c>
      <c r="O792" s="11" t="s">
        <v>277</v>
      </c>
      <c r="P792" s="11" t="s">
        <v>277</v>
      </c>
      <c r="Q792" s="11" t="s">
        <v>275</v>
      </c>
      <c r="R792" s="11" t="s">
        <v>278</v>
      </c>
      <c r="S792" s="11" t="s">
        <v>275</v>
      </c>
      <c r="T792" s="11" t="s">
        <v>277</v>
      </c>
      <c r="U792" s="11" t="s">
        <v>277</v>
      </c>
      <c r="V792" s="11" t="s">
        <v>278</v>
      </c>
      <c r="W792" s="11" t="s">
        <v>275</v>
      </c>
      <c r="X792" s="11" t="s">
        <v>278</v>
      </c>
      <c r="Y792" s="11" t="s">
        <v>275</v>
      </c>
      <c r="Z792" s="154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3</v>
      </c>
    </row>
    <row r="793" spans="1:65">
      <c r="A793" s="30"/>
      <c r="B793" s="19"/>
      <c r="C793" s="9"/>
      <c r="D793" s="26" t="s">
        <v>312</v>
      </c>
      <c r="E793" s="26" t="s">
        <v>264</v>
      </c>
      <c r="F793" s="26" t="s">
        <v>312</v>
      </c>
      <c r="G793" s="26" t="s">
        <v>313</v>
      </c>
      <c r="H793" s="26" t="s">
        <v>313</v>
      </c>
      <c r="I793" s="26" t="s">
        <v>313</v>
      </c>
      <c r="J793" s="26" t="s">
        <v>116</v>
      </c>
      <c r="K793" s="26" t="s">
        <v>314</v>
      </c>
      <c r="L793" s="26" t="s">
        <v>312</v>
      </c>
      <c r="M793" s="26" t="s">
        <v>312</v>
      </c>
      <c r="N793" s="26" t="s">
        <v>312</v>
      </c>
      <c r="O793" s="26" t="s">
        <v>313</v>
      </c>
      <c r="P793" s="26" t="s">
        <v>312</v>
      </c>
      <c r="Q793" s="26" t="s">
        <v>312</v>
      </c>
      <c r="R793" s="26" t="s">
        <v>314</v>
      </c>
      <c r="S793" s="26" t="s">
        <v>280</v>
      </c>
      <c r="T793" s="26" t="s">
        <v>313</v>
      </c>
      <c r="U793" s="26" t="s">
        <v>315</v>
      </c>
      <c r="V793" s="26" t="s">
        <v>316</v>
      </c>
      <c r="W793" s="26" t="s">
        <v>312</v>
      </c>
      <c r="X793" s="26" t="s">
        <v>312</v>
      </c>
      <c r="Y793" s="26" t="s">
        <v>312</v>
      </c>
      <c r="Z793" s="154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</v>
      </c>
    </row>
    <row r="794" spans="1:65">
      <c r="A794" s="30"/>
      <c r="B794" s="18">
        <v>1</v>
      </c>
      <c r="C794" s="14">
        <v>1</v>
      </c>
      <c r="D794" s="220">
        <v>0.53</v>
      </c>
      <c r="E794" s="220">
        <v>0.54999999999999993</v>
      </c>
      <c r="F794" s="220">
        <v>0.48916666666666658</v>
      </c>
      <c r="G794" s="220">
        <v>0.56999999999999995</v>
      </c>
      <c r="H794" s="220">
        <v>0.56000000000000005</v>
      </c>
      <c r="I794" s="221">
        <v>0.65</v>
      </c>
      <c r="J794" s="220">
        <v>0.53</v>
      </c>
      <c r="K794" s="220">
        <v>0.51</v>
      </c>
      <c r="L794" s="220">
        <v>0.53</v>
      </c>
      <c r="M794" s="220">
        <v>0.49399999999999999</v>
      </c>
      <c r="N794" s="220">
        <v>0.51617749999999996</v>
      </c>
      <c r="O794" s="220">
        <v>0.56000000000000005</v>
      </c>
      <c r="P794" s="221">
        <v>0.18897</v>
      </c>
      <c r="Q794" s="220">
        <v>0.54</v>
      </c>
      <c r="R794" s="220">
        <v>0.52</v>
      </c>
      <c r="S794" s="220">
        <v>0.5</v>
      </c>
      <c r="T794" s="220">
        <v>0.50973822599999996</v>
      </c>
      <c r="U794" s="220">
        <v>0.53</v>
      </c>
      <c r="V794" s="221">
        <v>0.40999999999999992</v>
      </c>
      <c r="W794" s="220">
        <v>0.54</v>
      </c>
      <c r="X794" s="220">
        <v>0.52</v>
      </c>
      <c r="Y794" s="220">
        <v>0.51</v>
      </c>
      <c r="Z794" s="204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222">
        <v>1</v>
      </c>
    </row>
    <row r="795" spans="1:65">
      <c r="A795" s="30"/>
      <c r="B795" s="19">
        <v>1</v>
      </c>
      <c r="C795" s="9">
        <v>2</v>
      </c>
      <c r="D795" s="24">
        <v>0.54</v>
      </c>
      <c r="E795" s="24">
        <v>0.54500000000000004</v>
      </c>
      <c r="F795" s="24">
        <v>0.49966666666666665</v>
      </c>
      <c r="G795" s="24">
        <v>0.57999999999999996</v>
      </c>
      <c r="H795" s="24">
        <v>0.56000000000000005</v>
      </c>
      <c r="I795" s="223">
        <v>0.64</v>
      </c>
      <c r="J795" s="24">
        <v>0.51</v>
      </c>
      <c r="K795" s="24">
        <v>0.51</v>
      </c>
      <c r="L795" s="24">
        <v>0.56000000000000005</v>
      </c>
      <c r="M795" s="24">
        <v>0.48599999999999999</v>
      </c>
      <c r="N795" s="24">
        <v>0.52093650000000002</v>
      </c>
      <c r="O795" s="24">
        <v>0.56999999999999995</v>
      </c>
      <c r="P795" s="223">
        <v>0.19409999999999999</v>
      </c>
      <c r="Q795" s="24">
        <v>0.54</v>
      </c>
      <c r="R795" s="24">
        <v>0.52</v>
      </c>
      <c r="S795" s="24">
        <v>0.5</v>
      </c>
      <c r="T795" s="24">
        <v>0.4932069053</v>
      </c>
      <c r="U795" s="24">
        <v>0.53</v>
      </c>
      <c r="V795" s="223">
        <v>0.40999999999999992</v>
      </c>
      <c r="W795" s="24">
        <v>0.54</v>
      </c>
      <c r="X795" s="24">
        <v>0.53</v>
      </c>
      <c r="Y795" s="24">
        <v>0.5</v>
      </c>
      <c r="Z795" s="204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222">
        <v>16</v>
      </c>
    </row>
    <row r="796" spans="1:65">
      <c r="A796" s="30"/>
      <c r="B796" s="19">
        <v>1</v>
      </c>
      <c r="C796" s="9">
        <v>3</v>
      </c>
      <c r="D796" s="24">
        <v>0.55000000000000004</v>
      </c>
      <c r="E796" s="24">
        <v>0.54500000000000004</v>
      </c>
      <c r="F796" s="24">
        <v>0.49808333333333327</v>
      </c>
      <c r="G796" s="24">
        <v>0.56000000000000005</v>
      </c>
      <c r="H796" s="24">
        <v>0.56999999999999995</v>
      </c>
      <c r="I796" s="223">
        <v>0.65</v>
      </c>
      <c r="J796" s="24">
        <v>0.53</v>
      </c>
      <c r="K796" s="24">
        <v>0.51</v>
      </c>
      <c r="L796" s="24">
        <v>0.55000000000000004</v>
      </c>
      <c r="M796" s="24">
        <v>0.498</v>
      </c>
      <c r="N796" s="24">
        <v>0.51855699999999993</v>
      </c>
      <c r="O796" s="24">
        <v>0.56000000000000005</v>
      </c>
      <c r="P796" s="223">
        <v>0.1971</v>
      </c>
      <c r="Q796" s="24">
        <v>0.54</v>
      </c>
      <c r="R796" s="24">
        <v>0.52</v>
      </c>
      <c r="S796" s="24">
        <v>0.49</v>
      </c>
      <c r="T796" s="24">
        <v>0.49692202699999999</v>
      </c>
      <c r="U796" s="24">
        <v>0.52</v>
      </c>
      <c r="V796" s="223">
        <v>0.43</v>
      </c>
      <c r="W796" s="24">
        <v>0.55000000000000004</v>
      </c>
      <c r="X796" s="24">
        <v>0.54</v>
      </c>
      <c r="Y796" s="24">
        <v>0.51</v>
      </c>
      <c r="Z796" s="204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222">
        <v>16</v>
      </c>
    </row>
    <row r="797" spans="1:65">
      <c r="A797" s="30"/>
      <c r="B797" s="19">
        <v>1</v>
      </c>
      <c r="C797" s="9">
        <v>4</v>
      </c>
      <c r="D797" s="24">
        <v>0.54</v>
      </c>
      <c r="E797" s="24">
        <v>0.54</v>
      </c>
      <c r="F797" s="24">
        <v>0.49633333333333324</v>
      </c>
      <c r="G797" s="24">
        <v>0.56000000000000005</v>
      </c>
      <c r="H797" s="24">
        <v>0.56999999999999995</v>
      </c>
      <c r="I797" s="223">
        <v>0.64</v>
      </c>
      <c r="J797" s="24">
        <v>0.55000000000000004</v>
      </c>
      <c r="K797" s="24">
        <v>0.51</v>
      </c>
      <c r="L797" s="24">
        <v>0.55000000000000004</v>
      </c>
      <c r="M797" s="24">
        <v>0.496</v>
      </c>
      <c r="N797" s="24">
        <v>0.5111715</v>
      </c>
      <c r="O797" s="24">
        <v>0.55000000000000004</v>
      </c>
      <c r="P797" s="223">
        <v>0.19214000000000001</v>
      </c>
      <c r="Q797" s="24">
        <v>0.56000000000000005</v>
      </c>
      <c r="R797" s="24">
        <v>0.52</v>
      </c>
      <c r="S797" s="24">
        <v>0.49</v>
      </c>
      <c r="T797" s="24">
        <v>0.5116948778</v>
      </c>
      <c r="U797" s="24">
        <v>0.51</v>
      </c>
      <c r="V797" s="223">
        <v>0.42</v>
      </c>
      <c r="W797" s="24">
        <v>0.55000000000000004</v>
      </c>
      <c r="X797" s="24">
        <v>0.53</v>
      </c>
      <c r="Y797" s="24">
        <v>0.5</v>
      </c>
      <c r="Z797" s="204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5"/>
      <c r="AT797" s="205"/>
      <c r="AU797" s="205"/>
      <c r="AV797" s="205"/>
      <c r="AW797" s="205"/>
      <c r="AX797" s="205"/>
      <c r="AY797" s="205"/>
      <c r="AZ797" s="205"/>
      <c r="BA797" s="205"/>
      <c r="BB797" s="205"/>
      <c r="BC797" s="205"/>
      <c r="BD797" s="205"/>
      <c r="BE797" s="205"/>
      <c r="BF797" s="205"/>
      <c r="BG797" s="205"/>
      <c r="BH797" s="205"/>
      <c r="BI797" s="205"/>
      <c r="BJ797" s="205"/>
      <c r="BK797" s="205"/>
      <c r="BL797" s="205"/>
      <c r="BM797" s="222">
        <v>0.52934504909356728</v>
      </c>
    </row>
    <row r="798" spans="1:65">
      <c r="A798" s="30"/>
      <c r="B798" s="19">
        <v>1</v>
      </c>
      <c r="C798" s="9">
        <v>5</v>
      </c>
      <c r="D798" s="24">
        <v>0.55000000000000004</v>
      </c>
      <c r="E798" s="24">
        <v>0.54999999999999993</v>
      </c>
      <c r="F798" s="24">
        <v>0.49633333333333324</v>
      </c>
      <c r="G798" s="24">
        <v>0.57999999999999996</v>
      </c>
      <c r="H798" s="24">
        <v>0.57999999999999996</v>
      </c>
      <c r="I798" s="223">
        <v>0.65</v>
      </c>
      <c r="J798" s="24">
        <v>0.52</v>
      </c>
      <c r="K798" s="24">
        <v>0.51</v>
      </c>
      <c r="L798" s="24">
        <v>0.53</v>
      </c>
      <c r="M798" s="24">
        <v>0.49399999999999999</v>
      </c>
      <c r="N798" s="24">
        <v>0.51568650000000005</v>
      </c>
      <c r="O798" s="24">
        <v>0.56000000000000005</v>
      </c>
      <c r="P798" s="223">
        <v>0.19550000000000001</v>
      </c>
      <c r="Q798" s="24">
        <v>0.56000000000000005</v>
      </c>
      <c r="R798" s="24">
        <v>0.51</v>
      </c>
      <c r="S798" s="24">
        <v>0.49</v>
      </c>
      <c r="T798" s="24">
        <v>0.51569552590000012</v>
      </c>
      <c r="U798" s="24">
        <v>0.52</v>
      </c>
      <c r="V798" s="223">
        <v>0.40999999999999992</v>
      </c>
      <c r="W798" s="24">
        <v>0.55000000000000004</v>
      </c>
      <c r="X798" s="24">
        <v>0.54</v>
      </c>
      <c r="Y798" s="24">
        <v>0.51</v>
      </c>
      <c r="Z798" s="204"/>
      <c r="AA798" s="205"/>
      <c r="AB798" s="205"/>
      <c r="AC798" s="205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05"/>
      <c r="AT798" s="205"/>
      <c r="AU798" s="205"/>
      <c r="AV798" s="205"/>
      <c r="AW798" s="205"/>
      <c r="AX798" s="205"/>
      <c r="AY798" s="205"/>
      <c r="AZ798" s="205"/>
      <c r="BA798" s="205"/>
      <c r="BB798" s="205"/>
      <c r="BC798" s="205"/>
      <c r="BD798" s="205"/>
      <c r="BE798" s="205"/>
      <c r="BF798" s="205"/>
      <c r="BG798" s="205"/>
      <c r="BH798" s="205"/>
      <c r="BI798" s="205"/>
      <c r="BJ798" s="205"/>
      <c r="BK798" s="205"/>
      <c r="BL798" s="205"/>
      <c r="BM798" s="222">
        <v>116</v>
      </c>
    </row>
    <row r="799" spans="1:65">
      <c r="A799" s="30"/>
      <c r="B799" s="19">
        <v>1</v>
      </c>
      <c r="C799" s="9">
        <v>6</v>
      </c>
      <c r="D799" s="24">
        <v>0.57999999999999996</v>
      </c>
      <c r="E799" s="24">
        <v>0.55999999999999994</v>
      </c>
      <c r="F799" s="24">
        <v>0.49633333333333324</v>
      </c>
      <c r="G799" s="24">
        <v>0.56000000000000005</v>
      </c>
      <c r="H799" s="24">
        <v>0.57999999999999996</v>
      </c>
      <c r="I799" s="223">
        <v>0.64</v>
      </c>
      <c r="J799" s="24">
        <v>0.53</v>
      </c>
      <c r="K799" s="24">
        <v>0.51</v>
      </c>
      <c r="L799" s="24">
        <v>0.54</v>
      </c>
      <c r="M799" s="24">
        <v>0.49</v>
      </c>
      <c r="N799" s="24">
        <v>0.51452100000000001</v>
      </c>
      <c r="O799" s="24">
        <v>0.56000000000000005</v>
      </c>
      <c r="P799" s="223">
        <v>0.18468999999999999</v>
      </c>
      <c r="Q799" s="24">
        <v>0.56999999999999995</v>
      </c>
      <c r="R799" s="24">
        <v>0.52</v>
      </c>
      <c r="S799" s="24">
        <v>0.49</v>
      </c>
      <c r="T799" s="24">
        <v>0.497111368</v>
      </c>
      <c r="U799" s="24">
        <v>0.52</v>
      </c>
      <c r="V799" s="223">
        <v>0.43</v>
      </c>
      <c r="W799" s="24">
        <v>0.56000000000000005</v>
      </c>
      <c r="X799" s="24">
        <v>0.53</v>
      </c>
      <c r="Y799" s="24">
        <v>0.51</v>
      </c>
      <c r="Z799" s="204"/>
      <c r="AA799" s="205"/>
      <c r="AB799" s="205"/>
      <c r="AC799" s="205"/>
      <c r="AD799" s="205"/>
      <c r="AE799" s="205"/>
      <c r="AF799" s="205"/>
      <c r="AG799" s="205"/>
      <c r="AH799" s="205"/>
      <c r="AI799" s="205"/>
      <c r="AJ799" s="205"/>
      <c r="AK799" s="205"/>
      <c r="AL799" s="205"/>
      <c r="AM799" s="205"/>
      <c r="AN799" s="205"/>
      <c r="AO799" s="205"/>
      <c r="AP799" s="205"/>
      <c r="AQ799" s="205"/>
      <c r="AR799" s="205"/>
      <c r="AS799" s="205"/>
      <c r="AT799" s="205"/>
      <c r="AU799" s="205"/>
      <c r="AV799" s="205"/>
      <c r="AW799" s="205"/>
      <c r="AX799" s="205"/>
      <c r="AY799" s="205"/>
      <c r="AZ799" s="205"/>
      <c r="BA799" s="205"/>
      <c r="BB799" s="205"/>
      <c r="BC799" s="205"/>
      <c r="BD799" s="205"/>
      <c r="BE799" s="205"/>
      <c r="BF799" s="205"/>
      <c r="BG799" s="205"/>
      <c r="BH799" s="205"/>
      <c r="BI799" s="205"/>
      <c r="BJ799" s="205"/>
      <c r="BK799" s="205"/>
      <c r="BL799" s="205"/>
      <c r="BM799" s="56"/>
    </row>
    <row r="800" spans="1:65">
      <c r="A800" s="30"/>
      <c r="B800" s="20" t="s">
        <v>268</v>
      </c>
      <c r="C800" s="12"/>
      <c r="D800" s="225">
        <v>0.54833333333333334</v>
      </c>
      <c r="E800" s="225">
        <v>0.54833333333333334</v>
      </c>
      <c r="F800" s="225">
        <v>0.49598611111111102</v>
      </c>
      <c r="G800" s="225">
        <v>0.56833333333333336</v>
      </c>
      <c r="H800" s="225">
        <v>0.56999999999999995</v>
      </c>
      <c r="I800" s="225">
        <v>0.64500000000000002</v>
      </c>
      <c r="J800" s="225">
        <v>0.52833333333333332</v>
      </c>
      <c r="K800" s="225">
        <v>0.5099999999999999</v>
      </c>
      <c r="L800" s="225">
        <v>0.54333333333333345</v>
      </c>
      <c r="M800" s="225">
        <v>0.49300000000000005</v>
      </c>
      <c r="N800" s="225">
        <v>0.51617500000000005</v>
      </c>
      <c r="O800" s="225">
        <v>0.56000000000000005</v>
      </c>
      <c r="P800" s="225">
        <v>0.19208333333333336</v>
      </c>
      <c r="Q800" s="225">
        <v>0.55166666666666664</v>
      </c>
      <c r="R800" s="225">
        <v>0.51833333333333331</v>
      </c>
      <c r="S800" s="225">
        <v>0.49333333333333335</v>
      </c>
      <c r="T800" s="225">
        <v>0.50406148833333331</v>
      </c>
      <c r="U800" s="225">
        <v>0.52166666666666661</v>
      </c>
      <c r="V800" s="225">
        <v>0.41833333333333328</v>
      </c>
      <c r="W800" s="225">
        <v>0.54833333333333345</v>
      </c>
      <c r="X800" s="225">
        <v>0.53166666666666673</v>
      </c>
      <c r="Y800" s="225">
        <v>0.50666666666666671</v>
      </c>
      <c r="Z800" s="204"/>
      <c r="AA800" s="205"/>
      <c r="AB800" s="205"/>
      <c r="AC800" s="205"/>
      <c r="AD800" s="205"/>
      <c r="AE800" s="205"/>
      <c r="AF800" s="205"/>
      <c r="AG800" s="205"/>
      <c r="AH800" s="205"/>
      <c r="AI800" s="205"/>
      <c r="AJ800" s="205"/>
      <c r="AK800" s="205"/>
      <c r="AL800" s="205"/>
      <c r="AM800" s="205"/>
      <c r="AN800" s="205"/>
      <c r="AO800" s="205"/>
      <c r="AP800" s="205"/>
      <c r="AQ800" s="205"/>
      <c r="AR800" s="205"/>
      <c r="AS800" s="205"/>
      <c r="AT800" s="205"/>
      <c r="AU800" s="205"/>
      <c r="AV800" s="205"/>
      <c r="AW800" s="205"/>
      <c r="AX800" s="205"/>
      <c r="AY800" s="205"/>
      <c r="AZ800" s="205"/>
      <c r="BA800" s="205"/>
      <c r="BB800" s="205"/>
      <c r="BC800" s="205"/>
      <c r="BD800" s="205"/>
      <c r="BE800" s="205"/>
      <c r="BF800" s="205"/>
      <c r="BG800" s="205"/>
      <c r="BH800" s="205"/>
      <c r="BI800" s="205"/>
      <c r="BJ800" s="205"/>
      <c r="BK800" s="205"/>
      <c r="BL800" s="205"/>
      <c r="BM800" s="56"/>
    </row>
    <row r="801" spans="1:65">
      <c r="A801" s="30"/>
      <c r="B801" s="3" t="s">
        <v>269</v>
      </c>
      <c r="C801" s="29"/>
      <c r="D801" s="24">
        <v>0.54500000000000004</v>
      </c>
      <c r="E801" s="24">
        <v>0.54749999999999999</v>
      </c>
      <c r="F801" s="24">
        <v>0.49633333333333324</v>
      </c>
      <c r="G801" s="24">
        <v>0.56499999999999995</v>
      </c>
      <c r="H801" s="24">
        <v>0.56999999999999995</v>
      </c>
      <c r="I801" s="24">
        <v>0.64500000000000002</v>
      </c>
      <c r="J801" s="24">
        <v>0.53</v>
      </c>
      <c r="K801" s="24">
        <v>0.51</v>
      </c>
      <c r="L801" s="24">
        <v>0.54500000000000004</v>
      </c>
      <c r="M801" s="24">
        <v>0.49399999999999999</v>
      </c>
      <c r="N801" s="24">
        <v>0.51593200000000006</v>
      </c>
      <c r="O801" s="24">
        <v>0.56000000000000005</v>
      </c>
      <c r="P801" s="24">
        <v>0.19312000000000001</v>
      </c>
      <c r="Q801" s="24">
        <v>0.55000000000000004</v>
      </c>
      <c r="R801" s="24">
        <v>0.52</v>
      </c>
      <c r="S801" s="24">
        <v>0.49</v>
      </c>
      <c r="T801" s="24">
        <v>0.50342479699999998</v>
      </c>
      <c r="U801" s="24">
        <v>0.52</v>
      </c>
      <c r="V801" s="24">
        <v>0.41499999999999992</v>
      </c>
      <c r="W801" s="24">
        <v>0.55000000000000004</v>
      </c>
      <c r="X801" s="24">
        <v>0.53</v>
      </c>
      <c r="Y801" s="24">
        <v>0.51</v>
      </c>
      <c r="Z801" s="204"/>
      <c r="AA801" s="205"/>
      <c r="AB801" s="205"/>
      <c r="AC801" s="205"/>
      <c r="AD801" s="205"/>
      <c r="AE801" s="205"/>
      <c r="AF801" s="205"/>
      <c r="AG801" s="205"/>
      <c r="AH801" s="205"/>
      <c r="AI801" s="205"/>
      <c r="AJ801" s="205"/>
      <c r="AK801" s="205"/>
      <c r="AL801" s="205"/>
      <c r="AM801" s="205"/>
      <c r="AN801" s="205"/>
      <c r="AO801" s="205"/>
      <c r="AP801" s="205"/>
      <c r="AQ801" s="205"/>
      <c r="AR801" s="205"/>
      <c r="AS801" s="205"/>
      <c r="AT801" s="205"/>
      <c r="AU801" s="205"/>
      <c r="AV801" s="205"/>
      <c r="AW801" s="205"/>
      <c r="AX801" s="205"/>
      <c r="AY801" s="205"/>
      <c r="AZ801" s="205"/>
      <c r="BA801" s="205"/>
      <c r="BB801" s="205"/>
      <c r="BC801" s="205"/>
      <c r="BD801" s="205"/>
      <c r="BE801" s="205"/>
      <c r="BF801" s="205"/>
      <c r="BG801" s="205"/>
      <c r="BH801" s="205"/>
      <c r="BI801" s="205"/>
      <c r="BJ801" s="205"/>
      <c r="BK801" s="205"/>
      <c r="BL801" s="205"/>
      <c r="BM801" s="56"/>
    </row>
    <row r="802" spans="1:65">
      <c r="A802" s="30"/>
      <c r="B802" s="3" t="s">
        <v>270</v>
      </c>
      <c r="C802" s="29"/>
      <c r="D802" s="24">
        <v>1.7224014243685061E-2</v>
      </c>
      <c r="E802" s="24">
        <v>6.8313005106396896E-3</v>
      </c>
      <c r="F802" s="24">
        <v>3.6003150582301301E-3</v>
      </c>
      <c r="G802" s="24">
        <v>9.8319208025017032E-3</v>
      </c>
      <c r="H802" s="24">
        <v>8.9442719099991179E-3</v>
      </c>
      <c r="I802" s="24">
        <v>5.4772255750516656E-3</v>
      </c>
      <c r="J802" s="24">
        <v>1.3291601358251269E-2</v>
      </c>
      <c r="K802" s="24">
        <v>1.2161883888976234E-16</v>
      </c>
      <c r="L802" s="24">
        <v>1.2110601416389978E-2</v>
      </c>
      <c r="M802" s="24">
        <v>4.3358966777357639E-3</v>
      </c>
      <c r="N802" s="24">
        <v>3.3572361549345868E-3</v>
      </c>
      <c r="O802" s="24">
        <v>6.3245553203367293E-3</v>
      </c>
      <c r="P802" s="24">
        <v>4.588353372035189E-3</v>
      </c>
      <c r="Q802" s="24">
        <v>1.3291601358251238E-2</v>
      </c>
      <c r="R802" s="24">
        <v>4.0824829046386341E-3</v>
      </c>
      <c r="S802" s="24">
        <v>5.1639777949432277E-3</v>
      </c>
      <c r="T802" s="24">
        <v>9.4121503281034222E-3</v>
      </c>
      <c r="U802" s="24">
        <v>7.5277265270908174E-3</v>
      </c>
      <c r="V802" s="24">
        <v>9.8319208025017882E-3</v>
      </c>
      <c r="W802" s="24">
        <v>7.5277265270908174E-3</v>
      </c>
      <c r="X802" s="24">
        <v>7.5277265270908165E-3</v>
      </c>
      <c r="Y802" s="24">
        <v>5.1639777949432268E-3</v>
      </c>
      <c r="Z802" s="204"/>
      <c r="AA802" s="205"/>
      <c r="AB802" s="205"/>
      <c r="AC802" s="205"/>
      <c r="AD802" s="205"/>
      <c r="AE802" s="205"/>
      <c r="AF802" s="205"/>
      <c r="AG802" s="205"/>
      <c r="AH802" s="205"/>
      <c r="AI802" s="205"/>
      <c r="AJ802" s="205"/>
      <c r="AK802" s="205"/>
      <c r="AL802" s="205"/>
      <c r="AM802" s="205"/>
      <c r="AN802" s="205"/>
      <c r="AO802" s="205"/>
      <c r="AP802" s="205"/>
      <c r="AQ802" s="205"/>
      <c r="AR802" s="205"/>
      <c r="AS802" s="205"/>
      <c r="AT802" s="205"/>
      <c r="AU802" s="205"/>
      <c r="AV802" s="205"/>
      <c r="AW802" s="205"/>
      <c r="AX802" s="205"/>
      <c r="AY802" s="205"/>
      <c r="AZ802" s="205"/>
      <c r="BA802" s="205"/>
      <c r="BB802" s="205"/>
      <c r="BC802" s="205"/>
      <c r="BD802" s="205"/>
      <c r="BE802" s="205"/>
      <c r="BF802" s="205"/>
      <c r="BG802" s="205"/>
      <c r="BH802" s="205"/>
      <c r="BI802" s="205"/>
      <c r="BJ802" s="205"/>
      <c r="BK802" s="205"/>
      <c r="BL802" s="205"/>
      <c r="BM802" s="56"/>
    </row>
    <row r="803" spans="1:65">
      <c r="A803" s="30"/>
      <c r="B803" s="3" t="s">
        <v>86</v>
      </c>
      <c r="C803" s="29"/>
      <c r="D803" s="13">
        <v>3.1411576128301026E-2</v>
      </c>
      <c r="E803" s="13">
        <v>1.2458298803598219E-2</v>
      </c>
      <c r="F803" s="13">
        <v>7.2589029764657783E-3</v>
      </c>
      <c r="G803" s="13">
        <v>1.7299567394431149E-2</v>
      </c>
      <c r="H803" s="13">
        <v>1.5691705105261612E-2</v>
      </c>
      <c r="I803" s="13">
        <v>8.4918225969793266E-3</v>
      </c>
      <c r="J803" s="13">
        <v>2.5157605094481898E-2</v>
      </c>
      <c r="K803" s="13">
        <v>2.3846831154855365E-16</v>
      </c>
      <c r="L803" s="13">
        <v>2.2289450459613454E-2</v>
      </c>
      <c r="M803" s="13">
        <v>8.7949222672125023E-3</v>
      </c>
      <c r="N803" s="13">
        <v>6.5040657818270673E-3</v>
      </c>
      <c r="O803" s="13">
        <v>1.1293848786315588E-2</v>
      </c>
      <c r="P803" s="13">
        <v>2.3887306058317685E-2</v>
      </c>
      <c r="Q803" s="13">
        <v>2.4093537205289253E-2</v>
      </c>
      <c r="R803" s="13">
        <v>7.8761728063767855E-3</v>
      </c>
      <c r="S803" s="13">
        <v>1.0467522557317354E-2</v>
      </c>
      <c r="T803" s="13">
        <v>1.8672623372248617E-2</v>
      </c>
      <c r="U803" s="13">
        <v>1.4430146697298692E-2</v>
      </c>
      <c r="V803" s="13">
        <v>2.3502599527892725E-2</v>
      </c>
      <c r="W803" s="13">
        <v>1.3728376645150423E-2</v>
      </c>
      <c r="X803" s="13">
        <v>1.4158733279794637E-2</v>
      </c>
      <c r="Y803" s="13">
        <v>1.0192061437387948E-2</v>
      </c>
      <c r="Z803" s="154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271</v>
      </c>
      <c r="C804" s="29"/>
      <c r="D804" s="13">
        <v>3.5871279560054425E-2</v>
      </c>
      <c r="E804" s="13">
        <v>3.5871279560054425E-2</v>
      </c>
      <c r="F804" s="13">
        <v>-6.3019268886294499E-2</v>
      </c>
      <c r="G804" s="13">
        <v>7.3653818632153589E-2</v>
      </c>
      <c r="H804" s="13">
        <v>7.6802363554828501E-2</v>
      </c>
      <c r="I804" s="13">
        <v>0.21848688507520087</v>
      </c>
      <c r="J804" s="13">
        <v>-1.9112595120448495E-3</v>
      </c>
      <c r="K804" s="13">
        <v>-3.6545253661469435E-2</v>
      </c>
      <c r="L804" s="13">
        <v>2.642564479202969E-2</v>
      </c>
      <c r="M804" s="13">
        <v>-6.8660411872753402E-2</v>
      </c>
      <c r="N804" s="13">
        <v>-2.4879894722958484E-2</v>
      </c>
      <c r="O804" s="13">
        <v>5.791109401877903E-2</v>
      </c>
      <c r="P804" s="13">
        <v>-0.63713019766171342</v>
      </c>
      <c r="Q804" s="13">
        <v>4.2168369405404249E-2</v>
      </c>
      <c r="R804" s="13">
        <v>-2.0802529048094542E-2</v>
      </c>
      <c r="S804" s="13">
        <v>-6.8030702888218553E-2</v>
      </c>
      <c r="T804" s="13">
        <v>-4.776385611526679E-2</v>
      </c>
      <c r="U804" s="13">
        <v>-1.4505439202744719E-2</v>
      </c>
      <c r="V804" s="13">
        <v>-0.20971522440859081</v>
      </c>
      <c r="W804" s="13">
        <v>3.5871279560054647E-2</v>
      </c>
      <c r="X804" s="13">
        <v>4.3858303333050852E-3</v>
      </c>
      <c r="Y804" s="13">
        <v>-4.2842343506819036E-2</v>
      </c>
      <c r="Z804" s="154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46" t="s">
        <v>272</v>
      </c>
      <c r="C805" s="47"/>
      <c r="D805" s="45">
        <v>0.67</v>
      </c>
      <c r="E805" s="45">
        <v>0.67</v>
      </c>
      <c r="F805" s="45">
        <v>0.84</v>
      </c>
      <c r="G805" s="45">
        <v>1.25</v>
      </c>
      <c r="H805" s="45">
        <v>1.3</v>
      </c>
      <c r="I805" s="45">
        <v>3.47</v>
      </c>
      <c r="J805" s="45">
        <v>0.1</v>
      </c>
      <c r="K805" s="45">
        <v>0.43</v>
      </c>
      <c r="L805" s="45">
        <v>0.53</v>
      </c>
      <c r="M805" s="45">
        <v>0.92</v>
      </c>
      <c r="N805" s="45">
        <v>0.26</v>
      </c>
      <c r="O805" s="45">
        <v>1.01</v>
      </c>
      <c r="P805" s="45">
        <v>9.6199999999999992</v>
      </c>
      <c r="Q805" s="45">
        <v>0.77</v>
      </c>
      <c r="R805" s="45">
        <v>0.19</v>
      </c>
      <c r="S805" s="45">
        <v>0.92</v>
      </c>
      <c r="T805" s="45">
        <v>0.61</v>
      </c>
      <c r="U805" s="45">
        <v>0.1</v>
      </c>
      <c r="V805" s="45">
        <v>3.08</v>
      </c>
      <c r="W805" s="45">
        <v>0.67</v>
      </c>
      <c r="X805" s="45">
        <v>0.19</v>
      </c>
      <c r="Y805" s="45">
        <v>0.53</v>
      </c>
      <c r="Z805" s="154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1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BM806" s="55"/>
    </row>
    <row r="807" spans="1:65" ht="15">
      <c r="B807" s="8" t="s">
        <v>575</v>
      </c>
      <c r="BM807" s="28" t="s">
        <v>66</v>
      </c>
    </row>
    <row r="808" spans="1:65" ht="15">
      <c r="A808" s="25" t="s">
        <v>6</v>
      </c>
      <c r="B808" s="18" t="s">
        <v>110</v>
      </c>
      <c r="C808" s="15" t="s">
        <v>111</v>
      </c>
      <c r="D808" s="16" t="s">
        <v>230</v>
      </c>
      <c r="E808" s="17" t="s">
        <v>230</v>
      </c>
      <c r="F808" s="17" t="s">
        <v>230</v>
      </c>
      <c r="G808" s="17" t="s">
        <v>230</v>
      </c>
      <c r="H808" s="17" t="s">
        <v>230</v>
      </c>
      <c r="I808" s="17" t="s">
        <v>230</v>
      </c>
      <c r="J808" s="17" t="s">
        <v>230</v>
      </c>
      <c r="K808" s="17" t="s">
        <v>230</v>
      </c>
      <c r="L808" s="17" t="s">
        <v>230</v>
      </c>
      <c r="M808" s="17" t="s">
        <v>230</v>
      </c>
      <c r="N808" s="17" t="s">
        <v>230</v>
      </c>
      <c r="O808" s="17" t="s">
        <v>230</v>
      </c>
      <c r="P808" s="17" t="s">
        <v>230</v>
      </c>
      <c r="Q808" s="17" t="s">
        <v>230</v>
      </c>
      <c r="R808" s="17" t="s">
        <v>230</v>
      </c>
      <c r="S808" s="17" t="s">
        <v>230</v>
      </c>
      <c r="T808" s="17" t="s">
        <v>230</v>
      </c>
      <c r="U808" s="17" t="s">
        <v>230</v>
      </c>
      <c r="V808" s="17" t="s">
        <v>230</v>
      </c>
      <c r="W808" s="17" t="s">
        <v>230</v>
      </c>
      <c r="X808" s="17" t="s">
        <v>230</v>
      </c>
      <c r="Y808" s="17" t="s">
        <v>230</v>
      </c>
      <c r="Z808" s="17" t="s">
        <v>230</v>
      </c>
      <c r="AA808" s="17" t="s">
        <v>230</v>
      </c>
      <c r="AB808" s="154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231</v>
      </c>
      <c r="C809" s="9" t="s">
        <v>231</v>
      </c>
      <c r="D809" s="152" t="s">
        <v>233</v>
      </c>
      <c r="E809" s="153" t="s">
        <v>234</v>
      </c>
      <c r="F809" s="153" t="s">
        <v>235</v>
      </c>
      <c r="G809" s="153" t="s">
        <v>236</v>
      </c>
      <c r="H809" s="153" t="s">
        <v>237</v>
      </c>
      <c r="I809" s="153" t="s">
        <v>239</v>
      </c>
      <c r="J809" s="153" t="s">
        <v>240</v>
      </c>
      <c r="K809" s="153" t="s">
        <v>242</v>
      </c>
      <c r="L809" s="153" t="s">
        <v>243</v>
      </c>
      <c r="M809" s="153" t="s">
        <v>244</v>
      </c>
      <c r="N809" s="153" t="s">
        <v>245</v>
      </c>
      <c r="O809" s="153" t="s">
        <v>246</v>
      </c>
      <c r="P809" s="153" t="s">
        <v>247</v>
      </c>
      <c r="Q809" s="153" t="s">
        <v>248</v>
      </c>
      <c r="R809" s="153" t="s">
        <v>249</v>
      </c>
      <c r="S809" s="153" t="s">
        <v>250</v>
      </c>
      <c r="T809" s="153" t="s">
        <v>251</v>
      </c>
      <c r="U809" s="153" t="s">
        <v>252</v>
      </c>
      <c r="V809" s="153" t="s">
        <v>283</v>
      </c>
      <c r="W809" s="153" t="s">
        <v>254</v>
      </c>
      <c r="X809" s="153" t="s">
        <v>255</v>
      </c>
      <c r="Y809" s="153" t="s">
        <v>256</v>
      </c>
      <c r="Z809" s="153" t="s">
        <v>257</v>
      </c>
      <c r="AA809" s="153" t="s">
        <v>258</v>
      </c>
      <c r="AB809" s="154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275</v>
      </c>
      <c r="E810" s="11" t="s">
        <v>275</v>
      </c>
      <c r="F810" s="11" t="s">
        <v>277</v>
      </c>
      <c r="G810" s="11" t="s">
        <v>278</v>
      </c>
      <c r="H810" s="11" t="s">
        <v>278</v>
      </c>
      <c r="I810" s="11" t="s">
        <v>278</v>
      </c>
      <c r="J810" s="11" t="s">
        <v>275</v>
      </c>
      <c r="K810" s="11" t="s">
        <v>275</v>
      </c>
      <c r="L810" s="11" t="s">
        <v>278</v>
      </c>
      <c r="M810" s="11" t="s">
        <v>277</v>
      </c>
      <c r="N810" s="11" t="s">
        <v>275</v>
      </c>
      <c r="O810" s="11" t="s">
        <v>278</v>
      </c>
      <c r="P810" s="11" t="s">
        <v>275</v>
      </c>
      <c r="Q810" s="11" t="s">
        <v>275</v>
      </c>
      <c r="R810" s="11" t="s">
        <v>277</v>
      </c>
      <c r="S810" s="11" t="s">
        <v>275</v>
      </c>
      <c r="T810" s="11" t="s">
        <v>278</v>
      </c>
      <c r="U810" s="11" t="s">
        <v>275</v>
      </c>
      <c r="V810" s="11" t="s">
        <v>277</v>
      </c>
      <c r="W810" s="11" t="s">
        <v>277</v>
      </c>
      <c r="X810" s="11" t="s">
        <v>278</v>
      </c>
      <c r="Y810" s="11" t="s">
        <v>275</v>
      </c>
      <c r="Z810" s="11" t="s">
        <v>278</v>
      </c>
      <c r="AA810" s="11" t="s">
        <v>275</v>
      </c>
      <c r="AB810" s="154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9"/>
      <c r="C811" s="9"/>
      <c r="D811" s="26" t="s">
        <v>312</v>
      </c>
      <c r="E811" s="26" t="s">
        <v>264</v>
      </c>
      <c r="F811" s="26" t="s">
        <v>312</v>
      </c>
      <c r="G811" s="26" t="s">
        <v>313</v>
      </c>
      <c r="H811" s="26" t="s">
        <v>313</v>
      </c>
      <c r="I811" s="26" t="s">
        <v>313</v>
      </c>
      <c r="J811" s="26" t="s">
        <v>116</v>
      </c>
      <c r="K811" s="26" t="s">
        <v>116</v>
      </c>
      <c r="L811" s="26" t="s">
        <v>314</v>
      </c>
      <c r="M811" s="26" t="s">
        <v>313</v>
      </c>
      <c r="N811" s="26" t="s">
        <v>312</v>
      </c>
      <c r="O811" s="26" t="s">
        <v>312</v>
      </c>
      <c r="P811" s="26" t="s">
        <v>312</v>
      </c>
      <c r="Q811" s="26" t="s">
        <v>313</v>
      </c>
      <c r="R811" s="26" t="s">
        <v>312</v>
      </c>
      <c r="S811" s="26" t="s">
        <v>312</v>
      </c>
      <c r="T811" s="26" t="s">
        <v>314</v>
      </c>
      <c r="U811" s="26" t="s">
        <v>280</v>
      </c>
      <c r="V811" s="26" t="s">
        <v>313</v>
      </c>
      <c r="W811" s="26" t="s">
        <v>315</v>
      </c>
      <c r="X811" s="26" t="s">
        <v>316</v>
      </c>
      <c r="Y811" s="26" t="s">
        <v>312</v>
      </c>
      <c r="Z811" s="26" t="s">
        <v>312</v>
      </c>
      <c r="AA811" s="26" t="s">
        <v>312</v>
      </c>
      <c r="AB811" s="154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8">
        <v>1</v>
      </c>
      <c r="C812" s="14">
        <v>1</v>
      </c>
      <c r="D812" s="147">
        <v>1.8</v>
      </c>
      <c r="E812" s="22">
        <v>0.96</v>
      </c>
      <c r="F812" s="148" t="s">
        <v>103</v>
      </c>
      <c r="G812" s="22">
        <v>0.68</v>
      </c>
      <c r="H812" s="22">
        <v>0.83</v>
      </c>
      <c r="I812" s="22">
        <v>1.29</v>
      </c>
      <c r="J812" s="22">
        <v>1.83</v>
      </c>
      <c r="K812" s="22">
        <v>1.18</v>
      </c>
      <c r="L812" s="22">
        <v>1.53</v>
      </c>
      <c r="M812" s="148" t="s">
        <v>95</v>
      </c>
      <c r="N812" s="22">
        <v>0.71</v>
      </c>
      <c r="O812" s="22">
        <v>0.65</v>
      </c>
      <c r="P812" s="22">
        <v>0.71987988610364861</v>
      </c>
      <c r="Q812" s="22">
        <v>0.81</v>
      </c>
      <c r="R812" s="148" t="s">
        <v>95</v>
      </c>
      <c r="S812" s="22">
        <v>1.29</v>
      </c>
      <c r="T812" s="22">
        <v>1.1499999999999999</v>
      </c>
      <c r="U812" s="22">
        <v>1.4</v>
      </c>
      <c r="V812" s="148">
        <v>11.045776569999999</v>
      </c>
      <c r="W812" s="148" t="s">
        <v>103</v>
      </c>
      <c r="X812" s="148" t="s">
        <v>103</v>
      </c>
      <c r="Y812" s="147">
        <v>1.58</v>
      </c>
      <c r="Z812" s="22">
        <v>0.72</v>
      </c>
      <c r="AA812" s="22">
        <v>1.42</v>
      </c>
      <c r="AB812" s="154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>
        <v>1</v>
      </c>
      <c r="C813" s="9">
        <v>2</v>
      </c>
      <c r="D813" s="11">
        <v>1.46</v>
      </c>
      <c r="E813" s="11">
        <v>0.94</v>
      </c>
      <c r="F813" s="149" t="s">
        <v>103</v>
      </c>
      <c r="G813" s="11">
        <v>0.67</v>
      </c>
      <c r="H813" s="11">
        <v>0.85</v>
      </c>
      <c r="I813" s="11">
        <v>1.3</v>
      </c>
      <c r="J813" s="11">
        <v>1.73</v>
      </c>
      <c r="K813" s="11">
        <v>1.25</v>
      </c>
      <c r="L813" s="11">
        <v>1.49</v>
      </c>
      <c r="M813" s="149" t="s">
        <v>95</v>
      </c>
      <c r="N813" s="11">
        <v>0.7</v>
      </c>
      <c r="O813" s="11">
        <v>0.71</v>
      </c>
      <c r="P813" s="11">
        <v>0.73874638266288317</v>
      </c>
      <c r="Q813" s="11">
        <v>0.84</v>
      </c>
      <c r="R813" s="149" t="s">
        <v>95</v>
      </c>
      <c r="S813" s="11">
        <v>1.33</v>
      </c>
      <c r="T813" s="11">
        <v>1.1399999999999999</v>
      </c>
      <c r="U813" s="11">
        <v>1.5</v>
      </c>
      <c r="V813" s="149">
        <v>10.384936679999999</v>
      </c>
      <c r="W813" s="149" t="s">
        <v>103</v>
      </c>
      <c r="X813" s="149" t="s">
        <v>103</v>
      </c>
      <c r="Y813" s="11">
        <v>1.67</v>
      </c>
      <c r="Z813" s="11">
        <v>0.72</v>
      </c>
      <c r="AA813" s="11">
        <v>1.42</v>
      </c>
      <c r="AB813" s="154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32</v>
      </c>
    </row>
    <row r="814" spans="1:65">
      <c r="A814" s="30"/>
      <c r="B814" s="19">
        <v>1</v>
      </c>
      <c r="C814" s="9">
        <v>3</v>
      </c>
      <c r="D814" s="11">
        <v>1.46</v>
      </c>
      <c r="E814" s="11">
        <v>0.92</v>
      </c>
      <c r="F814" s="149" t="s">
        <v>103</v>
      </c>
      <c r="G814" s="11">
        <v>0.69</v>
      </c>
      <c r="H814" s="11">
        <v>0.83</v>
      </c>
      <c r="I814" s="11">
        <v>1.34</v>
      </c>
      <c r="J814" s="11">
        <v>1.79</v>
      </c>
      <c r="K814" s="11">
        <v>1.23</v>
      </c>
      <c r="L814" s="11">
        <v>1.56</v>
      </c>
      <c r="M814" s="149" t="s">
        <v>95</v>
      </c>
      <c r="N814" s="11">
        <v>0.67</v>
      </c>
      <c r="O814" s="11">
        <v>0.62</v>
      </c>
      <c r="P814" s="11">
        <v>0.69128897692923297</v>
      </c>
      <c r="Q814" s="11">
        <v>0.88</v>
      </c>
      <c r="R814" s="149" t="s">
        <v>95</v>
      </c>
      <c r="S814" s="11">
        <v>1.31</v>
      </c>
      <c r="T814" s="11">
        <v>1.17</v>
      </c>
      <c r="U814" s="11">
        <v>1.43</v>
      </c>
      <c r="V814" s="149">
        <v>9.9500461999999992</v>
      </c>
      <c r="W814" s="149" t="s">
        <v>103</v>
      </c>
      <c r="X814" s="149" t="s">
        <v>103</v>
      </c>
      <c r="Y814" s="11">
        <v>1.74</v>
      </c>
      <c r="Z814" s="11">
        <v>0.71</v>
      </c>
      <c r="AA814" s="11">
        <v>1.47</v>
      </c>
      <c r="AB814" s="154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16</v>
      </c>
    </row>
    <row r="815" spans="1:65">
      <c r="A815" s="30"/>
      <c r="B815" s="19">
        <v>1</v>
      </c>
      <c r="C815" s="9">
        <v>4</v>
      </c>
      <c r="D815" s="11">
        <v>1.47</v>
      </c>
      <c r="E815" s="11">
        <v>0.9</v>
      </c>
      <c r="F815" s="149" t="s">
        <v>103</v>
      </c>
      <c r="G815" s="11">
        <v>0.67</v>
      </c>
      <c r="H815" s="11">
        <v>0.83</v>
      </c>
      <c r="I815" s="11">
        <v>1.32</v>
      </c>
      <c r="J815" s="11">
        <v>1.81</v>
      </c>
      <c r="K815" s="11">
        <v>1.2</v>
      </c>
      <c r="L815" s="11">
        <v>1.52</v>
      </c>
      <c r="M815" s="149" t="s">
        <v>95</v>
      </c>
      <c r="N815" s="11">
        <v>0.7</v>
      </c>
      <c r="O815" s="11">
        <v>0.63</v>
      </c>
      <c r="P815" s="11">
        <v>0.75053804113231581</v>
      </c>
      <c r="Q815" s="11">
        <v>0.84</v>
      </c>
      <c r="R815" s="149" t="s">
        <v>95</v>
      </c>
      <c r="S815" s="11">
        <v>1.34</v>
      </c>
      <c r="T815" s="11">
        <v>1.1299999999999999</v>
      </c>
      <c r="U815" s="11">
        <v>1.65</v>
      </c>
      <c r="V815" s="149">
        <v>10.74199108</v>
      </c>
      <c r="W815" s="149" t="s">
        <v>103</v>
      </c>
      <c r="X815" s="149" t="s">
        <v>103</v>
      </c>
      <c r="Y815" s="11">
        <v>1.73</v>
      </c>
      <c r="Z815" s="11">
        <v>0.7</v>
      </c>
      <c r="AA815" s="11">
        <v>1.51</v>
      </c>
      <c r="AB815" s="154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1.1387062778153765</v>
      </c>
    </row>
    <row r="816" spans="1:65">
      <c r="A816" s="30"/>
      <c r="B816" s="19">
        <v>1</v>
      </c>
      <c r="C816" s="9">
        <v>5</v>
      </c>
      <c r="D816" s="11">
        <v>1.46</v>
      </c>
      <c r="E816" s="11">
        <v>0.9</v>
      </c>
      <c r="F816" s="149" t="s">
        <v>103</v>
      </c>
      <c r="G816" s="11">
        <v>0.66</v>
      </c>
      <c r="H816" s="11">
        <v>0.83</v>
      </c>
      <c r="I816" s="11">
        <v>1.3</v>
      </c>
      <c r="J816" s="11">
        <v>1.76</v>
      </c>
      <c r="K816" s="11">
        <v>1.33</v>
      </c>
      <c r="L816" s="11">
        <v>1.57</v>
      </c>
      <c r="M816" s="149" t="s">
        <v>95</v>
      </c>
      <c r="N816" s="11">
        <v>0.67</v>
      </c>
      <c r="O816" s="11">
        <v>0.66</v>
      </c>
      <c r="P816" s="11">
        <v>0.67508147440687027</v>
      </c>
      <c r="Q816" s="11">
        <v>0.8</v>
      </c>
      <c r="R816" s="149" t="s">
        <v>95</v>
      </c>
      <c r="S816" s="11">
        <v>1.3</v>
      </c>
      <c r="T816" s="11">
        <v>1.1599999999999999</v>
      </c>
      <c r="U816" s="11">
        <v>1.49</v>
      </c>
      <c r="V816" s="149">
        <v>10.77722621</v>
      </c>
      <c r="W816" s="149" t="s">
        <v>103</v>
      </c>
      <c r="X816" s="149" t="s">
        <v>103</v>
      </c>
      <c r="Y816" s="11">
        <v>1.73</v>
      </c>
      <c r="Z816" s="11">
        <v>0.68</v>
      </c>
      <c r="AA816" s="11">
        <v>1.38</v>
      </c>
      <c r="AB816" s="154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117</v>
      </c>
    </row>
    <row r="817" spans="1:65">
      <c r="A817" s="30"/>
      <c r="B817" s="19">
        <v>1</v>
      </c>
      <c r="C817" s="9">
        <v>6</v>
      </c>
      <c r="D817" s="11">
        <v>1.5</v>
      </c>
      <c r="E817" s="11">
        <v>0.86</v>
      </c>
      <c r="F817" s="149" t="s">
        <v>103</v>
      </c>
      <c r="G817" s="150">
        <v>7.0000000000000007E-2</v>
      </c>
      <c r="H817" s="11">
        <v>0.83</v>
      </c>
      <c r="I817" s="11">
        <v>1.31</v>
      </c>
      <c r="J817" s="11">
        <v>1.83</v>
      </c>
      <c r="K817" s="11">
        <v>1.31</v>
      </c>
      <c r="L817" s="11">
        <v>1.49</v>
      </c>
      <c r="M817" s="149" t="s">
        <v>95</v>
      </c>
      <c r="N817" s="11">
        <v>0.71</v>
      </c>
      <c r="O817" s="11">
        <v>0.66</v>
      </c>
      <c r="P817" s="11">
        <v>0.73874324282571902</v>
      </c>
      <c r="Q817" s="11">
        <v>0.78</v>
      </c>
      <c r="R817" s="149" t="s">
        <v>95</v>
      </c>
      <c r="S817" s="11">
        <v>1.31</v>
      </c>
      <c r="T817" s="11">
        <v>1.1499999999999999</v>
      </c>
      <c r="U817" s="11">
        <v>1.45</v>
      </c>
      <c r="V817" s="149">
        <v>10.36098606</v>
      </c>
      <c r="W817" s="149" t="s">
        <v>103</v>
      </c>
      <c r="X817" s="149" t="s">
        <v>103</v>
      </c>
      <c r="Y817" s="11">
        <v>1.79</v>
      </c>
      <c r="Z817" s="11">
        <v>0.67</v>
      </c>
      <c r="AA817" s="11">
        <v>1.52</v>
      </c>
      <c r="AB817" s="154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20" t="s">
        <v>268</v>
      </c>
      <c r="C818" s="12"/>
      <c r="D818" s="23">
        <v>1.5249999999999997</v>
      </c>
      <c r="E818" s="23">
        <v>0.91333333333333344</v>
      </c>
      <c r="F818" s="23" t="s">
        <v>671</v>
      </c>
      <c r="G818" s="23">
        <v>0.57333333333333336</v>
      </c>
      <c r="H818" s="23">
        <v>0.83333333333333337</v>
      </c>
      <c r="I818" s="23">
        <v>1.3099999999999998</v>
      </c>
      <c r="J818" s="23">
        <v>1.7916666666666667</v>
      </c>
      <c r="K818" s="23">
        <v>1.25</v>
      </c>
      <c r="L818" s="23">
        <v>1.5266666666666666</v>
      </c>
      <c r="M818" s="23" t="s">
        <v>671</v>
      </c>
      <c r="N818" s="23">
        <v>0.69333333333333336</v>
      </c>
      <c r="O818" s="23">
        <v>0.65500000000000003</v>
      </c>
      <c r="P818" s="23">
        <v>0.71904633401011164</v>
      </c>
      <c r="Q818" s="23">
        <v>0.82500000000000007</v>
      </c>
      <c r="R818" s="23" t="s">
        <v>671</v>
      </c>
      <c r="S818" s="23">
        <v>1.3133333333333335</v>
      </c>
      <c r="T818" s="23">
        <v>1.1500000000000001</v>
      </c>
      <c r="U818" s="23">
        <v>1.4866666666666666</v>
      </c>
      <c r="V818" s="23">
        <v>10.5434938</v>
      </c>
      <c r="W818" s="23" t="s">
        <v>671</v>
      </c>
      <c r="X818" s="23" t="s">
        <v>671</v>
      </c>
      <c r="Y818" s="23">
        <v>1.706666666666667</v>
      </c>
      <c r="Z818" s="23">
        <v>0.70000000000000007</v>
      </c>
      <c r="AA818" s="23">
        <v>1.4533333333333331</v>
      </c>
      <c r="AB818" s="154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269</v>
      </c>
      <c r="C819" s="29"/>
      <c r="D819" s="11">
        <v>1.4649999999999999</v>
      </c>
      <c r="E819" s="11">
        <v>0.91</v>
      </c>
      <c r="F819" s="11" t="s">
        <v>671</v>
      </c>
      <c r="G819" s="11">
        <v>0.67</v>
      </c>
      <c r="H819" s="11">
        <v>0.83</v>
      </c>
      <c r="I819" s="11">
        <v>1.3050000000000002</v>
      </c>
      <c r="J819" s="11">
        <v>1.8</v>
      </c>
      <c r="K819" s="11">
        <v>1.24</v>
      </c>
      <c r="L819" s="11">
        <v>1.5249999999999999</v>
      </c>
      <c r="M819" s="11" t="s">
        <v>671</v>
      </c>
      <c r="N819" s="11">
        <v>0.7</v>
      </c>
      <c r="O819" s="11">
        <v>0.65500000000000003</v>
      </c>
      <c r="P819" s="11">
        <v>0.72931156446468381</v>
      </c>
      <c r="Q819" s="11">
        <v>0.82499999999999996</v>
      </c>
      <c r="R819" s="11" t="s">
        <v>671</v>
      </c>
      <c r="S819" s="11">
        <v>1.31</v>
      </c>
      <c r="T819" s="11">
        <v>1.1499999999999999</v>
      </c>
      <c r="U819" s="11">
        <v>1.47</v>
      </c>
      <c r="V819" s="11">
        <v>10.56346388</v>
      </c>
      <c r="W819" s="11" t="s">
        <v>671</v>
      </c>
      <c r="X819" s="11" t="s">
        <v>671</v>
      </c>
      <c r="Y819" s="11">
        <v>1.73</v>
      </c>
      <c r="Z819" s="11">
        <v>0.70499999999999996</v>
      </c>
      <c r="AA819" s="11">
        <v>1.4449999999999998</v>
      </c>
      <c r="AB819" s="154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270</v>
      </c>
      <c r="C820" s="29"/>
      <c r="D820" s="24">
        <v>0.13560973416388666</v>
      </c>
      <c r="E820" s="24">
        <v>3.5023801430836513E-2</v>
      </c>
      <c r="F820" s="24" t="s">
        <v>671</v>
      </c>
      <c r="G820" s="24">
        <v>0.24679276056373056</v>
      </c>
      <c r="H820" s="24">
        <v>8.1649658092772682E-3</v>
      </c>
      <c r="I820" s="24">
        <v>1.7888543819998333E-2</v>
      </c>
      <c r="J820" s="24">
        <v>4.0207793606049431E-2</v>
      </c>
      <c r="K820" s="24">
        <v>5.9665735560705244E-2</v>
      </c>
      <c r="L820" s="24">
        <v>3.3862466931200812E-2</v>
      </c>
      <c r="M820" s="24" t="s">
        <v>671</v>
      </c>
      <c r="N820" s="24">
        <v>1.8618986725025214E-2</v>
      </c>
      <c r="O820" s="24">
        <v>3.1464265445104535E-2</v>
      </c>
      <c r="P820" s="24">
        <v>2.9906060631328134E-2</v>
      </c>
      <c r="Q820" s="24">
        <v>3.5637059362410906E-2</v>
      </c>
      <c r="R820" s="24" t="s">
        <v>671</v>
      </c>
      <c r="S820" s="24">
        <v>1.8618986725025273E-2</v>
      </c>
      <c r="T820" s="24">
        <v>1.4142135623730963E-2</v>
      </c>
      <c r="U820" s="24">
        <v>8.8242091241462914E-2</v>
      </c>
      <c r="V820" s="24">
        <v>0.38908854521793418</v>
      </c>
      <c r="W820" s="24" t="s">
        <v>671</v>
      </c>
      <c r="X820" s="24" t="s">
        <v>671</v>
      </c>
      <c r="Y820" s="24">
        <v>7.2846871358121235E-2</v>
      </c>
      <c r="Z820" s="24">
        <v>2.0976176963402995E-2</v>
      </c>
      <c r="AA820" s="24">
        <v>5.5737479909542663E-2</v>
      </c>
      <c r="AB820" s="154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86</v>
      </c>
      <c r="C821" s="29"/>
      <c r="D821" s="13">
        <v>8.8924415845171606E-2</v>
      </c>
      <c r="E821" s="13">
        <v>3.8347227843981577E-2</v>
      </c>
      <c r="F821" s="13" t="s">
        <v>671</v>
      </c>
      <c r="G821" s="13">
        <v>0.43045248935534397</v>
      </c>
      <c r="H821" s="13">
        <v>9.7979589711327218E-3</v>
      </c>
      <c r="I821" s="13">
        <v>1.3655376961830791E-2</v>
      </c>
      <c r="J821" s="13">
        <v>2.2441559221981076E-2</v>
      </c>
      <c r="K821" s="13">
        <v>4.7732588448564192E-2</v>
      </c>
      <c r="L821" s="13">
        <v>2.2180655195109703E-2</v>
      </c>
      <c r="M821" s="13" t="s">
        <v>671</v>
      </c>
      <c r="N821" s="13">
        <v>2.6854307776478674E-2</v>
      </c>
      <c r="O821" s="13">
        <v>4.8037046481075624E-2</v>
      </c>
      <c r="P821" s="13">
        <v>4.1591284478904776E-2</v>
      </c>
      <c r="Q821" s="13">
        <v>4.3196435590801094E-2</v>
      </c>
      <c r="R821" s="13" t="s">
        <v>671</v>
      </c>
      <c r="S821" s="13">
        <v>1.4176893445450714E-2</v>
      </c>
      <c r="T821" s="13">
        <v>1.2297509238026923E-2</v>
      </c>
      <c r="U821" s="13">
        <v>5.9355666754347253E-2</v>
      </c>
      <c r="V821" s="13">
        <v>3.6903189075516332E-2</v>
      </c>
      <c r="W821" s="13" t="s">
        <v>671</v>
      </c>
      <c r="X821" s="13" t="s">
        <v>671</v>
      </c>
      <c r="Y821" s="13">
        <v>4.2683713686399151E-2</v>
      </c>
      <c r="Z821" s="13">
        <v>2.9965967090575706E-2</v>
      </c>
      <c r="AA821" s="13">
        <v>3.8351477001978898E-2</v>
      </c>
      <c r="AB821" s="154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271</v>
      </c>
      <c r="C822" s="29"/>
      <c r="D822" s="13">
        <v>0.33923912576097592</v>
      </c>
      <c r="E822" s="13">
        <v>-0.19792017386118577</v>
      </c>
      <c r="F822" s="13" t="s">
        <v>671</v>
      </c>
      <c r="G822" s="13">
        <v>-0.49650463468658379</v>
      </c>
      <c r="H822" s="13">
        <v>-0.2681753411142207</v>
      </c>
      <c r="I822" s="13">
        <v>0.15042836376844493</v>
      </c>
      <c r="J822" s="13">
        <v>0.57342301660442563</v>
      </c>
      <c r="K822" s="13">
        <v>9.773698832866895E-2</v>
      </c>
      <c r="L822" s="13">
        <v>0.34070277507874769</v>
      </c>
      <c r="M822" s="13" t="s">
        <v>671</v>
      </c>
      <c r="N822" s="13">
        <v>-0.39112188380703161</v>
      </c>
      <c r="O822" s="13">
        <v>-0.42478581811577742</v>
      </c>
      <c r="P822" s="13">
        <v>-0.36854099426797593</v>
      </c>
      <c r="Q822" s="13">
        <v>-0.27549358770307841</v>
      </c>
      <c r="R822" s="13" t="s">
        <v>671</v>
      </c>
      <c r="S822" s="13">
        <v>0.15335566240398824</v>
      </c>
      <c r="T822" s="13">
        <v>9.9180292623755051E-3</v>
      </c>
      <c r="U822" s="13">
        <v>0.30557519145223022</v>
      </c>
      <c r="V822" s="13">
        <v>8.2591865043791959</v>
      </c>
      <c r="W822" s="13" t="s">
        <v>671</v>
      </c>
      <c r="X822" s="13" t="s">
        <v>671</v>
      </c>
      <c r="Y822" s="13">
        <v>0.49877690139807629</v>
      </c>
      <c r="Z822" s="13">
        <v>-0.38526728653594533</v>
      </c>
      <c r="AA822" s="13">
        <v>0.27630220509679893</v>
      </c>
      <c r="AB822" s="154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272</v>
      </c>
      <c r="C823" s="47"/>
      <c r="D823" s="45">
        <v>0.17</v>
      </c>
      <c r="E823" s="45">
        <v>0.56999999999999995</v>
      </c>
      <c r="F823" s="45">
        <v>1.36</v>
      </c>
      <c r="G823" s="45">
        <v>0.99</v>
      </c>
      <c r="H823" s="45">
        <v>0.67</v>
      </c>
      <c r="I823" s="45">
        <v>0.09</v>
      </c>
      <c r="J823" s="45">
        <v>0.5</v>
      </c>
      <c r="K823" s="45">
        <v>0.16</v>
      </c>
      <c r="L823" s="45">
        <v>0.17</v>
      </c>
      <c r="M823" s="45">
        <v>4.4000000000000004</v>
      </c>
      <c r="N823" s="45">
        <v>0.84</v>
      </c>
      <c r="O823" s="45">
        <v>0.89</v>
      </c>
      <c r="P823" s="45">
        <v>0.81</v>
      </c>
      <c r="Q823" s="45">
        <v>0.68</v>
      </c>
      <c r="R823" s="45">
        <v>4.4000000000000004</v>
      </c>
      <c r="S823" s="45">
        <v>0.09</v>
      </c>
      <c r="T823" s="45">
        <v>0.28000000000000003</v>
      </c>
      <c r="U823" s="45">
        <v>0.13</v>
      </c>
      <c r="V823" s="45">
        <v>11.15</v>
      </c>
      <c r="W823" s="45">
        <v>1.36</v>
      </c>
      <c r="X823" s="45">
        <v>1.36</v>
      </c>
      <c r="Y823" s="45">
        <v>0.39</v>
      </c>
      <c r="Z823" s="45">
        <v>0.83</v>
      </c>
      <c r="AA823" s="45">
        <v>0.09</v>
      </c>
      <c r="AB823" s="154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BM824" s="55"/>
    </row>
    <row r="825" spans="1:65" ht="15">
      <c r="B825" s="8" t="s">
        <v>576</v>
      </c>
      <c r="BM825" s="28" t="s">
        <v>66</v>
      </c>
    </row>
    <row r="826" spans="1:65" ht="15">
      <c r="A826" s="25" t="s">
        <v>9</v>
      </c>
      <c r="B826" s="18" t="s">
        <v>110</v>
      </c>
      <c r="C826" s="15" t="s">
        <v>111</v>
      </c>
      <c r="D826" s="16" t="s">
        <v>230</v>
      </c>
      <c r="E826" s="17" t="s">
        <v>230</v>
      </c>
      <c r="F826" s="17" t="s">
        <v>230</v>
      </c>
      <c r="G826" s="17" t="s">
        <v>230</v>
      </c>
      <c r="H826" s="17" t="s">
        <v>230</v>
      </c>
      <c r="I826" s="17" t="s">
        <v>230</v>
      </c>
      <c r="J826" s="17" t="s">
        <v>230</v>
      </c>
      <c r="K826" s="17" t="s">
        <v>230</v>
      </c>
      <c r="L826" s="17" t="s">
        <v>230</v>
      </c>
      <c r="M826" s="17" t="s">
        <v>230</v>
      </c>
      <c r="N826" s="17" t="s">
        <v>230</v>
      </c>
      <c r="O826" s="17" t="s">
        <v>230</v>
      </c>
      <c r="P826" s="17" t="s">
        <v>230</v>
      </c>
      <c r="Q826" s="17" t="s">
        <v>230</v>
      </c>
      <c r="R826" s="17" t="s">
        <v>230</v>
      </c>
      <c r="S826" s="17" t="s">
        <v>230</v>
      </c>
      <c r="T826" s="17" t="s">
        <v>230</v>
      </c>
      <c r="U826" s="17" t="s">
        <v>230</v>
      </c>
      <c r="V826" s="17" t="s">
        <v>230</v>
      </c>
      <c r="W826" s="17" t="s">
        <v>230</v>
      </c>
      <c r="X826" s="17" t="s">
        <v>230</v>
      </c>
      <c r="Y826" s="154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231</v>
      </c>
      <c r="C827" s="9" t="s">
        <v>231</v>
      </c>
      <c r="D827" s="152" t="s">
        <v>233</v>
      </c>
      <c r="E827" s="153" t="s">
        <v>234</v>
      </c>
      <c r="F827" s="153" t="s">
        <v>235</v>
      </c>
      <c r="G827" s="153" t="s">
        <v>236</v>
      </c>
      <c r="H827" s="153" t="s">
        <v>237</v>
      </c>
      <c r="I827" s="153" t="s">
        <v>239</v>
      </c>
      <c r="J827" s="153" t="s">
        <v>240</v>
      </c>
      <c r="K827" s="153" t="s">
        <v>242</v>
      </c>
      <c r="L827" s="153" t="s">
        <v>243</v>
      </c>
      <c r="M827" s="153" t="s">
        <v>245</v>
      </c>
      <c r="N827" s="153" t="s">
        <v>246</v>
      </c>
      <c r="O827" s="153" t="s">
        <v>247</v>
      </c>
      <c r="P827" s="153" t="s">
        <v>248</v>
      </c>
      <c r="Q827" s="153" t="s">
        <v>250</v>
      </c>
      <c r="R827" s="153" t="s">
        <v>251</v>
      </c>
      <c r="S827" s="153" t="s">
        <v>252</v>
      </c>
      <c r="T827" s="153" t="s">
        <v>254</v>
      </c>
      <c r="U827" s="153" t="s">
        <v>255</v>
      </c>
      <c r="V827" s="153" t="s">
        <v>256</v>
      </c>
      <c r="W827" s="153" t="s">
        <v>257</v>
      </c>
      <c r="X827" s="153" t="s">
        <v>258</v>
      </c>
      <c r="Y827" s="154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275</v>
      </c>
      <c r="E828" s="11" t="s">
        <v>277</v>
      </c>
      <c r="F828" s="11" t="s">
        <v>277</v>
      </c>
      <c r="G828" s="11" t="s">
        <v>278</v>
      </c>
      <c r="H828" s="11" t="s">
        <v>278</v>
      </c>
      <c r="I828" s="11" t="s">
        <v>278</v>
      </c>
      <c r="J828" s="11" t="s">
        <v>275</v>
      </c>
      <c r="K828" s="11" t="s">
        <v>275</v>
      </c>
      <c r="L828" s="11" t="s">
        <v>278</v>
      </c>
      <c r="M828" s="11" t="s">
        <v>275</v>
      </c>
      <c r="N828" s="11" t="s">
        <v>278</v>
      </c>
      <c r="O828" s="11" t="s">
        <v>275</v>
      </c>
      <c r="P828" s="11" t="s">
        <v>275</v>
      </c>
      <c r="Q828" s="11" t="s">
        <v>275</v>
      </c>
      <c r="R828" s="11" t="s">
        <v>278</v>
      </c>
      <c r="S828" s="11" t="s">
        <v>275</v>
      </c>
      <c r="T828" s="11" t="s">
        <v>277</v>
      </c>
      <c r="U828" s="11" t="s">
        <v>278</v>
      </c>
      <c r="V828" s="11" t="s">
        <v>275</v>
      </c>
      <c r="W828" s="11" t="s">
        <v>278</v>
      </c>
      <c r="X828" s="11" t="s">
        <v>275</v>
      </c>
      <c r="Y828" s="154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2</v>
      </c>
    </row>
    <row r="829" spans="1:65">
      <c r="A829" s="30"/>
      <c r="B829" s="19"/>
      <c r="C829" s="9"/>
      <c r="D829" s="26" t="s">
        <v>312</v>
      </c>
      <c r="E829" s="26" t="s">
        <v>264</v>
      </c>
      <c r="F829" s="26" t="s">
        <v>312</v>
      </c>
      <c r="G829" s="26" t="s">
        <v>313</v>
      </c>
      <c r="H829" s="26" t="s">
        <v>313</v>
      </c>
      <c r="I829" s="26" t="s">
        <v>313</v>
      </c>
      <c r="J829" s="26" t="s">
        <v>116</v>
      </c>
      <c r="K829" s="26" t="s">
        <v>116</v>
      </c>
      <c r="L829" s="26" t="s">
        <v>314</v>
      </c>
      <c r="M829" s="26" t="s">
        <v>312</v>
      </c>
      <c r="N829" s="26" t="s">
        <v>312</v>
      </c>
      <c r="O829" s="26" t="s">
        <v>312</v>
      </c>
      <c r="P829" s="26" t="s">
        <v>313</v>
      </c>
      <c r="Q829" s="26" t="s">
        <v>312</v>
      </c>
      <c r="R829" s="26" t="s">
        <v>314</v>
      </c>
      <c r="S829" s="26" t="s">
        <v>280</v>
      </c>
      <c r="T829" s="26" t="s">
        <v>315</v>
      </c>
      <c r="U829" s="26" t="s">
        <v>316</v>
      </c>
      <c r="V829" s="26" t="s">
        <v>312</v>
      </c>
      <c r="W829" s="26" t="s">
        <v>312</v>
      </c>
      <c r="X829" s="26" t="s">
        <v>312</v>
      </c>
      <c r="Y829" s="154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</v>
      </c>
    </row>
    <row r="830" spans="1:65">
      <c r="A830" s="30"/>
      <c r="B830" s="18">
        <v>1</v>
      </c>
      <c r="C830" s="14">
        <v>1</v>
      </c>
      <c r="D830" s="22">
        <v>6.6</v>
      </c>
      <c r="E830" s="148">
        <v>5</v>
      </c>
      <c r="F830" s="22">
        <v>6.472999999999999</v>
      </c>
      <c r="G830" s="22">
        <v>5.6</v>
      </c>
      <c r="H830" s="22">
        <v>7.8</v>
      </c>
      <c r="I830" s="22">
        <v>6.8</v>
      </c>
      <c r="J830" s="22">
        <v>6.1</v>
      </c>
      <c r="K830" s="22">
        <v>5.4</v>
      </c>
      <c r="L830" s="148">
        <v>7</v>
      </c>
      <c r="M830" s="22">
        <v>6.7</v>
      </c>
      <c r="N830" s="148">
        <v>8.3000000000000007</v>
      </c>
      <c r="O830" s="22">
        <v>7.1133758558650309</v>
      </c>
      <c r="P830" s="22">
        <v>7</v>
      </c>
      <c r="Q830" s="22">
        <v>7.3</v>
      </c>
      <c r="R830" s="148">
        <v>8</v>
      </c>
      <c r="S830" s="22">
        <v>6.5</v>
      </c>
      <c r="T830" s="148">
        <v>6</v>
      </c>
      <c r="U830" s="148">
        <v>6</v>
      </c>
      <c r="V830" s="22">
        <v>6.8</v>
      </c>
      <c r="W830" s="22">
        <v>6.3</v>
      </c>
      <c r="X830" s="22">
        <v>6.4</v>
      </c>
      <c r="Y830" s="154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</v>
      </c>
    </row>
    <row r="831" spans="1:65">
      <c r="A831" s="30"/>
      <c r="B831" s="19">
        <v>1</v>
      </c>
      <c r="C831" s="9">
        <v>2</v>
      </c>
      <c r="D831" s="11">
        <v>6.6</v>
      </c>
      <c r="E831" s="149">
        <v>5</v>
      </c>
      <c r="F831" s="11">
        <v>6.4969999999999999</v>
      </c>
      <c r="G831" s="11">
        <v>5.7</v>
      </c>
      <c r="H831" s="11">
        <v>7.8</v>
      </c>
      <c r="I831" s="11">
        <v>6.9</v>
      </c>
      <c r="J831" s="11">
        <v>5.7</v>
      </c>
      <c r="K831" s="11">
        <v>5.7</v>
      </c>
      <c r="L831" s="149">
        <v>7</v>
      </c>
      <c r="M831" s="11">
        <v>6.9</v>
      </c>
      <c r="N831" s="149">
        <v>8.4</v>
      </c>
      <c r="O831" s="11">
        <v>7.2062682134504046</v>
      </c>
      <c r="P831" s="11">
        <v>6.9</v>
      </c>
      <c r="Q831" s="11">
        <v>7.3</v>
      </c>
      <c r="R831" s="149">
        <v>8</v>
      </c>
      <c r="S831" s="11">
        <v>6.3</v>
      </c>
      <c r="T831" s="149">
        <v>6</v>
      </c>
      <c r="U831" s="149">
        <v>6</v>
      </c>
      <c r="V831" s="11">
        <v>7</v>
      </c>
      <c r="W831" s="11">
        <v>6.4</v>
      </c>
      <c r="X831" s="11">
        <v>6.3</v>
      </c>
      <c r="Y831" s="154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33</v>
      </c>
    </row>
    <row r="832" spans="1:65">
      <c r="A832" s="30"/>
      <c r="B832" s="19">
        <v>1</v>
      </c>
      <c r="C832" s="9">
        <v>3</v>
      </c>
      <c r="D832" s="11">
        <v>7</v>
      </c>
      <c r="E832" s="149">
        <v>5</v>
      </c>
      <c r="F832" s="11">
        <v>6.5890000000000004</v>
      </c>
      <c r="G832" s="11">
        <v>5.6</v>
      </c>
      <c r="H832" s="11">
        <v>7.6</v>
      </c>
      <c r="I832" s="11">
        <v>6.6</v>
      </c>
      <c r="J832" s="11">
        <v>5.5</v>
      </c>
      <c r="K832" s="11">
        <v>6.2</v>
      </c>
      <c r="L832" s="149">
        <v>7</v>
      </c>
      <c r="M832" s="11">
        <v>6.9</v>
      </c>
      <c r="N832" s="149">
        <v>8.1999999999999993</v>
      </c>
      <c r="O832" s="11">
        <v>7.0534153464429794</v>
      </c>
      <c r="P832" s="11">
        <v>6.9</v>
      </c>
      <c r="Q832" s="11">
        <v>7.7000000000000011</v>
      </c>
      <c r="R832" s="149">
        <v>8</v>
      </c>
      <c r="S832" s="11">
        <v>6.1</v>
      </c>
      <c r="T832" s="149">
        <v>6</v>
      </c>
      <c r="U832" s="149">
        <v>6</v>
      </c>
      <c r="V832" s="11">
        <v>7</v>
      </c>
      <c r="W832" s="11">
        <v>6.6</v>
      </c>
      <c r="X832" s="11">
        <v>6.5</v>
      </c>
      <c r="Y832" s="154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16</v>
      </c>
    </row>
    <row r="833" spans="1:65">
      <c r="A833" s="30"/>
      <c r="B833" s="19">
        <v>1</v>
      </c>
      <c r="C833" s="9">
        <v>4</v>
      </c>
      <c r="D833" s="11">
        <v>7</v>
      </c>
      <c r="E833" s="149">
        <v>5</v>
      </c>
      <c r="F833" s="11">
        <v>6.5430000000000001</v>
      </c>
      <c r="G833" s="11">
        <v>5.6</v>
      </c>
      <c r="H833" s="11">
        <v>7.5</v>
      </c>
      <c r="I833" s="11">
        <v>6.9</v>
      </c>
      <c r="J833" s="11">
        <v>6.1</v>
      </c>
      <c r="K833" s="11">
        <v>6.4</v>
      </c>
      <c r="L833" s="149">
        <v>7</v>
      </c>
      <c r="M833" s="11">
        <v>6.5</v>
      </c>
      <c r="N833" s="150">
        <v>7.6</v>
      </c>
      <c r="O833" s="11">
        <v>7.2324819048760425</v>
      </c>
      <c r="P833" s="11">
        <v>6.9</v>
      </c>
      <c r="Q833" s="11">
        <v>7.7000000000000011</v>
      </c>
      <c r="R833" s="149">
        <v>8</v>
      </c>
      <c r="S833" s="11">
        <v>6.7</v>
      </c>
      <c r="T833" s="149">
        <v>6</v>
      </c>
      <c r="U833" s="149">
        <v>6</v>
      </c>
      <c r="V833" s="11">
        <v>7</v>
      </c>
      <c r="W833" s="11">
        <v>6.7</v>
      </c>
      <c r="X833" s="11">
        <v>6.3</v>
      </c>
      <c r="Y833" s="154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6.6862269970269539</v>
      </c>
    </row>
    <row r="834" spans="1:65">
      <c r="A834" s="30"/>
      <c r="B834" s="19">
        <v>1</v>
      </c>
      <c r="C834" s="9">
        <v>5</v>
      </c>
      <c r="D834" s="11">
        <v>7.2</v>
      </c>
      <c r="E834" s="149">
        <v>5</v>
      </c>
      <c r="F834" s="11">
        <v>6.492</v>
      </c>
      <c r="G834" s="11">
        <v>5.5</v>
      </c>
      <c r="H834" s="11">
        <v>7.7000000000000011</v>
      </c>
      <c r="I834" s="11">
        <v>6.8</v>
      </c>
      <c r="J834" s="11">
        <v>6</v>
      </c>
      <c r="K834" s="11">
        <v>7</v>
      </c>
      <c r="L834" s="149">
        <v>7</v>
      </c>
      <c r="M834" s="11">
        <v>6.5</v>
      </c>
      <c r="N834" s="149">
        <v>8.3000000000000007</v>
      </c>
      <c r="O834" s="11">
        <v>7.1911440249032896</v>
      </c>
      <c r="P834" s="11">
        <v>6.2</v>
      </c>
      <c r="Q834" s="11">
        <v>7.7000000000000011</v>
      </c>
      <c r="R834" s="149">
        <v>8</v>
      </c>
      <c r="S834" s="11">
        <v>6.6</v>
      </c>
      <c r="T834" s="149">
        <v>6</v>
      </c>
      <c r="U834" s="149">
        <v>5</v>
      </c>
      <c r="V834" s="11">
        <v>7.1</v>
      </c>
      <c r="W834" s="11">
        <v>7</v>
      </c>
      <c r="X834" s="11">
        <v>6.4</v>
      </c>
      <c r="Y834" s="154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118</v>
      </c>
    </row>
    <row r="835" spans="1:65">
      <c r="A835" s="30"/>
      <c r="B835" s="19">
        <v>1</v>
      </c>
      <c r="C835" s="9">
        <v>6</v>
      </c>
      <c r="D835" s="11">
        <v>7.3</v>
      </c>
      <c r="E835" s="149">
        <v>5</v>
      </c>
      <c r="F835" s="11">
        <v>6.4550000000000001</v>
      </c>
      <c r="G835" s="11">
        <v>5.8</v>
      </c>
      <c r="H835" s="11">
        <v>7.6</v>
      </c>
      <c r="I835" s="11">
        <v>6.9</v>
      </c>
      <c r="J835" s="11">
        <v>6.1</v>
      </c>
      <c r="K835" s="11">
        <v>7.2</v>
      </c>
      <c r="L835" s="149">
        <v>7</v>
      </c>
      <c r="M835" s="11">
        <v>6.7</v>
      </c>
      <c r="N835" s="149">
        <v>8.1</v>
      </c>
      <c r="O835" s="11">
        <v>7.2147443868880909</v>
      </c>
      <c r="P835" s="11">
        <v>6.2</v>
      </c>
      <c r="Q835" s="11">
        <v>7.8</v>
      </c>
      <c r="R835" s="149">
        <v>8</v>
      </c>
      <c r="S835" s="11">
        <v>6.2</v>
      </c>
      <c r="T835" s="149">
        <v>5</v>
      </c>
      <c r="U835" s="149">
        <v>6</v>
      </c>
      <c r="V835" s="11">
        <v>7.1</v>
      </c>
      <c r="W835" s="11">
        <v>6.5</v>
      </c>
      <c r="X835" s="11">
        <v>6.3</v>
      </c>
      <c r="Y835" s="154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20" t="s">
        <v>268</v>
      </c>
      <c r="C836" s="12"/>
      <c r="D836" s="23">
        <v>6.9499999999999993</v>
      </c>
      <c r="E836" s="23">
        <v>5</v>
      </c>
      <c r="F836" s="23">
        <v>6.5081666666666651</v>
      </c>
      <c r="G836" s="23">
        <v>5.6333333333333329</v>
      </c>
      <c r="H836" s="23">
        <v>7.666666666666667</v>
      </c>
      <c r="I836" s="23">
        <v>6.8166666666666655</v>
      </c>
      <c r="J836" s="23">
        <v>5.916666666666667</v>
      </c>
      <c r="K836" s="23">
        <v>6.3166666666666673</v>
      </c>
      <c r="L836" s="23">
        <v>7</v>
      </c>
      <c r="M836" s="23">
        <v>6.7</v>
      </c>
      <c r="N836" s="23">
        <v>8.15</v>
      </c>
      <c r="O836" s="23">
        <v>7.1685716220709734</v>
      </c>
      <c r="P836" s="23">
        <v>6.6833333333333345</v>
      </c>
      <c r="Q836" s="23">
        <v>7.583333333333333</v>
      </c>
      <c r="R836" s="23">
        <v>8</v>
      </c>
      <c r="S836" s="23">
        <v>6.3999999999999995</v>
      </c>
      <c r="T836" s="23">
        <v>5.833333333333333</v>
      </c>
      <c r="U836" s="23">
        <v>5.833333333333333</v>
      </c>
      <c r="V836" s="23">
        <v>7</v>
      </c>
      <c r="W836" s="23">
        <v>6.583333333333333</v>
      </c>
      <c r="X836" s="23">
        <v>6.3666666666666663</v>
      </c>
      <c r="Y836" s="154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269</v>
      </c>
      <c r="C837" s="29"/>
      <c r="D837" s="11">
        <v>7</v>
      </c>
      <c r="E837" s="11">
        <v>5</v>
      </c>
      <c r="F837" s="11">
        <v>6.4945000000000004</v>
      </c>
      <c r="G837" s="11">
        <v>5.6</v>
      </c>
      <c r="H837" s="11">
        <v>7.65</v>
      </c>
      <c r="I837" s="11">
        <v>6.85</v>
      </c>
      <c r="J837" s="11">
        <v>6.05</v>
      </c>
      <c r="K837" s="11">
        <v>6.3000000000000007</v>
      </c>
      <c r="L837" s="11">
        <v>7</v>
      </c>
      <c r="M837" s="11">
        <v>6.7</v>
      </c>
      <c r="N837" s="11">
        <v>8.25</v>
      </c>
      <c r="O837" s="11">
        <v>7.1987061191768476</v>
      </c>
      <c r="P837" s="11">
        <v>6.9</v>
      </c>
      <c r="Q837" s="11">
        <v>7.7000000000000011</v>
      </c>
      <c r="R837" s="11">
        <v>8</v>
      </c>
      <c r="S837" s="11">
        <v>6.4</v>
      </c>
      <c r="T837" s="11">
        <v>6</v>
      </c>
      <c r="U837" s="11">
        <v>6</v>
      </c>
      <c r="V837" s="11">
        <v>7</v>
      </c>
      <c r="W837" s="11">
        <v>6.55</v>
      </c>
      <c r="X837" s="11">
        <v>6.35</v>
      </c>
      <c r="Y837" s="154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3" t="s">
        <v>270</v>
      </c>
      <c r="C838" s="29"/>
      <c r="D838" s="24">
        <v>0.29495762407505266</v>
      </c>
      <c r="E838" s="24">
        <v>0</v>
      </c>
      <c r="F838" s="24">
        <v>4.9389944995582816E-2</v>
      </c>
      <c r="G838" s="24">
        <v>0.10327955589886449</v>
      </c>
      <c r="H838" s="24">
        <v>0.12110601416389973</v>
      </c>
      <c r="I838" s="24">
        <v>0.11690451944500151</v>
      </c>
      <c r="J838" s="24">
        <v>0.25625508125043406</v>
      </c>
      <c r="K838" s="24">
        <v>0.70545493595739461</v>
      </c>
      <c r="L838" s="24">
        <v>0</v>
      </c>
      <c r="M838" s="24">
        <v>0.17888543819998334</v>
      </c>
      <c r="N838" s="24">
        <v>0.28809720581775899</v>
      </c>
      <c r="O838" s="24">
        <v>6.993502020290622E-2</v>
      </c>
      <c r="P838" s="24">
        <v>0.3763863263545405</v>
      </c>
      <c r="Q838" s="24">
        <v>0.22286019533929077</v>
      </c>
      <c r="R838" s="24">
        <v>0</v>
      </c>
      <c r="S838" s="24">
        <v>0.2366431913239847</v>
      </c>
      <c r="T838" s="24">
        <v>0.40824829046386302</v>
      </c>
      <c r="U838" s="24">
        <v>0.40824829046386302</v>
      </c>
      <c r="V838" s="24">
        <v>0.10954451150103316</v>
      </c>
      <c r="W838" s="24">
        <v>0.24832774042918901</v>
      </c>
      <c r="X838" s="24">
        <v>8.1649658092772748E-2</v>
      </c>
      <c r="Y838" s="204"/>
      <c r="Z838" s="205"/>
      <c r="AA838" s="205"/>
      <c r="AB838" s="205"/>
      <c r="AC838" s="205"/>
      <c r="AD838" s="205"/>
      <c r="AE838" s="205"/>
      <c r="AF838" s="205"/>
      <c r="AG838" s="205"/>
      <c r="AH838" s="205"/>
      <c r="AI838" s="205"/>
      <c r="AJ838" s="205"/>
      <c r="AK838" s="205"/>
      <c r="AL838" s="205"/>
      <c r="AM838" s="205"/>
      <c r="AN838" s="205"/>
      <c r="AO838" s="205"/>
      <c r="AP838" s="205"/>
      <c r="AQ838" s="205"/>
      <c r="AR838" s="205"/>
      <c r="AS838" s="205"/>
      <c r="AT838" s="205"/>
      <c r="AU838" s="205"/>
      <c r="AV838" s="205"/>
      <c r="AW838" s="205"/>
      <c r="AX838" s="205"/>
      <c r="AY838" s="205"/>
      <c r="AZ838" s="205"/>
      <c r="BA838" s="205"/>
      <c r="BB838" s="205"/>
      <c r="BC838" s="205"/>
      <c r="BD838" s="205"/>
      <c r="BE838" s="205"/>
      <c r="BF838" s="205"/>
      <c r="BG838" s="205"/>
      <c r="BH838" s="205"/>
      <c r="BI838" s="205"/>
      <c r="BJ838" s="205"/>
      <c r="BK838" s="205"/>
      <c r="BL838" s="205"/>
      <c r="BM838" s="56"/>
    </row>
    <row r="839" spans="1:65">
      <c r="A839" s="30"/>
      <c r="B839" s="3" t="s">
        <v>86</v>
      </c>
      <c r="C839" s="29"/>
      <c r="D839" s="13">
        <v>4.2439945910079525E-2</v>
      </c>
      <c r="E839" s="13">
        <v>0</v>
      </c>
      <c r="F839" s="13">
        <v>7.5889182814796018E-3</v>
      </c>
      <c r="G839" s="13">
        <v>1.8333648976129793E-2</v>
      </c>
      <c r="H839" s="13">
        <v>1.5796436630073876E-2</v>
      </c>
      <c r="I839" s="13">
        <v>1.7149807253545455E-2</v>
      </c>
      <c r="J839" s="13">
        <v>4.3310717957819836E-2</v>
      </c>
      <c r="K839" s="13">
        <v>0.11168152020433687</v>
      </c>
      <c r="L839" s="13">
        <v>0</v>
      </c>
      <c r="M839" s="13">
        <v>2.6699319134325872E-2</v>
      </c>
      <c r="N839" s="13">
        <v>3.5349350407086991E-2</v>
      </c>
      <c r="O839" s="13">
        <v>9.7557817498239979E-3</v>
      </c>
      <c r="P839" s="13">
        <v>5.631715606302351E-2</v>
      </c>
      <c r="Q839" s="13">
        <v>2.9388157627159225E-2</v>
      </c>
      <c r="R839" s="13">
        <v>0</v>
      </c>
      <c r="S839" s="13">
        <v>3.6975498644372613E-2</v>
      </c>
      <c r="T839" s="13">
        <v>6.9985421222376526E-2</v>
      </c>
      <c r="U839" s="13">
        <v>6.9985421222376526E-2</v>
      </c>
      <c r="V839" s="13">
        <v>1.5649215928719023E-2</v>
      </c>
      <c r="W839" s="13">
        <v>3.7720669432281875E-2</v>
      </c>
      <c r="X839" s="13">
        <v>1.2824553627137081E-2</v>
      </c>
      <c r="Y839" s="154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271</v>
      </c>
      <c r="C840" s="29"/>
      <c r="D840" s="13">
        <v>3.9450201599546819E-2</v>
      </c>
      <c r="E840" s="13">
        <v>-0.25219409956867134</v>
      </c>
      <c r="F840" s="13">
        <v>-2.6630913135235135E-2</v>
      </c>
      <c r="G840" s="13">
        <v>-0.15747201884736972</v>
      </c>
      <c r="H840" s="13">
        <v>0.1466357139947041</v>
      </c>
      <c r="I840" s="13">
        <v>1.9508710921377848E-2</v>
      </c>
      <c r="J840" s="13">
        <v>-0.11509635115626105</v>
      </c>
      <c r="K840" s="13">
        <v>-5.5271879121754686E-2</v>
      </c>
      <c r="L840" s="13">
        <v>4.6928260603860128E-2</v>
      </c>
      <c r="M840" s="13">
        <v>2.059906577980497E-3</v>
      </c>
      <c r="N840" s="13">
        <v>0.21892361770306579</v>
      </c>
      <c r="O840" s="13">
        <v>7.2140031329851029E-2</v>
      </c>
      <c r="P840" s="13">
        <v>-4.3277975679045788E-4</v>
      </c>
      <c r="Q840" s="13">
        <v>0.13417228232084843</v>
      </c>
      <c r="R840" s="13">
        <v>0.19648944069012586</v>
      </c>
      <c r="S840" s="13">
        <v>-4.2808447447899356E-2</v>
      </c>
      <c r="T840" s="13">
        <v>-0.1275597828301166</v>
      </c>
      <c r="U840" s="13">
        <v>-0.1275597828301166</v>
      </c>
      <c r="V840" s="13">
        <v>4.6928260603860128E-2</v>
      </c>
      <c r="W840" s="13">
        <v>-1.5388897765417298E-2</v>
      </c>
      <c r="X840" s="13">
        <v>-4.7793820117441599E-2</v>
      </c>
      <c r="Y840" s="154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272</v>
      </c>
      <c r="C841" s="47"/>
      <c r="D841" s="45">
        <v>0.55000000000000004</v>
      </c>
      <c r="E841" s="45" t="s">
        <v>273</v>
      </c>
      <c r="F841" s="45">
        <v>0.39</v>
      </c>
      <c r="G841" s="45">
        <v>2.25</v>
      </c>
      <c r="H841" s="45">
        <v>2.08</v>
      </c>
      <c r="I841" s="45">
        <v>0.27</v>
      </c>
      <c r="J841" s="45">
        <v>1.65</v>
      </c>
      <c r="K841" s="45">
        <v>0.8</v>
      </c>
      <c r="L841" s="45" t="s">
        <v>273</v>
      </c>
      <c r="M841" s="45">
        <v>0.02</v>
      </c>
      <c r="N841" s="45">
        <v>3.11</v>
      </c>
      <c r="O841" s="45">
        <v>1.02</v>
      </c>
      <c r="P841" s="45">
        <v>0.02</v>
      </c>
      <c r="Q841" s="45">
        <v>1.9</v>
      </c>
      <c r="R841" s="45" t="s">
        <v>273</v>
      </c>
      <c r="S841" s="45">
        <v>0.62</v>
      </c>
      <c r="T841" s="45" t="s">
        <v>273</v>
      </c>
      <c r="U841" s="45" t="s">
        <v>273</v>
      </c>
      <c r="V841" s="45">
        <v>0.66</v>
      </c>
      <c r="W841" s="45">
        <v>0.23</v>
      </c>
      <c r="X841" s="45">
        <v>0.69</v>
      </c>
      <c r="Y841" s="154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 t="s">
        <v>327</v>
      </c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BM842" s="55"/>
    </row>
    <row r="843" spans="1:65">
      <c r="BM843" s="55"/>
    </row>
    <row r="844" spans="1:65" ht="15">
      <c r="B844" s="8" t="s">
        <v>514</v>
      </c>
      <c r="BM844" s="28" t="s">
        <v>66</v>
      </c>
    </row>
    <row r="845" spans="1:65" ht="15">
      <c r="A845" s="25" t="s">
        <v>61</v>
      </c>
      <c r="B845" s="18" t="s">
        <v>110</v>
      </c>
      <c r="C845" s="15" t="s">
        <v>111</v>
      </c>
      <c r="D845" s="16" t="s">
        <v>230</v>
      </c>
      <c r="E845" s="17" t="s">
        <v>230</v>
      </c>
      <c r="F845" s="17" t="s">
        <v>230</v>
      </c>
      <c r="G845" s="17" t="s">
        <v>230</v>
      </c>
      <c r="H845" s="17" t="s">
        <v>230</v>
      </c>
      <c r="I845" s="17" t="s">
        <v>230</v>
      </c>
      <c r="J845" s="17" t="s">
        <v>230</v>
      </c>
      <c r="K845" s="17" t="s">
        <v>230</v>
      </c>
      <c r="L845" s="17" t="s">
        <v>230</v>
      </c>
      <c r="M845" s="17" t="s">
        <v>230</v>
      </c>
      <c r="N845" s="17" t="s">
        <v>230</v>
      </c>
      <c r="O845" s="17" t="s">
        <v>230</v>
      </c>
      <c r="P845" s="17" t="s">
        <v>230</v>
      </c>
      <c r="Q845" s="17" t="s">
        <v>230</v>
      </c>
      <c r="R845" s="17" t="s">
        <v>230</v>
      </c>
      <c r="S845" s="17" t="s">
        <v>230</v>
      </c>
      <c r="T845" s="17" t="s">
        <v>230</v>
      </c>
      <c r="U845" s="17" t="s">
        <v>230</v>
      </c>
      <c r="V845" s="17" t="s">
        <v>230</v>
      </c>
      <c r="W845" s="17" t="s">
        <v>230</v>
      </c>
      <c r="X845" s="17" t="s">
        <v>230</v>
      </c>
      <c r="Y845" s="17" t="s">
        <v>230</v>
      </c>
      <c r="Z845" s="154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9" t="s">
        <v>231</v>
      </c>
      <c r="C846" s="9" t="s">
        <v>231</v>
      </c>
      <c r="D846" s="152" t="s">
        <v>233</v>
      </c>
      <c r="E846" s="153" t="s">
        <v>234</v>
      </c>
      <c r="F846" s="153" t="s">
        <v>235</v>
      </c>
      <c r="G846" s="153" t="s">
        <v>236</v>
      </c>
      <c r="H846" s="153" t="s">
        <v>237</v>
      </c>
      <c r="I846" s="153" t="s">
        <v>239</v>
      </c>
      <c r="J846" s="153" t="s">
        <v>240</v>
      </c>
      <c r="K846" s="153" t="s">
        <v>242</v>
      </c>
      <c r="L846" s="153" t="s">
        <v>243</v>
      </c>
      <c r="M846" s="153" t="s">
        <v>244</v>
      </c>
      <c r="N846" s="153" t="s">
        <v>245</v>
      </c>
      <c r="O846" s="153" t="s">
        <v>246</v>
      </c>
      <c r="P846" s="153" t="s">
        <v>249</v>
      </c>
      <c r="Q846" s="153" t="s">
        <v>250</v>
      </c>
      <c r="R846" s="153" t="s">
        <v>251</v>
      </c>
      <c r="S846" s="153" t="s">
        <v>252</v>
      </c>
      <c r="T846" s="153" t="s">
        <v>283</v>
      </c>
      <c r="U846" s="153" t="s">
        <v>254</v>
      </c>
      <c r="V846" s="153" t="s">
        <v>255</v>
      </c>
      <c r="W846" s="153" t="s">
        <v>256</v>
      </c>
      <c r="X846" s="153" t="s">
        <v>257</v>
      </c>
      <c r="Y846" s="153" t="s">
        <v>258</v>
      </c>
      <c r="Z846" s="154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 t="s">
        <v>3</v>
      </c>
    </row>
    <row r="847" spans="1:65">
      <c r="A847" s="30"/>
      <c r="B847" s="19"/>
      <c r="C847" s="9"/>
      <c r="D847" s="10" t="s">
        <v>275</v>
      </c>
      <c r="E847" s="11" t="s">
        <v>275</v>
      </c>
      <c r="F847" s="11" t="s">
        <v>277</v>
      </c>
      <c r="G847" s="11" t="s">
        <v>278</v>
      </c>
      <c r="H847" s="11" t="s">
        <v>278</v>
      </c>
      <c r="I847" s="11" t="s">
        <v>278</v>
      </c>
      <c r="J847" s="11" t="s">
        <v>275</v>
      </c>
      <c r="K847" s="11" t="s">
        <v>275</v>
      </c>
      <c r="L847" s="11" t="s">
        <v>278</v>
      </c>
      <c r="M847" s="11" t="s">
        <v>277</v>
      </c>
      <c r="N847" s="11" t="s">
        <v>275</v>
      </c>
      <c r="O847" s="11" t="s">
        <v>278</v>
      </c>
      <c r="P847" s="11" t="s">
        <v>277</v>
      </c>
      <c r="Q847" s="11" t="s">
        <v>275</v>
      </c>
      <c r="R847" s="11" t="s">
        <v>278</v>
      </c>
      <c r="S847" s="11" t="s">
        <v>275</v>
      </c>
      <c r="T847" s="11" t="s">
        <v>277</v>
      </c>
      <c r="U847" s="11" t="s">
        <v>277</v>
      </c>
      <c r="V847" s="11" t="s">
        <v>278</v>
      </c>
      <c r="W847" s="11" t="s">
        <v>275</v>
      </c>
      <c r="X847" s="11" t="s">
        <v>278</v>
      </c>
      <c r="Y847" s="11" t="s">
        <v>275</v>
      </c>
      <c r="Z847" s="154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2</v>
      </c>
    </row>
    <row r="848" spans="1:65">
      <c r="A848" s="30"/>
      <c r="B848" s="19"/>
      <c r="C848" s="9"/>
      <c r="D848" s="26" t="s">
        <v>312</v>
      </c>
      <c r="E848" s="26" t="s">
        <v>264</v>
      </c>
      <c r="F848" s="26" t="s">
        <v>312</v>
      </c>
      <c r="G848" s="26" t="s">
        <v>313</v>
      </c>
      <c r="H848" s="26" t="s">
        <v>313</v>
      </c>
      <c r="I848" s="26" t="s">
        <v>313</v>
      </c>
      <c r="J848" s="26" t="s">
        <v>116</v>
      </c>
      <c r="K848" s="26" t="s">
        <v>116</v>
      </c>
      <c r="L848" s="26" t="s">
        <v>314</v>
      </c>
      <c r="M848" s="26" t="s">
        <v>313</v>
      </c>
      <c r="N848" s="26" t="s">
        <v>312</v>
      </c>
      <c r="O848" s="26" t="s">
        <v>312</v>
      </c>
      <c r="P848" s="26" t="s">
        <v>312</v>
      </c>
      <c r="Q848" s="26" t="s">
        <v>312</v>
      </c>
      <c r="R848" s="26" t="s">
        <v>314</v>
      </c>
      <c r="S848" s="26" t="s">
        <v>280</v>
      </c>
      <c r="T848" s="26" t="s">
        <v>313</v>
      </c>
      <c r="U848" s="26" t="s">
        <v>315</v>
      </c>
      <c r="V848" s="26" t="s">
        <v>316</v>
      </c>
      <c r="W848" s="26" t="s">
        <v>312</v>
      </c>
      <c r="X848" s="26" t="s">
        <v>312</v>
      </c>
      <c r="Y848" s="26" t="s">
        <v>312</v>
      </c>
      <c r="Z848" s="154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2</v>
      </c>
    </row>
    <row r="849" spans="1:65">
      <c r="A849" s="30"/>
      <c r="B849" s="18">
        <v>1</v>
      </c>
      <c r="C849" s="14">
        <v>1</v>
      </c>
      <c r="D849" s="22">
        <v>0.6</v>
      </c>
      <c r="E849" s="22" t="s">
        <v>101</v>
      </c>
      <c r="F849" s="148" t="s">
        <v>103</v>
      </c>
      <c r="G849" s="22" t="s">
        <v>101</v>
      </c>
      <c r="H849" s="22">
        <v>1</v>
      </c>
      <c r="I849" s="22">
        <v>0.9</v>
      </c>
      <c r="J849" s="22" t="s">
        <v>101</v>
      </c>
      <c r="K849" s="22" t="s">
        <v>293</v>
      </c>
      <c r="L849" s="22" t="s">
        <v>101</v>
      </c>
      <c r="M849" s="148" t="s">
        <v>95</v>
      </c>
      <c r="N849" s="22" t="s">
        <v>101</v>
      </c>
      <c r="O849" s="22" t="s">
        <v>104</v>
      </c>
      <c r="P849" s="148" t="s">
        <v>95</v>
      </c>
      <c r="Q849" s="22">
        <v>0.6</v>
      </c>
      <c r="R849" s="22" t="s">
        <v>101</v>
      </c>
      <c r="S849" s="22">
        <v>0.4</v>
      </c>
      <c r="T849" s="148" t="s">
        <v>95</v>
      </c>
      <c r="U849" s="148" t="s">
        <v>103</v>
      </c>
      <c r="V849" s="148" t="s">
        <v>95</v>
      </c>
      <c r="W849" s="22">
        <v>0.6</v>
      </c>
      <c r="X849" s="22">
        <v>0.5</v>
      </c>
      <c r="Y849" s="22">
        <v>0.7</v>
      </c>
      <c r="Z849" s="154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>
        <v>1</v>
      </c>
      <c r="C850" s="9">
        <v>2</v>
      </c>
      <c r="D850" s="11">
        <v>0.8</v>
      </c>
      <c r="E850" s="11" t="s">
        <v>101</v>
      </c>
      <c r="F850" s="149" t="s">
        <v>103</v>
      </c>
      <c r="G850" s="11" t="s">
        <v>101</v>
      </c>
      <c r="H850" s="11" t="s">
        <v>101</v>
      </c>
      <c r="I850" s="11">
        <v>1.2</v>
      </c>
      <c r="J850" s="11" t="s">
        <v>101</v>
      </c>
      <c r="K850" s="11" t="s">
        <v>293</v>
      </c>
      <c r="L850" s="11" t="s">
        <v>101</v>
      </c>
      <c r="M850" s="149" t="s">
        <v>95</v>
      </c>
      <c r="N850" s="11" t="s">
        <v>101</v>
      </c>
      <c r="O850" s="11">
        <v>0.2</v>
      </c>
      <c r="P850" s="149" t="s">
        <v>95</v>
      </c>
      <c r="Q850" s="11">
        <v>0.4</v>
      </c>
      <c r="R850" s="11" t="s">
        <v>101</v>
      </c>
      <c r="S850" s="11">
        <v>0.4</v>
      </c>
      <c r="T850" s="149" t="s">
        <v>95</v>
      </c>
      <c r="U850" s="149" t="s">
        <v>103</v>
      </c>
      <c r="V850" s="149" t="s">
        <v>95</v>
      </c>
      <c r="W850" s="11">
        <v>0.7</v>
      </c>
      <c r="X850" s="11">
        <v>0.5</v>
      </c>
      <c r="Y850" s="11">
        <v>0.6</v>
      </c>
      <c r="Z850" s="154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34</v>
      </c>
    </row>
    <row r="851" spans="1:65">
      <c r="A851" s="30"/>
      <c r="B851" s="19">
        <v>1</v>
      </c>
      <c r="C851" s="9">
        <v>3</v>
      </c>
      <c r="D851" s="11">
        <v>0.7</v>
      </c>
      <c r="E851" s="11">
        <v>1</v>
      </c>
      <c r="F851" s="149" t="s">
        <v>103</v>
      </c>
      <c r="G851" s="11" t="s">
        <v>101</v>
      </c>
      <c r="H851" s="11" t="s">
        <v>101</v>
      </c>
      <c r="I851" s="11">
        <v>0.9</v>
      </c>
      <c r="J851" s="11" t="s">
        <v>101</v>
      </c>
      <c r="K851" s="11">
        <v>0.9</v>
      </c>
      <c r="L851" s="11" t="s">
        <v>101</v>
      </c>
      <c r="M851" s="149" t="s">
        <v>95</v>
      </c>
      <c r="N851" s="11" t="s">
        <v>101</v>
      </c>
      <c r="O851" s="11" t="s">
        <v>104</v>
      </c>
      <c r="P851" s="149" t="s">
        <v>95</v>
      </c>
      <c r="Q851" s="11">
        <v>0.5</v>
      </c>
      <c r="R851" s="11" t="s">
        <v>101</v>
      </c>
      <c r="S851" s="11">
        <v>0.5</v>
      </c>
      <c r="T851" s="149" t="s">
        <v>95</v>
      </c>
      <c r="U851" s="149" t="s">
        <v>103</v>
      </c>
      <c r="V851" s="149" t="s">
        <v>95</v>
      </c>
      <c r="W851" s="11">
        <v>0.7</v>
      </c>
      <c r="X851" s="11">
        <v>0.5</v>
      </c>
      <c r="Y851" s="11">
        <v>0.6</v>
      </c>
      <c r="Z851" s="154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16</v>
      </c>
    </row>
    <row r="852" spans="1:65">
      <c r="A852" s="30"/>
      <c r="B852" s="19">
        <v>1</v>
      </c>
      <c r="C852" s="9">
        <v>4</v>
      </c>
      <c r="D852" s="11">
        <v>0.7</v>
      </c>
      <c r="E852" s="11">
        <v>1</v>
      </c>
      <c r="F852" s="149" t="s">
        <v>103</v>
      </c>
      <c r="G852" s="11" t="s">
        <v>101</v>
      </c>
      <c r="H852" s="11" t="s">
        <v>101</v>
      </c>
      <c r="I852" s="11">
        <v>1.1000000000000001</v>
      </c>
      <c r="J852" s="11" t="s">
        <v>101</v>
      </c>
      <c r="K852" s="11">
        <v>0.7</v>
      </c>
      <c r="L852" s="11" t="s">
        <v>101</v>
      </c>
      <c r="M852" s="149" t="s">
        <v>95</v>
      </c>
      <c r="N852" s="11" t="s">
        <v>101</v>
      </c>
      <c r="O852" s="11">
        <v>0.1</v>
      </c>
      <c r="P852" s="149" t="s">
        <v>95</v>
      </c>
      <c r="Q852" s="11">
        <v>0.7</v>
      </c>
      <c r="R852" s="11" t="s">
        <v>101</v>
      </c>
      <c r="S852" s="11">
        <v>0.3</v>
      </c>
      <c r="T852" s="149" t="s">
        <v>95</v>
      </c>
      <c r="U852" s="149" t="s">
        <v>103</v>
      </c>
      <c r="V852" s="149" t="s">
        <v>95</v>
      </c>
      <c r="W852" s="11">
        <v>0.8</v>
      </c>
      <c r="X852" s="11">
        <v>0.5</v>
      </c>
      <c r="Y852" s="11">
        <v>0.8</v>
      </c>
      <c r="Z852" s="154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 t="s">
        <v>101</v>
      </c>
    </row>
    <row r="853" spans="1:65">
      <c r="A853" s="30"/>
      <c r="B853" s="19">
        <v>1</v>
      </c>
      <c r="C853" s="9">
        <v>5</v>
      </c>
      <c r="D853" s="11">
        <v>0.7</v>
      </c>
      <c r="E853" s="11" t="s">
        <v>101</v>
      </c>
      <c r="F853" s="149" t="s">
        <v>103</v>
      </c>
      <c r="G853" s="11" t="s">
        <v>101</v>
      </c>
      <c r="H853" s="11" t="s">
        <v>101</v>
      </c>
      <c r="I853" s="11">
        <v>1.1000000000000001</v>
      </c>
      <c r="J853" s="11" t="s">
        <v>101</v>
      </c>
      <c r="K853" s="11" t="s">
        <v>293</v>
      </c>
      <c r="L853" s="11" t="s">
        <v>101</v>
      </c>
      <c r="M853" s="149" t="s">
        <v>95</v>
      </c>
      <c r="N853" s="11" t="s">
        <v>101</v>
      </c>
      <c r="O853" s="11">
        <v>0.2</v>
      </c>
      <c r="P853" s="149" t="s">
        <v>95</v>
      </c>
      <c r="Q853" s="11">
        <v>0.6</v>
      </c>
      <c r="R853" s="11" t="s">
        <v>101</v>
      </c>
      <c r="S853" s="11">
        <v>0.3</v>
      </c>
      <c r="T853" s="149" t="s">
        <v>95</v>
      </c>
      <c r="U853" s="149" t="s">
        <v>103</v>
      </c>
      <c r="V853" s="149" t="s">
        <v>95</v>
      </c>
      <c r="W853" s="11">
        <v>0.7</v>
      </c>
      <c r="X853" s="11">
        <v>0.5</v>
      </c>
      <c r="Y853" s="11">
        <v>0.7</v>
      </c>
      <c r="Z853" s="154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119</v>
      </c>
    </row>
    <row r="854" spans="1:65">
      <c r="A854" s="30"/>
      <c r="B854" s="19">
        <v>1</v>
      </c>
      <c r="C854" s="9">
        <v>6</v>
      </c>
      <c r="D854" s="150">
        <v>1.1000000000000001</v>
      </c>
      <c r="E854" s="11" t="s">
        <v>101</v>
      </c>
      <c r="F854" s="149" t="s">
        <v>103</v>
      </c>
      <c r="G854" s="11" t="s">
        <v>101</v>
      </c>
      <c r="H854" s="11" t="s">
        <v>101</v>
      </c>
      <c r="I854" s="11">
        <v>0.9</v>
      </c>
      <c r="J854" s="11" t="s">
        <v>101</v>
      </c>
      <c r="K854" s="11">
        <v>0.5</v>
      </c>
      <c r="L854" s="11" t="s">
        <v>101</v>
      </c>
      <c r="M854" s="149" t="s">
        <v>95</v>
      </c>
      <c r="N854" s="11" t="s">
        <v>101</v>
      </c>
      <c r="O854" s="11">
        <v>0.3</v>
      </c>
      <c r="P854" s="149" t="s">
        <v>95</v>
      </c>
      <c r="Q854" s="11">
        <v>0.8</v>
      </c>
      <c r="R854" s="11" t="s">
        <v>101</v>
      </c>
      <c r="S854" s="11">
        <v>0.4</v>
      </c>
      <c r="T854" s="149" t="s">
        <v>95</v>
      </c>
      <c r="U854" s="149" t="s">
        <v>103</v>
      </c>
      <c r="V854" s="149" t="s">
        <v>95</v>
      </c>
      <c r="W854" s="11">
        <v>0.8</v>
      </c>
      <c r="X854" s="11">
        <v>0.5</v>
      </c>
      <c r="Y854" s="11">
        <v>0.8</v>
      </c>
      <c r="Z854" s="154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20" t="s">
        <v>268</v>
      </c>
      <c r="C855" s="12"/>
      <c r="D855" s="23">
        <v>0.76666666666666661</v>
      </c>
      <c r="E855" s="23">
        <v>1</v>
      </c>
      <c r="F855" s="23" t="s">
        <v>671</v>
      </c>
      <c r="G855" s="23" t="s">
        <v>671</v>
      </c>
      <c r="H855" s="23">
        <v>1</v>
      </c>
      <c r="I855" s="23">
        <v>1.0166666666666666</v>
      </c>
      <c r="J855" s="23" t="s">
        <v>671</v>
      </c>
      <c r="K855" s="23">
        <v>0.70000000000000007</v>
      </c>
      <c r="L855" s="23" t="s">
        <v>671</v>
      </c>
      <c r="M855" s="23" t="s">
        <v>671</v>
      </c>
      <c r="N855" s="23" t="s">
        <v>671</v>
      </c>
      <c r="O855" s="23">
        <v>0.2</v>
      </c>
      <c r="P855" s="23" t="s">
        <v>671</v>
      </c>
      <c r="Q855" s="23">
        <v>0.60000000000000009</v>
      </c>
      <c r="R855" s="23" t="s">
        <v>671</v>
      </c>
      <c r="S855" s="23">
        <v>0.38333333333333336</v>
      </c>
      <c r="T855" s="23" t="s">
        <v>671</v>
      </c>
      <c r="U855" s="23" t="s">
        <v>671</v>
      </c>
      <c r="V855" s="23" t="s">
        <v>671</v>
      </c>
      <c r="W855" s="23">
        <v>0.71666666666666667</v>
      </c>
      <c r="X855" s="23">
        <v>0.5</v>
      </c>
      <c r="Y855" s="23">
        <v>0.70000000000000007</v>
      </c>
      <c r="Z855" s="154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269</v>
      </c>
      <c r="C856" s="29"/>
      <c r="D856" s="11">
        <v>0.7</v>
      </c>
      <c r="E856" s="11">
        <v>1</v>
      </c>
      <c r="F856" s="11" t="s">
        <v>671</v>
      </c>
      <c r="G856" s="11" t="s">
        <v>671</v>
      </c>
      <c r="H856" s="11">
        <v>1</v>
      </c>
      <c r="I856" s="11">
        <v>1</v>
      </c>
      <c r="J856" s="11" t="s">
        <v>671</v>
      </c>
      <c r="K856" s="11">
        <v>0.7</v>
      </c>
      <c r="L856" s="11" t="s">
        <v>671</v>
      </c>
      <c r="M856" s="11" t="s">
        <v>671</v>
      </c>
      <c r="N856" s="11" t="s">
        <v>671</v>
      </c>
      <c r="O856" s="11">
        <v>0.2</v>
      </c>
      <c r="P856" s="11" t="s">
        <v>671</v>
      </c>
      <c r="Q856" s="11">
        <v>0.6</v>
      </c>
      <c r="R856" s="11" t="s">
        <v>671</v>
      </c>
      <c r="S856" s="11">
        <v>0.4</v>
      </c>
      <c r="T856" s="11" t="s">
        <v>671</v>
      </c>
      <c r="U856" s="11" t="s">
        <v>671</v>
      </c>
      <c r="V856" s="11" t="s">
        <v>671</v>
      </c>
      <c r="W856" s="11">
        <v>0.7</v>
      </c>
      <c r="X856" s="11">
        <v>0.5</v>
      </c>
      <c r="Y856" s="11">
        <v>0.7</v>
      </c>
      <c r="Z856" s="154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3" t="s">
        <v>270</v>
      </c>
      <c r="C857" s="29"/>
      <c r="D857" s="24">
        <v>0.17511900715418288</v>
      </c>
      <c r="E857" s="24">
        <v>0</v>
      </c>
      <c r="F857" s="24" t="s">
        <v>671</v>
      </c>
      <c r="G857" s="24" t="s">
        <v>671</v>
      </c>
      <c r="H857" s="24" t="s">
        <v>671</v>
      </c>
      <c r="I857" s="24">
        <v>0.13291601358251426</v>
      </c>
      <c r="J857" s="24" t="s">
        <v>671</v>
      </c>
      <c r="K857" s="24">
        <v>0.20000000000000009</v>
      </c>
      <c r="L857" s="24" t="s">
        <v>671</v>
      </c>
      <c r="M857" s="24" t="s">
        <v>671</v>
      </c>
      <c r="N857" s="24" t="s">
        <v>671</v>
      </c>
      <c r="O857" s="24">
        <v>8.1649658092772581E-2</v>
      </c>
      <c r="P857" s="24" t="s">
        <v>671</v>
      </c>
      <c r="Q857" s="24">
        <v>0.14142135623730925</v>
      </c>
      <c r="R857" s="24" t="s">
        <v>671</v>
      </c>
      <c r="S857" s="24">
        <v>7.5277265270907931E-2</v>
      </c>
      <c r="T857" s="24" t="s">
        <v>671</v>
      </c>
      <c r="U857" s="24" t="s">
        <v>671</v>
      </c>
      <c r="V857" s="24" t="s">
        <v>671</v>
      </c>
      <c r="W857" s="24">
        <v>7.5277265270908139E-2</v>
      </c>
      <c r="X857" s="24">
        <v>0</v>
      </c>
      <c r="Y857" s="24">
        <v>8.944271909999163E-2</v>
      </c>
      <c r="Z857" s="154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86</v>
      </c>
      <c r="C858" s="29"/>
      <c r="D858" s="13">
        <v>0.22841609628806464</v>
      </c>
      <c r="E858" s="13">
        <v>0</v>
      </c>
      <c r="F858" s="13" t="s">
        <v>671</v>
      </c>
      <c r="G858" s="13" t="s">
        <v>671</v>
      </c>
      <c r="H858" s="13" t="s">
        <v>671</v>
      </c>
      <c r="I858" s="13">
        <v>0.13073706254017797</v>
      </c>
      <c r="J858" s="13" t="s">
        <v>671</v>
      </c>
      <c r="K858" s="13">
        <v>0.28571428571428581</v>
      </c>
      <c r="L858" s="13" t="s">
        <v>671</v>
      </c>
      <c r="M858" s="13" t="s">
        <v>671</v>
      </c>
      <c r="N858" s="13" t="s">
        <v>671</v>
      </c>
      <c r="O858" s="13">
        <v>0.40824829046386291</v>
      </c>
      <c r="P858" s="13" t="s">
        <v>671</v>
      </c>
      <c r="Q858" s="13">
        <v>0.23570226039551539</v>
      </c>
      <c r="R858" s="13" t="s">
        <v>671</v>
      </c>
      <c r="S858" s="13">
        <v>0.19637547461975979</v>
      </c>
      <c r="T858" s="13" t="s">
        <v>671</v>
      </c>
      <c r="U858" s="13" t="s">
        <v>671</v>
      </c>
      <c r="V858" s="13" t="s">
        <v>671</v>
      </c>
      <c r="W858" s="13">
        <v>0.10503804456405787</v>
      </c>
      <c r="X858" s="13">
        <v>0</v>
      </c>
      <c r="Y858" s="13">
        <v>0.12777531299998804</v>
      </c>
      <c r="Z858" s="154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3" t="s">
        <v>271</v>
      </c>
      <c r="C859" s="29"/>
      <c r="D859" s="13" t="s">
        <v>671</v>
      </c>
      <c r="E859" s="13" t="s">
        <v>671</v>
      </c>
      <c r="F859" s="13" t="s">
        <v>671</v>
      </c>
      <c r="G859" s="13" t="s">
        <v>671</v>
      </c>
      <c r="H859" s="13" t="s">
        <v>671</v>
      </c>
      <c r="I859" s="13" t="s">
        <v>671</v>
      </c>
      <c r="J859" s="13" t="s">
        <v>671</v>
      </c>
      <c r="K859" s="13" t="s">
        <v>671</v>
      </c>
      <c r="L859" s="13" t="s">
        <v>671</v>
      </c>
      <c r="M859" s="13" t="s">
        <v>671</v>
      </c>
      <c r="N859" s="13" t="s">
        <v>671</v>
      </c>
      <c r="O859" s="13" t="s">
        <v>671</v>
      </c>
      <c r="P859" s="13" t="s">
        <v>671</v>
      </c>
      <c r="Q859" s="13" t="s">
        <v>671</v>
      </c>
      <c r="R859" s="13" t="s">
        <v>671</v>
      </c>
      <c r="S859" s="13" t="s">
        <v>671</v>
      </c>
      <c r="T859" s="13" t="s">
        <v>671</v>
      </c>
      <c r="U859" s="13" t="s">
        <v>671</v>
      </c>
      <c r="V859" s="13" t="s">
        <v>671</v>
      </c>
      <c r="W859" s="13" t="s">
        <v>671</v>
      </c>
      <c r="X859" s="13" t="s">
        <v>671</v>
      </c>
      <c r="Y859" s="13" t="s">
        <v>671</v>
      </c>
      <c r="Z859" s="154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30"/>
      <c r="B860" s="46" t="s">
        <v>272</v>
      </c>
      <c r="C860" s="47"/>
      <c r="D860" s="45">
        <v>0.67</v>
      </c>
      <c r="E860" s="45">
        <v>0.17</v>
      </c>
      <c r="F860" s="45">
        <v>9.44</v>
      </c>
      <c r="G860" s="45">
        <v>0.67</v>
      </c>
      <c r="H860" s="45">
        <v>0.25</v>
      </c>
      <c r="I860" s="45">
        <v>1.94</v>
      </c>
      <c r="J860" s="45">
        <v>0.67</v>
      </c>
      <c r="K860" s="45">
        <v>0.8</v>
      </c>
      <c r="L860" s="45">
        <v>0.67</v>
      </c>
      <c r="M860" s="45">
        <v>22.08</v>
      </c>
      <c r="N860" s="45">
        <v>0.67</v>
      </c>
      <c r="O860" s="45">
        <v>2.44</v>
      </c>
      <c r="P860" s="45">
        <v>22.08</v>
      </c>
      <c r="Q860" s="45">
        <v>0.17</v>
      </c>
      <c r="R860" s="45">
        <v>0.67</v>
      </c>
      <c r="S860" s="45">
        <v>1.26</v>
      </c>
      <c r="T860" s="45">
        <v>22.08</v>
      </c>
      <c r="U860" s="45">
        <v>9.44</v>
      </c>
      <c r="V860" s="45">
        <v>22.08</v>
      </c>
      <c r="W860" s="45">
        <v>0.42</v>
      </c>
      <c r="X860" s="45">
        <v>0.67</v>
      </c>
      <c r="Y860" s="45">
        <v>0.34</v>
      </c>
      <c r="Z860" s="154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B861" s="31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BM861" s="55"/>
    </row>
    <row r="862" spans="1:65" ht="15">
      <c r="B862" s="8" t="s">
        <v>577</v>
      </c>
      <c r="BM862" s="28" t="s">
        <v>66</v>
      </c>
    </row>
    <row r="863" spans="1:65" ht="15">
      <c r="A863" s="25" t="s">
        <v>12</v>
      </c>
      <c r="B863" s="18" t="s">
        <v>110</v>
      </c>
      <c r="C863" s="15" t="s">
        <v>111</v>
      </c>
      <c r="D863" s="16" t="s">
        <v>230</v>
      </c>
      <c r="E863" s="17" t="s">
        <v>230</v>
      </c>
      <c r="F863" s="17" t="s">
        <v>230</v>
      </c>
      <c r="G863" s="17" t="s">
        <v>230</v>
      </c>
      <c r="H863" s="17" t="s">
        <v>230</v>
      </c>
      <c r="I863" s="154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 t="s">
        <v>231</v>
      </c>
      <c r="C864" s="9" t="s">
        <v>231</v>
      </c>
      <c r="D864" s="152" t="s">
        <v>234</v>
      </c>
      <c r="E864" s="153" t="s">
        <v>240</v>
      </c>
      <c r="F864" s="153" t="s">
        <v>242</v>
      </c>
      <c r="G864" s="153" t="s">
        <v>246</v>
      </c>
      <c r="H864" s="153" t="s">
        <v>247</v>
      </c>
      <c r="I864" s="154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 t="s">
        <v>3</v>
      </c>
    </row>
    <row r="865" spans="1:65">
      <c r="A865" s="30"/>
      <c r="B865" s="19"/>
      <c r="C865" s="9"/>
      <c r="D865" s="10" t="s">
        <v>275</v>
      </c>
      <c r="E865" s="11" t="s">
        <v>275</v>
      </c>
      <c r="F865" s="11" t="s">
        <v>275</v>
      </c>
      <c r="G865" s="11" t="s">
        <v>278</v>
      </c>
      <c r="H865" s="11" t="s">
        <v>275</v>
      </c>
      <c r="I865" s="154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2</v>
      </c>
    </row>
    <row r="866" spans="1:65">
      <c r="A866" s="30"/>
      <c r="B866" s="19"/>
      <c r="C866" s="9"/>
      <c r="D866" s="26" t="s">
        <v>264</v>
      </c>
      <c r="E866" s="26" t="s">
        <v>116</v>
      </c>
      <c r="F866" s="26" t="s">
        <v>116</v>
      </c>
      <c r="G866" s="26" t="s">
        <v>312</v>
      </c>
      <c r="H866" s="26" t="s">
        <v>312</v>
      </c>
      <c r="I866" s="154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3</v>
      </c>
    </row>
    <row r="867" spans="1:65">
      <c r="A867" s="30"/>
      <c r="B867" s="18">
        <v>1</v>
      </c>
      <c r="C867" s="14">
        <v>1</v>
      </c>
      <c r="D867" s="22">
        <v>1.61</v>
      </c>
      <c r="E867" s="22">
        <v>1.873</v>
      </c>
      <c r="F867" s="22">
        <v>1.78</v>
      </c>
      <c r="G867" s="22">
        <v>2.1</v>
      </c>
      <c r="H867" s="22">
        <v>1.8976624327105411</v>
      </c>
      <c r="I867" s="154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</v>
      </c>
    </row>
    <row r="868" spans="1:65">
      <c r="A868" s="30"/>
      <c r="B868" s="19">
        <v>1</v>
      </c>
      <c r="C868" s="9">
        <v>2</v>
      </c>
      <c r="D868" s="11">
        <v>1.65</v>
      </c>
      <c r="E868" s="11">
        <v>1.7529999999999999</v>
      </c>
      <c r="F868" s="11">
        <v>1.92</v>
      </c>
      <c r="G868" s="11">
        <v>2.1</v>
      </c>
      <c r="H868" s="11">
        <v>1.941754340618127</v>
      </c>
      <c r="I868" s="154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18</v>
      </c>
    </row>
    <row r="869" spans="1:65">
      <c r="A869" s="30"/>
      <c r="B869" s="19">
        <v>1</v>
      </c>
      <c r="C869" s="9">
        <v>3</v>
      </c>
      <c r="D869" s="11">
        <v>1.61</v>
      </c>
      <c r="E869" s="11">
        <v>1.7250000000000001</v>
      </c>
      <c r="F869" s="11">
        <v>1.87</v>
      </c>
      <c r="G869" s="11">
        <v>1.8</v>
      </c>
      <c r="H869" s="11">
        <v>1.863918651467628</v>
      </c>
      <c r="I869" s="154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16</v>
      </c>
    </row>
    <row r="870" spans="1:65">
      <c r="A870" s="30"/>
      <c r="B870" s="19">
        <v>1</v>
      </c>
      <c r="C870" s="9">
        <v>4</v>
      </c>
      <c r="D870" s="11">
        <v>1.66</v>
      </c>
      <c r="E870" s="11">
        <v>1.871</v>
      </c>
      <c r="F870" s="11">
        <v>1.99</v>
      </c>
      <c r="G870" s="11">
        <v>1.8</v>
      </c>
      <c r="H870" s="11">
        <v>1.9190536603774726</v>
      </c>
      <c r="I870" s="154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1.8563774849992303</v>
      </c>
    </row>
    <row r="871" spans="1:65">
      <c r="A871" s="30"/>
      <c r="B871" s="19">
        <v>1</v>
      </c>
      <c r="C871" s="9">
        <v>5</v>
      </c>
      <c r="D871" s="11">
        <v>1.7</v>
      </c>
      <c r="E871" s="11">
        <v>1.756</v>
      </c>
      <c r="F871" s="11">
        <v>2.09</v>
      </c>
      <c r="G871" s="11">
        <v>1.7</v>
      </c>
      <c r="H871" s="11">
        <v>2.0129761277823119</v>
      </c>
      <c r="I871" s="154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120</v>
      </c>
    </row>
    <row r="872" spans="1:65">
      <c r="A872" s="30"/>
      <c r="B872" s="19">
        <v>1</v>
      </c>
      <c r="C872" s="9">
        <v>6</v>
      </c>
      <c r="D872" s="11">
        <v>1.7</v>
      </c>
      <c r="E872" s="11">
        <v>1.843</v>
      </c>
      <c r="F872" s="11">
        <v>2.17</v>
      </c>
      <c r="G872" s="11">
        <v>2.1</v>
      </c>
      <c r="H872" s="11">
        <v>1.8849593370208335</v>
      </c>
      <c r="I872" s="154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20" t="s">
        <v>268</v>
      </c>
      <c r="C873" s="12"/>
      <c r="D873" s="23">
        <v>1.655</v>
      </c>
      <c r="E873" s="23">
        <v>1.8034999999999999</v>
      </c>
      <c r="F873" s="23">
        <v>1.97</v>
      </c>
      <c r="G873" s="23">
        <v>1.9333333333333333</v>
      </c>
      <c r="H873" s="23">
        <v>1.920054091662819</v>
      </c>
      <c r="I873" s="154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269</v>
      </c>
      <c r="C874" s="29"/>
      <c r="D874" s="11">
        <v>1.6549999999999998</v>
      </c>
      <c r="E874" s="11">
        <v>1.7995000000000001</v>
      </c>
      <c r="F874" s="11">
        <v>1.9550000000000001</v>
      </c>
      <c r="G874" s="11">
        <v>1.9500000000000002</v>
      </c>
      <c r="H874" s="11">
        <v>1.9083580465440069</v>
      </c>
      <c r="I874" s="154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270</v>
      </c>
      <c r="C875" s="29"/>
      <c r="D875" s="24">
        <v>4.0373258476372638E-2</v>
      </c>
      <c r="E875" s="24">
        <v>6.6204984706591377E-2</v>
      </c>
      <c r="F875" s="24">
        <v>0.14380542409798033</v>
      </c>
      <c r="G875" s="24">
        <v>0.18618986725025258</v>
      </c>
      <c r="H875" s="24">
        <v>5.2897301072919678E-2</v>
      </c>
      <c r="I875" s="204"/>
      <c r="J875" s="205"/>
      <c r="K875" s="205"/>
      <c r="L875" s="205"/>
      <c r="M875" s="205"/>
      <c r="N875" s="205"/>
      <c r="O875" s="205"/>
      <c r="P875" s="205"/>
      <c r="Q875" s="205"/>
      <c r="R875" s="205"/>
      <c r="S875" s="205"/>
      <c r="T875" s="205"/>
      <c r="U875" s="205"/>
      <c r="V875" s="205"/>
      <c r="W875" s="205"/>
      <c r="X875" s="205"/>
      <c r="Y875" s="205"/>
      <c r="Z875" s="205"/>
      <c r="AA875" s="205"/>
      <c r="AB875" s="205"/>
      <c r="AC875" s="205"/>
      <c r="AD875" s="205"/>
      <c r="AE875" s="205"/>
      <c r="AF875" s="205"/>
      <c r="AG875" s="205"/>
      <c r="AH875" s="205"/>
      <c r="AI875" s="205"/>
      <c r="AJ875" s="205"/>
      <c r="AK875" s="205"/>
      <c r="AL875" s="205"/>
      <c r="AM875" s="205"/>
      <c r="AN875" s="205"/>
      <c r="AO875" s="205"/>
      <c r="AP875" s="205"/>
      <c r="AQ875" s="205"/>
      <c r="AR875" s="205"/>
      <c r="AS875" s="205"/>
      <c r="AT875" s="205"/>
      <c r="AU875" s="205"/>
      <c r="AV875" s="205"/>
      <c r="AW875" s="205"/>
      <c r="AX875" s="205"/>
      <c r="AY875" s="205"/>
      <c r="AZ875" s="205"/>
      <c r="BA875" s="205"/>
      <c r="BB875" s="205"/>
      <c r="BC875" s="205"/>
      <c r="BD875" s="205"/>
      <c r="BE875" s="205"/>
      <c r="BF875" s="205"/>
      <c r="BG875" s="205"/>
      <c r="BH875" s="205"/>
      <c r="BI875" s="205"/>
      <c r="BJ875" s="205"/>
      <c r="BK875" s="205"/>
      <c r="BL875" s="205"/>
      <c r="BM875" s="56"/>
    </row>
    <row r="876" spans="1:65">
      <c r="A876" s="30"/>
      <c r="B876" s="3" t="s">
        <v>86</v>
      </c>
      <c r="C876" s="29"/>
      <c r="D876" s="13">
        <v>2.4394718112611867E-2</v>
      </c>
      <c r="E876" s="13">
        <v>3.6709168121203985E-2</v>
      </c>
      <c r="F876" s="13">
        <v>7.2997677207096615E-2</v>
      </c>
      <c r="G876" s="13">
        <v>9.6305103750130641E-2</v>
      </c>
      <c r="H876" s="13">
        <v>2.7549901485905106E-2</v>
      </c>
      <c r="I876" s="154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3" t="s">
        <v>271</v>
      </c>
      <c r="C877" s="29"/>
      <c r="D877" s="13">
        <v>-0.10847873701684851</v>
      </c>
      <c r="E877" s="13">
        <v>-2.8484230942529609E-2</v>
      </c>
      <c r="F877" s="13">
        <v>6.1206578898373554E-2</v>
      </c>
      <c r="G877" s="13">
        <v>4.1454849003480065E-2</v>
      </c>
      <c r="H877" s="13">
        <v>3.430154005752506E-2</v>
      </c>
      <c r="I877" s="154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30"/>
      <c r="B878" s="46" t="s">
        <v>272</v>
      </c>
      <c r="C878" s="47"/>
      <c r="D878" s="45">
        <v>3.58</v>
      </c>
      <c r="E878" s="45">
        <v>1.57</v>
      </c>
      <c r="F878" s="45">
        <v>0.67</v>
      </c>
      <c r="G878" s="45">
        <v>0.18</v>
      </c>
      <c r="H878" s="45">
        <v>0</v>
      </c>
      <c r="I878" s="154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B879" s="31"/>
      <c r="C879" s="20"/>
      <c r="D879" s="20"/>
      <c r="E879" s="20"/>
      <c r="F879" s="20"/>
      <c r="G879" s="20"/>
      <c r="H879" s="20"/>
      <c r="BM879" s="55"/>
    </row>
    <row r="880" spans="1:65" ht="15">
      <c r="B880" s="8" t="s">
        <v>578</v>
      </c>
      <c r="BM880" s="28" t="s">
        <v>66</v>
      </c>
    </row>
    <row r="881" spans="1:65" ht="15">
      <c r="A881" s="25" t="s">
        <v>15</v>
      </c>
      <c r="B881" s="18" t="s">
        <v>110</v>
      </c>
      <c r="C881" s="15" t="s">
        <v>111</v>
      </c>
      <c r="D881" s="16" t="s">
        <v>230</v>
      </c>
      <c r="E881" s="17" t="s">
        <v>230</v>
      </c>
      <c r="F881" s="17" t="s">
        <v>230</v>
      </c>
      <c r="G881" s="17" t="s">
        <v>230</v>
      </c>
      <c r="H881" s="17" t="s">
        <v>230</v>
      </c>
      <c r="I881" s="17" t="s">
        <v>230</v>
      </c>
      <c r="J881" s="17" t="s">
        <v>230</v>
      </c>
      <c r="K881" s="17" t="s">
        <v>230</v>
      </c>
      <c r="L881" s="17" t="s">
        <v>230</v>
      </c>
      <c r="M881" s="17" t="s">
        <v>230</v>
      </c>
      <c r="N881" s="17" t="s">
        <v>230</v>
      </c>
      <c r="O881" s="17" t="s">
        <v>230</v>
      </c>
      <c r="P881" s="17" t="s">
        <v>230</v>
      </c>
      <c r="Q881" s="17" t="s">
        <v>230</v>
      </c>
      <c r="R881" s="17" t="s">
        <v>230</v>
      </c>
      <c r="S881" s="17" t="s">
        <v>230</v>
      </c>
      <c r="T881" s="17" t="s">
        <v>230</v>
      </c>
      <c r="U881" s="17" t="s">
        <v>230</v>
      </c>
      <c r="V881" s="17" t="s">
        <v>230</v>
      </c>
      <c r="W881" s="17" t="s">
        <v>230</v>
      </c>
      <c r="X881" s="17" t="s">
        <v>230</v>
      </c>
      <c r="Y881" s="17" t="s">
        <v>230</v>
      </c>
      <c r="Z881" s="154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 t="s">
        <v>231</v>
      </c>
      <c r="C882" s="9" t="s">
        <v>231</v>
      </c>
      <c r="D882" s="152" t="s">
        <v>233</v>
      </c>
      <c r="E882" s="153" t="s">
        <v>234</v>
      </c>
      <c r="F882" s="153" t="s">
        <v>235</v>
      </c>
      <c r="G882" s="153" t="s">
        <v>236</v>
      </c>
      <c r="H882" s="153" t="s">
        <v>237</v>
      </c>
      <c r="I882" s="153" t="s">
        <v>239</v>
      </c>
      <c r="J882" s="153" t="s">
        <v>240</v>
      </c>
      <c r="K882" s="153" t="s">
        <v>242</v>
      </c>
      <c r="L882" s="153" t="s">
        <v>243</v>
      </c>
      <c r="M882" s="153" t="s">
        <v>244</v>
      </c>
      <c r="N882" s="153" t="s">
        <v>245</v>
      </c>
      <c r="O882" s="153" t="s">
        <v>246</v>
      </c>
      <c r="P882" s="153" t="s">
        <v>248</v>
      </c>
      <c r="Q882" s="153" t="s">
        <v>249</v>
      </c>
      <c r="R882" s="153" t="s">
        <v>250</v>
      </c>
      <c r="S882" s="153" t="s">
        <v>251</v>
      </c>
      <c r="T882" s="153" t="s">
        <v>283</v>
      </c>
      <c r="U882" s="153" t="s">
        <v>254</v>
      </c>
      <c r="V882" s="153" t="s">
        <v>255</v>
      </c>
      <c r="W882" s="153" t="s">
        <v>256</v>
      </c>
      <c r="X882" s="153" t="s">
        <v>257</v>
      </c>
      <c r="Y882" s="153" t="s">
        <v>258</v>
      </c>
      <c r="Z882" s="154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 t="s">
        <v>3</v>
      </c>
    </row>
    <row r="883" spans="1:65">
      <c r="A883" s="30"/>
      <c r="B883" s="19"/>
      <c r="C883" s="9"/>
      <c r="D883" s="10" t="s">
        <v>275</v>
      </c>
      <c r="E883" s="11" t="s">
        <v>275</v>
      </c>
      <c r="F883" s="11" t="s">
        <v>277</v>
      </c>
      <c r="G883" s="11" t="s">
        <v>278</v>
      </c>
      <c r="H883" s="11" t="s">
        <v>278</v>
      </c>
      <c r="I883" s="11" t="s">
        <v>278</v>
      </c>
      <c r="J883" s="11" t="s">
        <v>275</v>
      </c>
      <c r="K883" s="11" t="s">
        <v>275</v>
      </c>
      <c r="L883" s="11" t="s">
        <v>278</v>
      </c>
      <c r="M883" s="11" t="s">
        <v>277</v>
      </c>
      <c r="N883" s="11" t="s">
        <v>275</v>
      </c>
      <c r="O883" s="11" t="s">
        <v>278</v>
      </c>
      <c r="P883" s="11" t="s">
        <v>275</v>
      </c>
      <c r="Q883" s="11" t="s">
        <v>277</v>
      </c>
      <c r="R883" s="11" t="s">
        <v>275</v>
      </c>
      <c r="S883" s="11" t="s">
        <v>278</v>
      </c>
      <c r="T883" s="11" t="s">
        <v>277</v>
      </c>
      <c r="U883" s="11" t="s">
        <v>277</v>
      </c>
      <c r="V883" s="11" t="s">
        <v>278</v>
      </c>
      <c r="W883" s="11" t="s">
        <v>275</v>
      </c>
      <c r="X883" s="11" t="s">
        <v>278</v>
      </c>
      <c r="Y883" s="11" t="s">
        <v>275</v>
      </c>
      <c r="Z883" s="154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2</v>
      </c>
    </row>
    <row r="884" spans="1:65">
      <c r="A884" s="30"/>
      <c r="B884" s="19"/>
      <c r="C884" s="9"/>
      <c r="D884" s="26" t="s">
        <v>312</v>
      </c>
      <c r="E884" s="26" t="s">
        <v>264</v>
      </c>
      <c r="F884" s="26" t="s">
        <v>312</v>
      </c>
      <c r="G884" s="26" t="s">
        <v>313</v>
      </c>
      <c r="H884" s="26" t="s">
        <v>313</v>
      </c>
      <c r="I884" s="26" t="s">
        <v>313</v>
      </c>
      <c r="J884" s="26" t="s">
        <v>116</v>
      </c>
      <c r="K884" s="26" t="s">
        <v>116</v>
      </c>
      <c r="L884" s="26" t="s">
        <v>314</v>
      </c>
      <c r="M884" s="26" t="s">
        <v>313</v>
      </c>
      <c r="N884" s="26" t="s">
        <v>312</v>
      </c>
      <c r="O884" s="26" t="s">
        <v>312</v>
      </c>
      <c r="P884" s="26" t="s">
        <v>313</v>
      </c>
      <c r="Q884" s="26" t="s">
        <v>312</v>
      </c>
      <c r="R884" s="26" t="s">
        <v>312</v>
      </c>
      <c r="S884" s="26" t="s">
        <v>314</v>
      </c>
      <c r="T884" s="26" t="s">
        <v>313</v>
      </c>
      <c r="U884" s="26" t="s">
        <v>315</v>
      </c>
      <c r="V884" s="26" t="s">
        <v>316</v>
      </c>
      <c r="W884" s="26" t="s">
        <v>312</v>
      </c>
      <c r="X884" s="26" t="s">
        <v>312</v>
      </c>
      <c r="Y884" s="26" t="s">
        <v>312</v>
      </c>
      <c r="Z884" s="154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3</v>
      </c>
    </row>
    <row r="885" spans="1:65">
      <c r="A885" s="30"/>
      <c r="B885" s="18">
        <v>1</v>
      </c>
      <c r="C885" s="14">
        <v>1</v>
      </c>
      <c r="D885" s="22">
        <v>0.7</v>
      </c>
      <c r="E885" s="148">
        <v>0.4</v>
      </c>
      <c r="F885" s="148" t="s">
        <v>95</v>
      </c>
      <c r="G885" s="22">
        <v>0.7</v>
      </c>
      <c r="H885" s="148">
        <v>0.5</v>
      </c>
      <c r="I885" s="22">
        <v>0.7</v>
      </c>
      <c r="J885" s="22">
        <v>0.66</v>
      </c>
      <c r="K885" s="22">
        <v>0.6</v>
      </c>
      <c r="L885" s="22">
        <v>0.8</v>
      </c>
      <c r="M885" s="148" t="s">
        <v>95</v>
      </c>
      <c r="N885" s="22">
        <v>0.72</v>
      </c>
      <c r="O885" s="22">
        <v>0.81</v>
      </c>
      <c r="P885" s="22">
        <v>0.8</v>
      </c>
      <c r="Q885" s="148" t="s">
        <v>103</v>
      </c>
      <c r="R885" s="22">
        <v>0.7</v>
      </c>
      <c r="S885" s="148">
        <v>1.2</v>
      </c>
      <c r="T885" s="148" t="s">
        <v>103</v>
      </c>
      <c r="U885" s="148" t="s">
        <v>95</v>
      </c>
      <c r="V885" s="148" t="s">
        <v>328</v>
      </c>
      <c r="W885" s="22">
        <v>0.7</v>
      </c>
      <c r="X885" s="22">
        <v>0.7</v>
      </c>
      <c r="Y885" s="22">
        <v>0.7</v>
      </c>
      <c r="Z885" s="154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</v>
      </c>
    </row>
    <row r="886" spans="1:65">
      <c r="A886" s="30"/>
      <c r="B886" s="19">
        <v>1</v>
      </c>
      <c r="C886" s="9">
        <v>2</v>
      </c>
      <c r="D886" s="11">
        <v>0.7</v>
      </c>
      <c r="E886" s="149">
        <v>0.5</v>
      </c>
      <c r="F886" s="149" t="s">
        <v>95</v>
      </c>
      <c r="G886" s="11">
        <v>0.7</v>
      </c>
      <c r="H886" s="149">
        <v>0.5</v>
      </c>
      <c r="I886" s="11">
        <v>0.7</v>
      </c>
      <c r="J886" s="11">
        <v>0.64</v>
      </c>
      <c r="K886" s="11">
        <v>0.7</v>
      </c>
      <c r="L886" s="11">
        <v>0.8</v>
      </c>
      <c r="M886" s="149" t="s">
        <v>95</v>
      </c>
      <c r="N886" s="11">
        <v>0.72</v>
      </c>
      <c r="O886" s="11">
        <v>0.81</v>
      </c>
      <c r="P886" s="11">
        <v>0.8</v>
      </c>
      <c r="Q886" s="149" t="s">
        <v>103</v>
      </c>
      <c r="R886" s="11">
        <v>0.8</v>
      </c>
      <c r="S886" s="149">
        <v>1.2</v>
      </c>
      <c r="T886" s="149" t="s">
        <v>103</v>
      </c>
      <c r="U886" s="149" t="s">
        <v>95</v>
      </c>
      <c r="V886" s="149" t="s">
        <v>328</v>
      </c>
      <c r="W886" s="11">
        <v>0.7</v>
      </c>
      <c r="X886" s="11">
        <v>0.8</v>
      </c>
      <c r="Y886" s="11">
        <v>0.7</v>
      </c>
      <c r="Z886" s="154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7</v>
      </c>
    </row>
    <row r="887" spans="1:65">
      <c r="A887" s="30"/>
      <c r="B887" s="19">
        <v>1</v>
      </c>
      <c r="C887" s="9">
        <v>3</v>
      </c>
      <c r="D887" s="11">
        <v>0.8</v>
      </c>
      <c r="E887" s="149">
        <v>0.5</v>
      </c>
      <c r="F887" s="149" t="s">
        <v>95</v>
      </c>
      <c r="G887" s="150">
        <v>1</v>
      </c>
      <c r="H887" s="149">
        <v>0.5</v>
      </c>
      <c r="I887" s="11">
        <v>0.7</v>
      </c>
      <c r="J887" s="11">
        <v>0.67</v>
      </c>
      <c r="K887" s="11">
        <v>0.7</v>
      </c>
      <c r="L887" s="11">
        <v>0.8</v>
      </c>
      <c r="M887" s="149" t="s">
        <v>95</v>
      </c>
      <c r="N887" s="11">
        <v>0.7</v>
      </c>
      <c r="O887" s="11">
        <v>0.83</v>
      </c>
      <c r="P887" s="11">
        <v>0.8</v>
      </c>
      <c r="Q887" s="149" t="s">
        <v>103</v>
      </c>
      <c r="R887" s="11">
        <v>0.8</v>
      </c>
      <c r="S887" s="149">
        <v>1.2</v>
      </c>
      <c r="T887" s="149" t="s">
        <v>103</v>
      </c>
      <c r="U887" s="149" t="s">
        <v>95</v>
      </c>
      <c r="V887" s="149" t="s">
        <v>328</v>
      </c>
      <c r="W887" s="11">
        <v>0.8</v>
      </c>
      <c r="X887" s="11">
        <v>0.8</v>
      </c>
      <c r="Y887" s="11">
        <v>0.7</v>
      </c>
      <c r="Z887" s="154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16</v>
      </c>
    </row>
    <row r="888" spans="1:65">
      <c r="A888" s="30"/>
      <c r="B888" s="19">
        <v>1</v>
      </c>
      <c r="C888" s="9">
        <v>4</v>
      </c>
      <c r="D888" s="11">
        <v>0.7</v>
      </c>
      <c r="E888" s="149">
        <v>0.5</v>
      </c>
      <c r="F888" s="149" t="s">
        <v>95</v>
      </c>
      <c r="G888" s="11">
        <v>0.7</v>
      </c>
      <c r="H888" s="149">
        <v>0.5</v>
      </c>
      <c r="I888" s="11">
        <v>0.7</v>
      </c>
      <c r="J888" s="11">
        <v>0.67</v>
      </c>
      <c r="K888" s="11">
        <v>0.7</v>
      </c>
      <c r="L888" s="11">
        <v>0.8</v>
      </c>
      <c r="M888" s="149" t="s">
        <v>95</v>
      </c>
      <c r="N888" s="11">
        <v>0.66</v>
      </c>
      <c r="O888" s="150">
        <v>0.74</v>
      </c>
      <c r="P888" s="11">
        <v>0.8</v>
      </c>
      <c r="Q888" s="149" t="s">
        <v>103</v>
      </c>
      <c r="R888" s="11">
        <v>0.8</v>
      </c>
      <c r="S888" s="149">
        <v>1.2</v>
      </c>
      <c r="T888" s="149" t="s">
        <v>103</v>
      </c>
      <c r="U888" s="149" t="s">
        <v>95</v>
      </c>
      <c r="V888" s="149" t="s">
        <v>328</v>
      </c>
      <c r="W888" s="11">
        <v>0.8</v>
      </c>
      <c r="X888" s="11">
        <v>0.8</v>
      </c>
      <c r="Y888" s="11">
        <v>0.7</v>
      </c>
      <c r="Z888" s="154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0.73728205128205115</v>
      </c>
    </row>
    <row r="889" spans="1:65">
      <c r="A889" s="30"/>
      <c r="B889" s="19">
        <v>1</v>
      </c>
      <c r="C889" s="9">
        <v>5</v>
      </c>
      <c r="D889" s="11">
        <v>0.7</v>
      </c>
      <c r="E889" s="149">
        <v>0.5</v>
      </c>
      <c r="F889" s="149" t="s">
        <v>95</v>
      </c>
      <c r="G889" s="11">
        <v>0.7</v>
      </c>
      <c r="H889" s="149">
        <v>0.5</v>
      </c>
      <c r="I889" s="11">
        <v>0.7</v>
      </c>
      <c r="J889" s="11">
        <v>0.65</v>
      </c>
      <c r="K889" s="11">
        <v>0.7</v>
      </c>
      <c r="L889" s="11">
        <v>0.8</v>
      </c>
      <c r="M889" s="149" t="s">
        <v>95</v>
      </c>
      <c r="N889" s="11">
        <v>0.69</v>
      </c>
      <c r="O889" s="11">
        <v>0.79</v>
      </c>
      <c r="P889" s="11">
        <v>0.7</v>
      </c>
      <c r="Q889" s="149" t="s">
        <v>103</v>
      </c>
      <c r="R889" s="11">
        <v>0.8</v>
      </c>
      <c r="S889" s="149">
        <v>1.2</v>
      </c>
      <c r="T889" s="149" t="s">
        <v>103</v>
      </c>
      <c r="U889" s="149" t="s">
        <v>95</v>
      </c>
      <c r="V889" s="149" t="s">
        <v>328</v>
      </c>
      <c r="W889" s="11">
        <v>0.8</v>
      </c>
      <c r="X889" s="11">
        <v>0.8</v>
      </c>
      <c r="Y889" s="11">
        <v>0.7</v>
      </c>
      <c r="Z889" s="154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>
        <v>121</v>
      </c>
    </row>
    <row r="890" spans="1:65">
      <c r="A890" s="30"/>
      <c r="B890" s="19">
        <v>1</v>
      </c>
      <c r="C890" s="9">
        <v>6</v>
      </c>
      <c r="D890" s="11">
        <v>0.8</v>
      </c>
      <c r="E890" s="149">
        <v>0.5</v>
      </c>
      <c r="F890" s="149" t="s">
        <v>95</v>
      </c>
      <c r="G890" s="11">
        <v>0.7</v>
      </c>
      <c r="H890" s="149">
        <v>0.5</v>
      </c>
      <c r="I890" s="11">
        <v>0.7</v>
      </c>
      <c r="J890" s="11">
        <v>0.67</v>
      </c>
      <c r="K890" s="11">
        <v>0.7</v>
      </c>
      <c r="L890" s="11">
        <v>0.8</v>
      </c>
      <c r="M890" s="149" t="s">
        <v>95</v>
      </c>
      <c r="N890" s="11">
        <v>0.71</v>
      </c>
      <c r="O890" s="11">
        <v>0.8</v>
      </c>
      <c r="P890" s="11">
        <v>0.7</v>
      </c>
      <c r="Q890" s="149" t="s">
        <v>103</v>
      </c>
      <c r="R890" s="11">
        <v>0.8</v>
      </c>
      <c r="S890" s="149">
        <v>1.2</v>
      </c>
      <c r="T890" s="149" t="s">
        <v>103</v>
      </c>
      <c r="U890" s="149" t="s">
        <v>95</v>
      </c>
      <c r="V890" s="149" t="s">
        <v>328</v>
      </c>
      <c r="W890" s="11">
        <v>0.8</v>
      </c>
      <c r="X890" s="11">
        <v>0.8</v>
      </c>
      <c r="Y890" s="11">
        <v>0.7</v>
      </c>
      <c r="Z890" s="154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20" t="s">
        <v>268</v>
      </c>
      <c r="C891" s="12"/>
      <c r="D891" s="23">
        <v>0.73333333333333339</v>
      </c>
      <c r="E891" s="23">
        <v>0.48333333333333334</v>
      </c>
      <c r="F891" s="23" t="s">
        <v>671</v>
      </c>
      <c r="G891" s="23">
        <v>0.75</v>
      </c>
      <c r="H891" s="23">
        <v>0.5</v>
      </c>
      <c r="I891" s="23">
        <v>0.70000000000000007</v>
      </c>
      <c r="J891" s="23">
        <v>0.66</v>
      </c>
      <c r="K891" s="23">
        <v>0.68333333333333324</v>
      </c>
      <c r="L891" s="23">
        <v>0.79999999999999993</v>
      </c>
      <c r="M891" s="23" t="s">
        <v>671</v>
      </c>
      <c r="N891" s="23">
        <v>0.69999999999999984</v>
      </c>
      <c r="O891" s="23">
        <v>0.79666666666666675</v>
      </c>
      <c r="P891" s="23">
        <v>0.76666666666666672</v>
      </c>
      <c r="Q891" s="23" t="s">
        <v>671</v>
      </c>
      <c r="R891" s="23">
        <v>0.78333333333333321</v>
      </c>
      <c r="S891" s="23">
        <v>1.2</v>
      </c>
      <c r="T891" s="23" t="s">
        <v>671</v>
      </c>
      <c r="U891" s="23" t="s">
        <v>671</v>
      </c>
      <c r="V891" s="23" t="s">
        <v>671</v>
      </c>
      <c r="W891" s="23">
        <v>0.76666666666666661</v>
      </c>
      <c r="X891" s="23">
        <v>0.78333333333333321</v>
      </c>
      <c r="Y891" s="23">
        <v>0.70000000000000007</v>
      </c>
      <c r="Z891" s="154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269</v>
      </c>
      <c r="C892" s="29"/>
      <c r="D892" s="11">
        <v>0.7</v>
      </c>
      <c r="E892" s="11">
        <v>0.5</v>
      </c>
      <c r="F892" s="11" t="s">
        <v>671</v>
      </c>
      <c r="G892" s="11">
        <v>0.7</v>
      </c>
      <c r="H892" s="11">
        <v>0.5</v>
      </c>
      <c r="I892" s="11">
        <v>0.7</v>
      </c>
      <c r="J892" s="11">
        <v>0.66500000000000004</v>
      </c>
      <c r="K892" s="11">
        <v>0.7</v>
      </c>
      <c r="L892" s="11">
        <v>0.8</v>
      </c>
      <c r="M892" s="11" t="s">
        <v>671</v>
      </c>
      <c r="N892" s="11">
        <v>0.70499999999999996</v>
      </c>
      <c r="O892" s="11">
        <v>0.80500000000000005</v>
      </c>
      <c r="P892" s="11">
        <v>0.8</v>
      </c>
      <c r="Q892" s="11" t="s">
        <v>671</v>
      </c>
      <c r="R892" s="11">
        <v>0.8</v>
      </c>
      <c r="S892" s="11">
        <v>1.2</v>
      </c>
      <c r="T892" s="11" t="s">
        <v>671</v>
      </c>
      <c r="U892" s="11" t="s">
        <v>671</v>
      </c>
      <c r="V892" s="11" t="s">
        <v>671</v>
      </c>
      <c r="W892" s="11">
        <v>0.8</v>
      </c>
      <c r="X892" s="11">
        <v>0.8</v>
      </c>
      <c r="Y892" s="11">
        <v>0.7</v>
      </c>
      <c r="Z892" s="154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3" t="s">
        <v>270</v>
      </c>
      <c r="C893" s="29"/>
      <c r="D893" s="24">
        <v>5.1639777949432274E-2</v>
      </c>
      <c r="E893" s="24">
        <v>4.0824829046386291E-2</v>
      </c>
      <c r="F893" s="24" t="s">
        <v>671</v>
      </c>
      <c r="G893" s="24">
        <v>0.12247448713915832</v>
      </c>
      <c r="H893" s="24">
        <v>0</v>
      </c>
      <c r="I893" s="24">
        <v>1.2161883888976234E-16</v>
      </c>
      <c r="J893" s="24">
        <v>1.2649110640673528E-2</v>
      </c>
      <c r="K893" s="24">
        <v>4.0824829046386291E-2</v>
      </c>
      <c r="L893" s="24">
        <v>1.2161883888976234E-16</v>
      </c>
      <c r="M893" s="24" t="s">
        <v>671</v>
      </c>
      <c r="N893" s="24">
        <v>2.280350850198274E-2</v>
      </c>
      <c r="O893" s="24">
        <v>3.0767948691238209E-2</v>
      </c>
      <c r="P893" s="24">
        <v>5.1639777949432274E-2</v>
      </c>
      <c r="Q893" s="24" t="s">
        <v>671</v>
      </c>
      <c r="R893" s="24">
        <v>4.0824829046386332E-2</v>
      </c>
      <c r="S893" s="24">
        <v>0</v>
      </c>
      <c r="T893" s="24" t="s">
        <v>671</v>
      </c>
      <c r="U893" s="24" t="s">
        <v>671</v>
      </c>
      <c r="V893" s="24" t="s">
        <v>671</v>
      </c>
      <c r="W893" s="24">
        <v>5.1639777949432274E-2</v>
      </c>
      <c r="X893" s="24">
        <v>4.0824829046386332E-2</v>
      </c>
      <c r="Y893" s="24">
        <v>1.2161883888976234E-16</v>
      </c>
      <c r="Z893" s="204"/>
      <c r="AA893" s="205"/>
      <c r="AB893" s="205"/>
      <c r="AC893" s="205"/>
      <c r="AD893" s="205"/>
      <c r="AE893" s="205"/>
      <c r="AF893" s="205"/>
      <c r="AG893" s="205"/>
      <c r="AH893" s="205"/>
      <c r="AI893" s="205"/>
      <c r="AJ893" s="205"/>
      <c r="AK893" s="205"/>
      <c r="AL893" s="205"/>
      <c r="AM893" s="205"/>
      <c r="AN893" s="205"/>
      <c r="AO893" s="205"/>
      <c r="AP893" s="205"/>
      <c r="AQ893" s="205"/>
      <c r="AR893" s="205"/>
      <c r="AS893" s="205"/>
      <c r="AT893" s="205"/>
      <c r="AU893" s="205"/>
      <c r="AV893" s="205"/>
      <c r="AW893" s="205"/>
      <c r="AX893" s="205"/>
      <c r="AY893" s="205"/>
      <c r="AZ893" s="205"/>
      <c r="BA893" s="205"/>
      <c r="BB893" s="205"/>
      <c r="BC893" s="205"/>
      <c r="BD893" s="205"/>
      <c r="BE893" s="205"/>
      <c r="BF893" s="205"/>
      <c r="BG893" s="205"/>
      <c r="BH893" s="205"/>
      <c r="BI893" s="205"/>
      <c r="BJ893" s="205"/>
      <c r="BK893" s="205"/>
      <c r="BL893" s="205"/>
      <c r="BM893" s="56"/>
    </row>
    <row r="894" spans="1:65">
      <c r="A894" s="30"/>
      <c r="B894" s="3" t="s">
        <v>86</v>
      </c>
      <c r="C894" s="29"/>
      <c r="D894" s="13">
        <v>7.0417879021953095E-2</v>
      </c>
      <c r="E894" s="13">
        <v>8.4465163544247504E-2</v>
      </c>
      <c r="F894" s="13" t="s">
        <v>671</v>
      </c>
      <c r="G894" s="13">
        <v>0.16329931618554441</v>
      </c>
      <c r="H894" s="13">
        <v>0</v>
      </c>
      <c r="I894" s="13">
        <v>1.7374119841394619E-16</v>
      </c>
      <c r="J894" s="13">
        <v>1.9165319152535647E-2</v>
      </c>
      <c r="K894" s="13">
        <v>5.9743652263004335E-2</v>
      </c>
      <c r="L894" s="13">
        <v>1.5202354861220294E-16</v>
      </c>
      <c r="M894" s="13" t="s">
        <v>671</v>
      </c>
      <c r="N894" s="13">
        <v>3.257644071711821E-2</v>
      </c>
      <c r="O894" s="13">
        <v>3.8620856097788543E-2</v>
      </c>
      <c r="P894" s="13">
        <v>6.7356232107955133E-2</v>
      </c>
      <c r="Q894" s="13" t="s">
        <v>671</v>
      </c>
      <c r="R894" s="13">
        <v>5.2116803037940009E-2</v>
      </c>
      <c r="S894" s="13">
        <v>0</v>
      </c>
      <c r="T894" s="13" t="s">
        <v>671</v>
      </c>
      <c r="U894" s="13" t="s">
        <v>671</v>
      </c>
      <c r="V894" s="13" t="s">
        <v>671</v>
      </c>
      <c r="W894" s="13">
        <v>6.7356232107955147E-2</v>
      </c>
      <c r="X894" s="13">
        <v>5.2116803037940009E-2</v>
      </c>
      <c r="Y894" s="13">
        <v>1.7374119841394619E-16</v>
      </c>
      <c r="Z894" s="154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3" t="s">
        <v>271</v>
      </c>
      <c r="C895" s="29"/>
      <c r="D895" s="13">
        <v>-5.355776587604999E-3</v>
      </c>
      <c r="E895" s="13">
        <v>-0.3444390345691033</v>
      </c>
      <c r="F895" s="13" t="s">
        <v>671</v>
      </c>
      <c r="G895" s="13">
        <v>1.7249773944494784E-2</v>
      </c>
      <c r="H895" s="13">
        <v>-0.3218334840370034</v>
      </c>
      <c r="I895" s="13">
        <v>-5.0566877651804676E-2</v>
      </c>
      <c r="J895" s="13">
        <v>-0.10482019892884453</v>
      </c>
      <c r="K895" s="13">
        <v>-7.3172428183904792E-2</v>
      </c>
      <c r="L895" s="13">
        <v>8.5066425540794466E-2</v>
      </c>
      <c r="M895" s="13" t="s">
        <v>671</v>
      </c>
      <c r="N895" s="13">
        <v>-5.0566877651805009E-2</v>
      </c>
      <c r="O895" s="13">
        <v>8.0545315434374709E-2</v>
      </c>
      <c r="P895" s="13">
        <v>3.98553244765949E-2</v>
      </c>
      <c r="Q895" s="13" t="s">
        <v>671</v>
      </c>
      <c r="R895" s="13">
        <v>6.2460875008694572E-2</v>
      </c>
      <c r="S895" s="13">
        <v>0.6275996383111917</v>
      </c>
      <c r="T895" s="13" t="s">
        <v>671</v>
      </c>
      <c r="U895" s="13" t="s">
        <v>671</v>
      </c>
      <c r="V895" s="13" t="s">
        <v>671</v>
      </c>
      <c r="W895" s="13">
        <v>3.9855324476594678E-2</v>
      </c>
      <c r="X895" s="13">
        <v>6.2460875008694572E-2</v>
      </c>
      <c r="Y895" s="13">
        <v>-5.0566877651804676E-2</v>
      </c>
      <c r="Z895" s="154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30"/>
      <c r="B896" s="46" t="s">
        <v>272</v>
      </c>
      <c r="C896" s="47"/>
      <c r="D896" s="45">
        <v>0.34</v>
      </c>
      <c r="E896" s="45">
        <v>2.36</v>
      </c>
      <c r="F896" s="45">
        <v>34.19</v>
      </c>
      <c r="G896" s="45">
        <v>0.2</v>
      </c>
      <c r="H896" s="45">
        <v>2.23</v>
      </c>
      <c r="I896" s="45">
        <v>0.61</v>
      </c>
      <c r="J896" s="45">
        <v>0.93</v>
      </c>
      <c r="K896" s="45">
        <v>0.74</v>
      </c>
      <c r="L896" s="45">
        <v>0.2</v>
      </c>
      <c r="M896" s="45">
        <v>34.19</v>
      </c>
      <c r="N896" s="45">
        <v>0.61</v>
      </c>
      <c r="O896" s="45">
        <v>0.18</v>
      </c>
      <c r="P896" s="45">
        <v>7.0000000000000007E-2</v>
      </c>
      <c r="Q896" s="45">
        <v>13.96</v>
      </c>
      <c r="R896" s="45">
        <v>7.0000000000000007E-2</v>
      </c>
      <c r="S896" s="45">
        <v>3.44</v>
      </c>
      <c r="T896" s="45">
        <v>13.96</v>
      </c>
      <c r="U896" s="45">
        <v>34.19</v>
      </c>
      <c r="V896" s="45">
        <v>74.650000000000006</v>
      </c>
      <c r="W896" s="45">
        <v>7.0000000000000007E-2</v>
      </c>
      <c r="X896" s="45">
        <v>7.0000000000000007E-2</v>
      </c>
      <c r="Y896" s="45">
        <v>0.61</v>
      </c>
      <c r="Z896" s="154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B897" s="31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BM897" s="55"/>
    </row>
    <row r="898" spans="1:65" ht="15">
      <c r="B898" s="8" t="s">
        <v>579</v>
      </c>
      <c r="BM898" s="28" t="s">
        <v>66</v>
      </c>
    </row>
    <row r="899" spans="1:65" ht="15">
      <c r="A899" s="25" t="s">
        <v>18</v>
      </c>
      <c r="B899" s="18" t="s">
        <v>110</v>
      </c>
      <c r="C899" s="15" t="s">
        <v>111</v>
      </c>
      <c r="D899" s="16" t="s">
        <v>230</v>
      </c>
      <c r="E899" s="17" t="s">
        <v>230</v>
      </c>
      <c r="F899" s="17" t="s">
        <v>230</v>
      </c>
      <c r="G899" s="17" t="s">
        <v>230</v>
      </c>
      <c r="H899" s="17" t="s">
        <v>230</v>
      </c>
      <c r="I899" s="17" t="s">
        <v>230</v>
      </c>
      <c r="J899" s="17" t="s">
        <v>230</v>
      </c>
      <c r="K899" s="17" t="s">
        <v>230</v>
      </c>
      <c r="L899" s="17" t="s">
        <v>230</v>
      </c>
      <c r="M899" s="17" t="s">
        <v>230</v>
      </c>
      <c r="N899" s="17" t="s">
        <v>230</v>
      </c>
      <c r="O899" s="17" t="s">
        <v>230</v>
      </c>
      <c r="P899" s="17" t="s">
        <v>230</v>
      </c>
      <c r="Q899" s="17" t="s">
        <v>230</v>
      </c>
      <c r="R899" s="17" t="s">
        <v>230</v>
      </c>
      <c r="S899" s="17" t="s">
        <v>230</v>
      </c>
      <c r="T899" s="17" t="s">
        <v>230</v>
      </c>
      <c r="U899" s="17" t="s">
        <v>230</v>
      </c>
      <c r="V899" s="17" t="s">
        <v>230</v>
      </c>
      <c r="W899" s="17" t="s">
        <v>230</v>
      </c>
      <c r="X899" s="17" t="s">
        <v>230</v>
      </c>
      <c r="Y899" s="17" t="s">
        <v>230</v>
      </c>
      <c r="Z899" s="17" t="s">
        <v>230</v>
      </c>
      <c r="AA899" s="17" t="s">
        <v>230</v>
      </c>
      <c r="AB899" s="154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 t="s">
        <v>231</v>
      </c>
      <c r="C900" s="9" t="s">
        <v>231</v>
      </c>
      <c r="D900" s="152" t="s">
        <v>233</v>
      </c>
      <c r="E900" s="153" t="s">
        <v>234</v>
      </c>
      <c r="F900" s="153" t="s">
        <v>235</v>
      </c>
      <c r="G900" s="153" t="s">
        <v>236</v>
      </c>
      <c r="H900" s="153" t="s">
        <v>237</v>
      </c>
      <c r="I900" s="153" t="s">
        <v>239</v>
      </c>
      <c r="J900" s="153" t="s">
        <v>240</v>
      </c>
      <c r="K900" s="153" t="s">
        <v>242</v>
      </c>
      <c r="L900" s="153" t="s">
        <v>243</v>
      </c>
      <c r="M900" s="153" t="s">
        <v>244</v>
      </c>
      <c r="N900" s="153" t="s">
        <v>245</v>
      </c>
      <c r="O900" s="153" t="s">
        <v>246</v>
      </c>
      <c r="P900" s="153" t="s">
        <v>247</v>
      </c>
      <c r="Q900" s="153" t="s">
        <v>248</v>
      </c>
      <c r="R900" s="153" t="s">
        <v>249</v>
      </c>
      <c r="S900" s="153" t="s">
        <v>250</v>
      </c>
      <c r="T900" s="153" t="s">
        <v>251</v>
      </c>
      <c r="U900" s="153" t="s">
        <v>252</v>
      </c>
      <c r="V900" s="153" t="s">
        <v>283</v>
      </c>
      <c r="W900" s="153" t="s">
        <v>254</v>
      </c>
      <c r="X900" s="153" t="s">
        <v>255</v>
      </c>
      <c r="Y900" s="153" t="s">
        <v>256</v>
      </c>
      <c r="Z900" s="153" t="s">
        <v>257</v>
      </c>
      <c r="AA900" s="153" t="s">
        <v>258</v>
      </c>
      <c r="AB900" s="154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 t="s">
        <v>3</v>
      </c>
    </row>
    <row r="901" spans="1:65">
      <c r="A901" s="30"/>
      <c r="B901" s="19"/>
      <c r="C901" s="9"/>
      <c r="D901" s="10" t="s">
        <v>275</v>
      </c>
      <c r="E901" s="11" t="s">
        <v>275</v>
      </c>
      <c r="F901" s="11" t="s">
        <v>277</v>
      </c>
      <c r="G901" s="11" t="s">
        <v>278</v>
      </c>
      <c r="H901" s="11" t="s">
        <v>278</v>
      </c>
      <c r="I901" s="11" t="s">
        <v>278</v>
      </c>
      <c r="J901" s="11" t="s">
        <v>275</v>
      </c>
      <c r="K901" s="11" t="s">
        <v>275</v>
      </c>
      <c r="L901" s="11" t="s">
        <v>278</v>
      </c>
      <c r="M901" s="11" t="s">
        <v>277</v>
      </c>
      <c r="N901" s="11" t="s">
        <v>275</v>
      </c>
      <c r="O901" s="11" t="s">
        <v>278</v>
      </c>
      <c r="P901" s="11" t="s">
        <v>277</v>
      </c>
      <c r="Q901" s="11" t="s">
        <v>277</v>
      </c>
      <c r="R901" s="11" t="s">
        <v>277</v>
      </c>
      <c r="S901" s="11" t="s">
        <v>275</v>
      </c>
      <c r="T901" s="11" t="s">
        <v>278</v>
      </c>
      <c r="U901" s="11" t="s">
        <v>275</v>
      </c>
      <c r="V901" s="11" t="s">
        <v>277</v>
      </c>
      <c r="W901" s="11" t="s">
        <v>277</v>
      </c>
      <c r="X901" s="11" t="s">
        <v>278</v>
      </c>
      <c r="Y901" s="11" t="s">
        <v>275</v>
      </c>
      <c r="Z901" s="11" t="s">
        <v>278</v>
      </c>
      <c r="AA901" s="11" t="s">
        <v>275</v>
      </c>
      <c r="AB901" s="154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/>
      <c r="C902" s="9"/>
      <c r="D902" s="26" t="s">
        <v>312</v>
      </c>
      <c r="E902" s="26" t="s">
        <v>264</v>
      </c>
      <c r="F902" s="26" t="s">
        <v>312</v>
      </c>
      <c r="G902" s="26" t="s">
        <v>313</v>
      </c>
      <c r="H902" s="26" t="s">
        <v>313</v>
      </c>
      <c r="I902" s="26" t="s">
        <v>313</v>
      </c>
      <c r="J902" s="26" t="s">
        <v>116</v>
      </c>
      <c r="K902" s="26" t="s">
        <v>116</v>
      </c>
      <c r="L902" s="26" t="s">
        <v>314</v>
      </c>
      <c r="M902" s="26" t="s">
        <v>313</v>
      </c>
      <c r="N902" s="26" t="s">
        <v>312</v>
      </c>
      <c r="O902" s="26" t="s">
        <v>312</v>
      </c>
      <c r="P902" s="26" t="s">
        <v>312</v>
      </c>
      <c r="Q902" s="26" t="s">
        <v>313</v>
      </c>
      <c r="R902" s="26" t="s">
        <v>312</v>
      </c>
      <c r="S902" s="26" t="s">
        <v>312</v>
      </c>
      <c r="T902" s="26" t="s">
        <v>314</v>
      </c>
      <c r="U902" s="26" t="s">
        <v>280</v>
      </c>
      <c r="V902" s="26" t="s">
        <v>313</v>
      </c>
      <c r="W902" s="26" t="s">
        <v>315</v>
      </c>
      <c r="X902" s="26" t="s">
        <v>316</v>
      </c>
      <c r="Y902" s="26" t="s">
        <v>312</v>
      </c>
      <c r="Z902" s="26" t="s">
        <v>312</v>
      </c>
      <c r="AA902" s="26" t="s">
        <v>312</v>
      </c>
      <c r="AB902" s="154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2</v>
      </c>
    </row>
    <row r="903" spans="1:65">
      <c r="A903" s="30"/>
      <c r="B903" s="18">
        <v>1</v>
      </c>
      <c r="C903" s="14">
        <v>1</v>
      </c>
      <c r="D903" s="226">
        <v>32</v>
      </c>
      <c r="E903" s="226">
        <v>32.299999999999997</v>
      </c>
      <c r="F903" s="226">
        <v>38.017000000000003</v>
      </c>
      <c r="G903" s="226">
        <v>34.1</v>
      </c>
      <c r="H903" s="226">
        <v>30.4</v>
      </c>
      <c r="I903" s="226">
        <v>30</v>
      </c>
      <c r="J903" s="226">
        <v>31.690000000000005</v>
      </c>
      <c r="K903" s="226">
        <v>31.2</v>
      </c>
      <c r="L903" s="226">
        <v>33.700000000000003</v>
      </c>
      <c r="M903" s="226">
        <v>29.41</v>
      </c>
      <c r="N903" s="226">
        <v>36.56</v>
      </c>
      <c r="O903" s="226">
        <v>39</v>
      </c>
      <c r="P903" s="226">
        <v>31.949999999999996</v>
      </c>
      <c r="Q903" s="226">
        <v>32.4</v>
      </c>
      <c r="R903" s="226">
        <v>29.032</v>
      </c>
      <c r="S903" s="226">
        <v>34.200000000000003</v>
      </c>
      <c r="T903" s="226">
        <v>35.200000000000003</v>
      </c>
      <c r="U903" s="226">
        <v>34.1</v>
      </c>
      <c r="V903" s="226">
        <v>37.439623019999999</v>
      </c>
      <c r="W903" s="226">
        <v>31</v>
      </c>
      <c r="X903" s="226">
        <v>33</v>
      </c>
      <c r="Y903" s="232">
        <v>32.299999999999997</v>
      </c>
      <c r="Z903" s="226">
        <v>33</v>
      </c>
      <c r="AA903" s="226">
        <v>33</v>
      </c>
      <c r="AB903" s="217"/>
      <c r="AC903" s="218"/>
      <c r="AD903" s="218"/>
      <c r="AE903" s="218"/>
      <c r="AF903" s="218"/>
      <c r="AG903" s="218"/>
      <c r="AH903" s="218"/>
      <c r="AI903" s="218"/>
      <c r="AJ903" s="218"/>
      <c r="AK903" s="218"/>
      <c r="AL903" s="218"/>
      <c r="AM903" s="218"/>
      <c r="AN903" s="218"/>
      <c r="AO903" s="218"/>
      <c r="AP903" s="218"/>
      <c r="AQ903" s="218"/>
      <c r="AR903" s="218"/>
      <c r="AS903" s="218"/>
      <c r="AT903" s="218"/>
      <c r="AU903" s="218"/>
      <c r="AV903" s="218"/>
      <c r="AW903" s="218"/>
      <c r="AX903" s="218"/>
      <c r="AY903" s="218"/>
      <c r="AZ903" s="218"/>
      <c r="BA903" s="218"/>
      <c r="BB903" s="218"/>
      <c r="BC903" s="218"/>
      <c r="BD903" s="218"/>
      <c r="BE903" s="218"/>
      <c r="BF903" s="218"/>
      <c r="BG903" s="218"/>
      <c r="BH903" s="218"/>
      <c r="BI903" s="218"/>
      <c r="BJ903" s="218"/>
      <c r="BK903" s="218"/>
      <c r="BL903" s="218"/>
      <c r="BM903" s="228">
        <v>1</v>
      </c>
    </row>
    <row r="904" spans="1:65">
      <c r="A904" s="30"/>
      <c r="B904" s="19">
        <v>1</v>
      </c>
      <c r="C904" s="9">
        <v>2</v>
      </c>
      <c r="D904" s="216">
        <v>32.9</v>
      </c>
      <c r="E904" s="216">
        <v>32.6</v>
      </c>
      <c r="F904" s="216">
        <v>39.086000000000006</v>
      </c>
      <c r="G904" s="216">
        <v>34.4</v>
      </c>
      <c r="H904" s="216">
        <v>30.1</v>
      </c>
      <c r="I904" s="216">
        <v>30</v>
      </c>
      <c r="J904" s="216">
        <v>30.07</v>
      </c>
      <c r="K904" s="216">
        <v>33.1</v>
      </c>
      <c r="L904" s="216">
        <v>34.1</v>
      </c>
      <c r="M904" s="216">
        <v>28.52</v>
      </c>
      <c r="N904" s="216">
        <v>36.11</v>
      </c>
      <c r="O904" s="216">
        <v>39.799999999999997</v>
      </c>
      <c r="P904" s="216">
        <v>33.156000000000006</v>
      </c>
      <c r="Q904" s="216">
        <v>32.6</v>
      </c>
      <c r="R904" s="216">
        <v>30.413499999999999</v>
      </c>
      <c r="S904" s="216">
        <v>35</v>
      </c>
      <c r="T904" s="216">
        <v>35.5</v>
      </c>
      <c r="U904" s="216">
        <v>34.299999999999997</v>
      </c>
      <c r="V904" s="216">
        <v>36.491250600000001</v>
      </c>
      <c r="W904" s="216">
        <v>30</v>
      </c>
      <c r="X904" s="216">
        <v>32</v>
      </c>
      <c r="Y904" s="216">
        <v>32.9</v>
      </c>
      <c r="Z904" s="216">
        <v>33.299999999999997</v>
      </c>
      <c r="AA904" s="216">
        <v>32.4</v>
      </c>
      <c r="AB904" s="217"/>
      <c r="AC904" s="218"/>
      <c r="AD904" s="218"/>
      <c r="AE904" s="218"/>
      <c r="AF904" s="218"/>
      <c r="AG904" s="218"/>
      <c r="AH904" s="218"/>
      <c r="AI904" s="218"/>
      <c r="AJ904" s="218"/>
      <c r="AK904" s="218"/>
      <c r="AL904" s="218"/>
      <c r="AM904" s="218"/>
      <c r="AN904" s="218"/>
      <c r="AO904" s="218"/>
      <c r="AP904" s="218"/>
      <c r="AQ904" s="218"/>
      <c r="AR904" s="218"/>
      <c r="AS904" s="218"/>
      <c r="AT904" s="218"/>
      <c r="AU904" s="218"/>
      <c r="AV904" s="218"/>
      <c r="AW904" s="218"/>
      <c r="AX904" s="218"/>
      <c r="AY904" s="218"/>
      <c r="AZ904" s="218"/>
      <c r="BA904" s="218"/>
      <c r="BB904" s="218"/>
      <c r="BC904" s="218"/>
      <c r="BD904" s="218"/>
      <c r="BE904" s="218"/>
      <c r="BF904" s="218"/>
      <c r="BG904" s="218"/>
      <c r="BH904" s="218"/>
      <c r="BI904" s="218"/>
      <c r="BJ904" s="218"/>
      <c r="BK904" s="218"/>
      <c r="BL904" s="218"/>
      <c r="BM904" s="228">
        <v>8</v>
      </c>
    </row>
    <row r="905" spans="1:65">
      <c r="A905" s="30"/>
      <c r="B905" s="19">
        <v>1</v>
      </c>
      <c r="C905" s="9">
        <v>3</v>
      </c>
      <c r="D905" s="216">
        <v>34.700000000000003</v>
      </c>
      <c r="E905" s="216">
        <v>32.9</v>
      </c>
      <c r="F905" s="216">
        <v>39.53</v>
      </c>
      <c r="G905" s="216">
        <v>33.5</v>
      </c>
      <c r="H905" s="216">
        <v>30</v>
      </c>
      <c r="I905" s="216">
        <v>29</v>
      </c>
      <c r="J905" s="216">
        <v>30.03</v>
      </c>
      <c r="K905" s="216">
        <v>33.6</v>
      </c>
      <c r="L905" s="216">
        <v>34.1</v>
      </c>
      <c r="M905" s="216">
        <v>29.37</v>
      </c>
      <c r="N905" s="216">
        <v>36.799999999999997</v>
      </c>
      <c r="O905" s="216">
        <v>39.700000000000003</v>
      </c>
      <c r="P905" s="216">
        <v>32.355000000000004</v>
      </c>
      <c r="Q905" s="216">
        <v>33.200000000000003</v>
      </c>
      <c r="R905" s="216">
        <v>31.233199999999997</v>
      </c>
      <c r="S905" s="216">
        <v>35.4</v>
      </c>
      <c r="T905" s="216">
        <v>35.9</v>
      </c>
      <c r="U905" s="216">
        <v>33.700000000000003</v>
      </c>
      <c r="V905" s="216">
        <v>36.412625470000002</v>
      </c>
      <c r="W905" s="216">
        <v>32</v>
      </c>
      <c r="X905" s="216">
        <v>33</v>
      </c>
      <c r="Y905" s="216">
        <v>34</v>
      </c>
      <c r="Z905" s="216">
        <v>33.799999999999997</v>
      </c>
      <c r="AA905" s="216">
        <v>33.299999999999997</v>
      </c>
      <c r="AB905" s="217"/>
      <c r="AC905" s="218"/>
      <c r="AD905" s="218"/>
      <c r="AE905" s="218"/>
      <c r="AF905" s="218"/>
      <c r="AG905" s="218"/>
      <c r="AH905" s="218"/>
      <c r="AI905" s="218"/>
      <c r="AJ905" s="218"/>
      <c r="AK905" s="218"/>
      <c r="AL905" s="218"/>
      <c r="AM905" s="218"/>
      <c r="AN905" s="218"/>
      <c r="AO905" s="218"/>
      <c r="AP905" s="218"/>
      <c r="AQ905" s="218"/>
      <c r="AR905" s="218"/>
      <c r="AS905" s="218"/>
      <c r="AT905" s="218"/>
      <c r="AU905" s="218"/>
      <c r="AV905" s="218"/>
      <c r="AW905" s="218"/>
      <c r="AX905" s="218"/>
      <c r="AY905" s="218"/>
      <c r="AZ905" s="218"/>
      <c r="BA905" s="218"/>
      <c r="BB905" s="218"/>
      <c r="BC905" s="218"/>
      <c r="BD905" s="218"/>
      <c r="BE905" s="218"/>
      <c r="BF905" s="218"/>
      <c r="BG905" s="218"/>
      <c r="BH905" s="218"/>
      <c r="BI905" s="218"/>
      <c r="BJ905" s="218"/>
      <c r="BK905" s="218"/>
      <c r="BL905" s="218"/>
      <c r="BM905" s="228">
        <v>16</v>
      </c>
    </row>
    <row r="906" spans="1:65">
      <c r="A906" s="30"/>
      <c r="B906" s="19">
        <v>1</v>
      </c>
      <c r="C906" s="9">
        <v>4</v>
      </c>
      <c r="D906" s="216">
        <v>33.799999999999997</v>
      </c>
      <c r="E906" s="216">
        <v>33.1</v>
      </c>
      <c r="F906" s="216">
        <v>39.529333333333334</v>
      </c>
      <c r="G906" s="216">
        <v>34.799999999999997</v>
      </c>
      <c r="H906" s="216">
        <v>30.7</v>
      </c>
      <c r="I906" s="216">
        <v>30</v>
      </c>
      <c r="J906" s="216">
        <v>31.269999999999996</v>
      </c>
      <c r="K906" s="216">
        <v>34.799999999999997</v>
      </c>
      <c r="L906" s="216">
        <v>33.799999999999997</v>
      </c>
      <c r="M906" s="216">
        <v>29.36</v>
      </c>
      <c r="N906" s="216">
        <v>35.380000000000003</v>
      </c>
      <c r="O906" s="216">
        <v>37.9</v>
      </c>
      <c r="P906" s="216">
        <v>32.786999999999999</v>
      </c>
      <c r="Q906" s="216">
        <v>32.200000000000003</v>
      </c>
      <c r="R906" s="216">
        <v>29.978400000000001</v>
      </c>
      <c r="S906" s="216">
        <v>36.4</v>
      </c>
      <c r="T906" s="216">
        <v>34.700000000000003</v>
      </c>
      <c r="U906" s="216">
        <v>34.799999999999997</v>
      </c>
      <c r="V906" s="216">
        <v>38.660388650000002</v>
      </c>
      <c r="W906" s="216">
        <v>30</v>
      </c>
      <c r="X906" s="216">
        <v>32</v>
      </c>
      <c r="Y906" s="216">
        <v>33.700000000000003</v>
      </c>
      <c r="Z906" s="216">
        <v>34.5</v>
      </c>
      <c r="AA906" s="216">
        <v>32.6</v>
      </c>
      <c r="AB906" s="217"/>
      <c r="AC906" s="218"/>
      <c r="AD906" s="218"/>
      <c r="AE906" s="218"/>
      <c r="AF906" s="218"/>
      <c r="AG906" s="218"/>
      <c r="AH906" s="218"/>
      <c r="AI906" s="218"/>
      <c r="AJ906" s="218"/>
      <c r="AK906" s="218"/>
      <c r="AL906" s="218"/>
      <c r="AM906" s="218"/>
      <c r="AN906" s="218"/>
      <c r="AO906" s="218"/>
      <c r="AP906" s="218"/>
      <c r="AQ906" s="218"/>
      <c r="AR906" s="218"/>
      <c r="AS906" s="218"/>
      <c r="AT906" s="218"/>
      <c r="AU906" s="218"/>
      <c r="AV906" s="218"/>
      <c r="AW906" s="218"/>
      <c r="AX906" s="218"/>
      <c r="AY906" s="218"/>
      <c r="AZ906" s="218"/>
      <c r="BA906" s="218"/>
      <c r="BB906" s="218"/>
      <c r="BC906" s="218"/>
      <c r="BD906" s="218"/>
      <c r="BE906" s="218"/>
      <c r="BF906" s="218"/>
      <c r="BG906" s="218"/>
      <c r="BH906" s="218"/>
      <c r="BI906" s="218"/>
      <c r="BJ906" s="218"/>
      <c r="BK906" s="218"/>
      <c r="BL906" s="218"/>
      <c r="BM906" s="228">
        <v>33.479536660231481</v>
      </c>
    </row>
    <row r="907" spans="1:65">
      <c r="A907" s="30"/>
      <c r="B907" s="19">
        <v>1</v>
      </c>
      <c r="C907" s="9">
        <v>5</v>
      </c>
      <c r="D907" s="216">
        <v>33.799999999999997</v>
      </c>
      <c r="E907" s="216">
        <v>33.6</v>
      </c>
      <c r="F907" s="216">
        <v>39.238333333333337</v>
      </c>
      <c r="G907" s="216">
        <v>34.6</v>
      </c>
      <c r="H907" s="216">
        <v>31.100000000000005</v>
      </c>
      <c r="I907" s="216">
        <v>30</v>
      </c>
      <c r="J907" s="216">
        <v>30.57</v>
      </c>
      <c r="K907" s="216">
        <v>36.799999999999997</v>
      </c>
      <c r="L907" s="216">
        <v>33.799999999999997</v>
      </c>
      <c r="M907" s="216">
        <v>28.48</v>
      </c>
      <c r="N907" s="216">
        <v>34.799999999999997</v>
      </c>
      <c r="O907" s="216">
        <v>37.799999999999997</v>
      </c>
      <c r="P907" s="216">
        <v>33.129000000000005</v>
      </c>
      <c r="Q907" s="216">
        <v>30.2</v>
      </c>
      <c r="R907" s="216">
        <v>30.914400000000004</v>
      </c>
      <c r="S907" s="216">
        <v>36.299999999999997</v>
      </c>
      <c r="T907" s="216">
        <v>35.1</v>
      </c>
      <c r="U907" s="216">
        <v>33.299999999999997</v>
      </c>
      <c r="V907" s="216">
        <v>37.919338439999997</v>
      </c>
      <c r="W907" s="216">
        <v>31</v>
      </c>
      <c r="X907" s="216">
        <v>30</v>
      </c>
      <c r="Y907" s="216">
        <v>33.9</v>
      </c>
      <c r="Z907" s="216">
        <v>35.4</v>
      </c>
      <c r="AA907" s="216">
        <v>33.5</v>
      </c>
      <c r="AB907" s="217"/>
      <c r="AC907" s="218"/>
      <c r="AD907" s="218"/>
      <c r="AE907" s="218"/>
      <c r="AF907" s="218"/>
      <c r="AG907" s="218"/>
      <c r="AH907" s="218"/>
      <c r="AI907" s="218"/>
      <c r="AJ907" s="218"/>
      <c r="AK907" s="218"/>
      <c r="AL907" s="218"/>
      <c r="AM907" s="218"/>
      <c r="AN907" s="218"/>
      <c r="AO907" s="218"/>
      <c r="AP907" s="218"/>
      <c r="AQ907" s="218"/>
      <c r="AR907" s="218"/>
      <c r="AS907" s="218"/>
      <c r="AT907" s="218"/>
      <c r="AU907" s="218"/>
      <c r="AV907" s="218"/>
      <c r="AW907" s="218"/>
      <c r="AX907" s="218"/>
      <c r="AY907" s="218"/>
      <c r="AZ907" s="218"/>
      <c r="BA907" s="218"/>
      <c r="BB907" s="218"/>
      <c r="BC907" s="218"/>
      <c r="BD907" s="218"/>
      <c r="BE907" s="218"/>
      <c r="BF907" s="218"/>
      <c r="BG907" s="218"/>
      <c r="BH907" s="218"/>
      <c r="BI907" s="218"/>
      <c r="BJ907" s="218"/>
      <c r="BK907" s="218"/>
      <c r="BL907" s="218"/>
      <c r="BM907" s="228">
        <v>122</v>
      </c>
    </row>
    <row r="908" spans="1:65">
      <c r="A908" s="30"/>
      <c r="B908" s="19">
        <v>1</v>
      </c>
      <c r="C908" s="9">
        <v>6</v>
      </c>
      <c r="D908" s="216">
        <v>35.1</v>
      </c>
      <c r="E908" s="216">
        <v>34.200000000000003</v>
      </c>
      <c r="F908" s="216">
        <v>38.209666666666664</v>
      </c>
      <c r="G908" s="216">
        <v>35.299999999999997</v>
      </c>
      <c r="H908" s="216">
        <v>30.599999999999998</v>
      </c>
      <c r="I908" s="216">
        <v>29</v>
      </c>
      <c r="J908" s="216">
        <v>31.51</v>
      </c>
      <c r="K908" s="216">
        <v>37.6</v>
      </c>
      <c r="L908" s="216">
        <v>34.200000000000003</v>
      </c>
      <c r="M908" s="216">
        <v>29.21</v>
      </c>
      <c r="N908" s="216">
        <v>35.86</v>
      </c>
      <c r="O908" s="216">
        <v>38.5</v>
      </c>
      <c r="P908" s="216">
        <v>33.21</v>
      </c>
      <c r="Q908" s="216">
        <v>30.5</v>
      </c>
      <c r="R908" s="216">
        <v>28.720400000000001</v>
      </c>
      <c r="S908" s="216">
        <v>37.1</v>
      </c>
      <c r="T908" s="216">
        <v>34.9</v>
      </c>
      <c r="U908" s="216">
        <v>33.4</v>
      </c>
      <c r="V908" s="216">
        <v>36.960819559999997</v>
      </c>
      <c r="W908" s="216">
        <v>29</v>
      </c>
      <c r="X908" s="216">
        <v>33</v>
      </c>
      <c r="Y908" s="216">
        <v>33.9</v>
      </c>
      <c r="Z908" s="216">
        <v>33.9</v>
      </c>
      <c r="AA908" s="216">
        <v>32.4</v>
      </c>
      <c r="AB908" s="217"/>
      <c r="AC908" s="218"/>
      <c r="AD908" s="218"/>
      <c r="AE908" s="218"/>
      <c r="AF908" s="218"/>
      <c r="AG908" s="218"/>
      <c r="AH908" s="218"/>
      <c r="AI908" s="218"/>
      <c r="AJ908" s="218"/>
      <c r="AK908" s="218"/>
      <c r="AL908" s="218"/>
      <c r="AM908" s="218"/>
      <c r="AN908" s="218"/>
      <c r="AO908" s="218"/>
      <c r="AP908" s="218"/>
      <c r="AQ908" s="218"/>
      <c r="AR908" s="218"/>
      <c r="AS908" s="218"/>
      <c r="AT908" s="218"/>
      <c r="AU908" s="218"/>
      <c r="AV908" s="218"/>
      <c r="AW908" s="218"/>
      <c r="AX908" s="218"/>
      <c r="AY908" s="218"/>
      <c r="AZ908" s="218"/>
      <c r="BA908" s="218"/>
      <c r="BB908" s="218"/>
      <c r="BC908" s="218"/>
      <c r="BD908" s="218"/>
      <c r="BE908" s="218"/>
      <c r="BF908" s="218"/>
      <c r="BG908" s="218"/>
      <c r="BH908" s="218"/>
      <c r="BI908" s="218"/>
      <c r="BJ908" s="218"/>
      <c r="BK908" s="218"/>
      <c r="BL908" s="218"/>
      <c r="BM908" s="219"/>
    </row>
    <row r="909" spans="1:65">
      <c r="A909" s="30"/>
      <c r="B909" s="20" t="s">
        <v>268</v>
      </c>
      <c r="C909" s="12"/>
      <c r="D909" s="231">
        <v>33.716666666666661</v>
      </c>
      <c r="E909" s="231">
        <v>33.116666666666667</v>
      </c>
      <c r="F909" s="231">
        <v>38.935055555555557</v>
      </c>
      <c r="G909" s="231">
        <v>34.449999999999996</v>
      </c>
      <c r="H909" s="231">
        <v>30.483333333333334</v>
      </c>
      <c r="I909" s="231">
        <v>29.666666666666668</v>
      </c>
      <c r="J909" s="231">
        <v>30.856666666666666</v>
      </c>
      <c r="K909" s="231">
        <v>34.516666666666666</v>
      </c>
      <c r="L909" s="231">
        <v>33.949999999999996</v>
      </c>
      <c r="M909" s="231">
        <v>29.058333333333334</v>
      </c>
      <c r="N909" s="231">
        <v>35.918333333333329</v>
      </c>
      <c r="O909" s="231">
        <v>38.783333333333331</v>
      </c>
      <c r="P909" s="231">
        <v>32.764500000000005</v>
      </c>
      <c r="Q909" s="231">
        <v>31.849999999999998</v>
      </c>
      <c r="R909" s="231">
        <v>30.048649999999999</v>
      </c>
      <c r="S909" s="231">
        <v>35.733333333333334</v>
      </c>
      <c r="T909" s="231">
        <v>35.216666666666669</v>
      </c>
      <c r="U909" s="231">
        <v>33.93333333333333</v>
      </c>
      <c r="V909" s="231">
        <v>37.314007623333332</v>
      </c>
      <c r="W909" s="231">
        <v>30.5</v>
      </c>
      <c r="X909" s="231">
        <v>32.166666666666664</v>
      </c>
      <c r="Y909" s="231">
        <v>33.449999999999996</v>
      </c>
      <c r="Z909" s="231">
        <v>33.983333333333334</v>
      </c>
      <c r="AA909" s="231">
        <v>32.866666666666667</v>
      </c>
      <c r="AB909" s="217"/>
      <c r="AC909" s="218"/>
      <c r="AD909" s="218"/>
      <c r="AE909" s="218"/>
      <c r="AF909" s="218"/>
      <c r="AG909" s="218"/>
      <c r="AH909" s="218"/>
      <c r="AI909" s="218"/>
      <c r="AJ909" s="218"/>
      <c r="AK909" s="218"/>
      <c r="AL909" s="218"/>
      <c r="AM909" s="218"/>
      <c r="AN909" s="218"/>
      <c r="AO909" s="218"/>
      <c r="AP909" s="218"/>
      <c r="AQ909" s="218"/>
      <c r="AR909" s="218"/>
      <c r="AS909" s="218"/>
      <c r="AT909" s="218"/>
      <c r="AU909" s="218"/>
      <c r="AV909" s="218"/>
      <c r="AW909" s="218"/>
      <c r="AX909" s="218"/>
      <c r="AY909" s="218"/>
      <c r="AZ909" s="218"/>
      <c r="BA909" s="218"/>
      <c r="BB909" s="218"/>
      <c r="BC909" s="218"/>
      <c r="BD909" s="218"/>
      <c r="BE909" s="218"/>
      <c r="BF909" s="218"/>
      <c r="BG909" s="218"/>
      <c r="BH909" s="218"/>
      <c r="BI909" s="218"/>
      <c r="BJ909" s="218"/>
      <c r="BK909" s="218"/>
      <c r="BL909" s="218"/>
      <c r="BM909" s="219"/>
    </row>
    <row r="910" spans="1:65">
      <c r="A910" s="30"/>
      <c r="B910" s="3" t="s">
        <v>269</v>
      </c>
      <c r="C910" s="29"/>
      <c r="D910" s="216">
        <v>33.799999999999997</v>
      </c>
      <c r="E910" s="216">
        <v>33</v>
      </c>
      <c r="F910" s="216">
        <v>39.162166666666671</v>
      </c>
      <c r="G910" s="216">
        <v>34.5</v>
      </c>
      <c r="H910" s="216">
        <v>30.5</v>
      </c>
      <c r="I910" s="216">
        <v>30</v>
      </c>
      <c r="J910" s="216">
        <v>30.919999999999998</v>
      </c>
      <c r="K910" s="216">
        <v>34.200000000000003</v>
      </c>
      <c r="L910" s="216">
        <v>33.950000000000003</v>
      </c>
      <c r="M910" s="216">
        <v>29.285</v>
      </c>
      <c r="N910" s="216">
        <v>35.984999999999999</v>
      </c>
      <c r="O910" s="216">
        <v>38.75</v>
      </c>
      <c r="P910" s="216">
        <v>32.957999999999998</v>
      </c>
      <c r="Q910" s="216">
        <v>32.299999999999997</v>
      </c>
      <c r="R910" s="216">
        <v>30.19595</v>
      </c>
      <c r="S910" s="216">
        <v>35.849999999999994</v>
      </c>
      <c r="T910" s="216">
        <v>35.150000000000006</v>
      </c>
      <c r="U910" s="216">
        <v>33.900000000000006</v>
      </c>
      <c r="V910" s="216">
        <v>37.200221290000002</v>
      </c>
      <c r="W910" s="216">
        <v>30.5</v>
      </c>
      <c r="X910" s="216">
        <v>32.5</v>
      </c>
      <c r="Y910" s="216">
        <v>33.799999999999997</v>
      </c>
      <c r="Z910" s="216">
        <v>33.849999999999994</v>
      </c>
      <c r="AA910" s="216">
        <v>32.799999999999997</v>
      </c>
      <c r="AB910" s="217"/>
      <c r="AC910" s="218"/>
      <c r="AD910" s="218"/>
      <c r="AE910" s="218"/>
      <c r="AF910" s="218"/>
      <c r="AG910" s="218"/>
      <c r="AH910" s="218"/>
      <c r="AI910" s="218"/>
      <c r="AJ910" s="218"/>
      <c r="AK910" s="218"/>
      <c r="AL910" s="218"/>
      <c r="AM910" s="218"/>
      <c r="AN910" s="218"/>
      <c r="AO910" s="218"/>
      <c r="AP910" s="218"/>
      <c r="AQ910" s="218"/>
      <c r="AR910" s="218"/>
      <c r="AS910" s="218"/>
      <c r="AT910" s="218"/>
      <c r="AU910" s="218"/>
      <c r="AV910" s="218"/>
      <c r="AW910" s="218"/>
      <c r="AX910" s="218"/>
      <c r="AY910" s="218"/>
      <c r="AZ910" s="218"/>
      <c r="BA910" s="218"/>
      <c r="BB910" s="218"/>
      <c r="BC910" s="218"/>
      <c r="BD910" s="218"/>
      <c r="BE910" s="218"/>
      <c r="BF910" s="218"/>
      <c r="BG910" s="218"/>
      <c r="BH910" s="218"/>
      <c r="BI910" s="218"/>
      <c r="BJ910" s="218"/>
      <c r="BK910" s="218"/>
      <c r="BL910" s="218"/>
      <c r="BM910" s="219"/>
    </row>
    <row r="911" spans="1:65">
      <c r="A911" s="30"/>
      <c r="B911" s="3" t="s">
        <v>270</v>
      </c>
      <c r="C911" s="29"/>
      <c r="D911" s="24">
        <v>1.1409060726749896</v>
      </c>
      <c r="E911" s="24">
        <v>0.69113433330045826</v>
      </c>
      <c r="F911" s="24">
        <v>0.66195190884960109</v>
      </c>
      <c r="G911" s="24">
        <v>0.61562975886485427</v>
      </c>
      <c r="H911" s="24">
        <v>0.40702170294305878</v>
      </c>
      <c r="I911" s="24">
        <v>0.5163977794943222</v>
      </c>
      <c r="J911" s="24">
        <v>0.73164654490174941</v>
      </c>
      <c r="K911" s="24">
        <v>2.3936722137056829</v>
      </c>
      <c r="L911" s="24">
        <v>0.20736441353327845</v>
      </c>
      <c r="M911" s="24">
        <v>0.43796879645320258</v>
      </c>
      <c r="N911" s="24">
        <v>0.7442692165249527</v>
      </c>
      <c r="O911" s="24">
        <v>0.86583293230661318</v>
      </c>
      <c r="P911" s="24">
        <v>0.51307104771172041</v>
      </c>
      <c r="Q911" s="24">
        <v>1.2128478882366092</v>
      </c>
      <c r="R911" s="24">
        <v>1.0088168946840645</v>
      </c>
      <c r="S911" s="24">
        <v>1.0614455552060429</v>
      </c>
      <c r="T911" s="24">
        <v>0.43089055068156906</v>
      </c>
      <c r="U911" s="24">
        <v>0.57503623074260812</v>
      </c>
      <c r="V911" s="24">
        <v>0.87282383197611624</v>
      </c>
      <c r="W911" s="24">
        <v>1.0488088481701516</v>
      </c>
      <c r="X911" s="24">
        <v>1.1690451944500122</v>
      </c>
      <c r="Y911" s="24">
        <v>0.69209825891993204</v>
      </c>
      <c r="Z911" s="24">
        <v>0.8658329323066124</v>
      </c>
      <c r="AA911" s="24">
        <v>0.47187568984497025</v>
      </c>
      <c r="AB911" s="154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3" t="s">
        <v>86</v>
      </c>
      <c r="C912" s="29"/>
      <c r="D912" s="13">
        <v>3.3838044666583973E-2</v>
      </c>
      <c r="E912" s="13">
        <v>2.0869682938111471E-2</v>
      </c>
      <c r="F912" s="13">
        <v>1.7001437378330608E-2</v>
      </c>
      <c r="G912" s="13">
        <v>1.7870239734828864E-2</v>
      </c>
      <c r="H912" s="13">
        <v>1.3352270189493453E-2</v>
      </c>
      <c r="I912" s="13">
        <v>1.7406666724527713E-2</v>
      </c>
      <c r="J912" s="13">
        <v>2.3711133571408104E-2</v>
      </c>
      <c r="K912" s="13">
        <v>6.9348301700792356E-2</v>
      </c>
      <c r="L912" s="13">
        <v>6.1079355974456104E-3</v>
      </c>
      <c r="M912" s="13">
        <v>1.5072054939599745E-2</v>
      </c>
      <c r="N912" s="13">
        <v>2.0721151218735634E-2</v>
      </c>
      <c r="O912" s="13">
        <v>2.2324871481906657E-2</v>
      </c>
      <c r="P912" s="13">
        <v>1.5659358382142878E-2</v>
      </c>
      <c r="Q912" s="13">
        <v>3.8079996490945345E-2</v>
      </c>
      <c r="R912" s="13">
        <v>3.3572785954911935E-2</v>
      </c>
      <c r="S912" s="13">
        <v>2.9704633074795976E-2</v>
      </c>
      <c r="T912" s="13">
        <v>1.2235415542306741E-2</v>
      </c>
      <c r="U912" s="13">
        <v>1.6946057880430496E-2</v>
      </c>
      <c r="V912" s="13">
        <v>2.3391318369949596E-2</v>
      </c>
      <c r="W912" s="13">
        <v>3.4387175349841037E-2</v>
      </c>
      <c r="X912" s="13">
        <v>3.6343373920725772E-2</v>
      </c>
      <c r="Y912" s="13">
        <v>2.0690530909415011E-2</v>
      </c>
      <c r="Z912" s="13">
        <v>2.5478163775574665E-2</v>
      </c>
      <c r="AA912" s="13">
        <v>1.4357272510496052E-2</v>
      </c>
      <c r="AB912" s="154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271</v>
      </c>
      <c r="C913" s="29"/>
      <c r="D913" s="13">
        <v>7.0828341754458624E-3</v>
      </c>
      <c r="E913" s="13">
        <v>-1.0838560797522878E-2</v>
      </c>
      <c r="F913" s="13">
        <v>0.16295084817599603</v>
      </c>
      <c r="G913" s="13">
        <v>2.8986761364630187E-2</v>
      </c>
      <c r="H913" s="13">
        <v>-8.9493572067775196E-2</v>
      </c>
      <c r="I913" s="13">
        <v>-0.11388658189209389</v>
      </c>
      <c r="J913" s="13">
        <v>-7.834248186237236E-2</v>
      </c>
      <c r="K913" s="13">
        <v>3.0978027472737812E-2</v>
      </c>
      <c r="L913" s="13">
        <v>1.4052265553822663E-2</v>
      </c>
      <c r="M913" s="13">
        <v>-0.13205688512857627</v>
      </c>
      <c r="N913" s="13">
        <v>7.2844397395701144E-2</v>
      </c>
      <c r="O913" s="13">
        <v>0.15841905839162762</v>
      </c>
      <c r="P913" s="13">
        <v>-2.1357424013601412E-2</v>
      </c>
      <c r="Q913" s="13">
        <v>-4.8672616851568318E-2</v>
      </c>
      <c r="R913" s="13">
        <v>-0.10247712490916416</v>
      </c>
      <c r="S913" s="13">
        <v>6.7318633945702588E-2</v>
      </c>
      <c r="T913" s="13">
        <v>5.1886321607868213E-2</v>
      </c>
      <c r="U913" s="13">
        <v>1.3554449026795812E-2</v>
      </c>
      <c r="V913" s="13">
        <v>0.11453178107021444</v>
      </c>
      <c r="W913" s="13">
        <v>-8.8995755540748345E-2</v>
      </c>
      <c r="X913" s="13">
        <v>-3.9214102838057041E-2</v>
      </c>
      <c r="Y913" s="13">
        <v>-8.8223025698475066E-4</v>
      </c>
      <c r="Z913" s="13">
        <v>1.5047898607876586E-2</v>
      </c>
      <c r="AA913" s="13">
        <v>-1.8305808702926529E-2</v>
      </c>
      <c r="AB913" s="154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46" t="s">
        <v>272</v>
      </c>
      <c r="C914" s="47"/>
      <c r="D914" s="45">
        <v>0.05</v>
      </c>
      <c r="E914" s="45">
        <v>0.19</v>
      </c>
      <c r="F914" s="45">
        <v>2.14</v>
      </c>
      <c r="G914" s="45">
        <v>0.35</v>
      </c>
      <c r="H914" s="45">
        <v>1.24</v>
      </c>
      <c r="I914" s="45">
        <v>1.57</v>
      </c>
      <c r="J914" s="45">
        <v>1.0900000000000001</v>
      </c>
      <c r="K914" s="45">
        <v>0.37</v>
      </c>
      <c r="L914" s="45">
        <v>0.15</v>
      </c>
      <c r="M914" s="45">
        <v>1.81</v>
      </c>
      <c r="N914" s="45">
        <v>0.94</v>
      </c>
      <c r="O914" s="45">
        <v>2.08</v>
      </c>
      <c r="P914" s="45">
        <v>0.33</v>
      </c>
      <c r="Q914" s="45">
        <v>0.69</v>
      </c>
      <c r="R914" s="45">
        <v>1.42</v>
      </c>
      <c r="S914" s="45">
        <v>0.86</v>
      </c>
      <c r="T914" s="45">
        <v>0.65</v>
      </c>
      <c r="U914" s="45">
        <v>0.14000000000000001</v>
      </c>
      <c r="V914" s="45">
        <v>1.49</v>
      </c>
      <c r="W914" s="45">
        <v>1.24</v>
      </c>
      <c r="X914" s="45">
        <v>0.56999999999999995</v>
      </c>
      <c r="Y914" s="45">
        <v>0.05</v>
      </c>
      <c r="Z914" s="45">
        <v>0.16</v>
      </c>
      <c r="AA914" s="45">
        <v>0.28999999999999998</v>
      </c>
      <c r="AB914" s="154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1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BM915" s="55"/>
    </row>
    <row r="916" spans="1:65" ht="15">
      <c r="B916" s="8" t="s">
        <v>580</v>
      </c>
      <c r="BM916" s="28" t="s">
        <v>66</v>
      </c>
    </row>
    <row r="917" spans="1:65" ht="15">
      <c r="A917" s="25" t="s">
        <v>21</v>
      </c>
      <c r="B917" s="18" t="s">
        <v>110</v>
      </c>
      <c r="C917" s="15" t="s">
        <v>111</v>
      </c>
      <c r="D917" s="16" t="s">
        <v>230</v>
      </c>
      <c r="E917" s="17" t="s">
        <v>230</v>
      </c>
      <c r="F917" s="17" t="s">
        <v>230</v>
      </c>
      <c r="G917" s="17" t="s">
        <v>230</v>
      </c>
      <c r="H917" s="17" t="s">
        <v>230</v>
      </c>
      <c r="I917" s="17" t="s">
        <v>230</v>
      </c>
      <c r="J917" s="17" t="s">
        <v>230</v>
      </c>
      <c r="K917" s="17" t="s">
        <v>230</v>
      </c>
      <c r="L917" s="17" t="s">
        <v>230</v>
      </c>
      <c r="M917" s="17" t="s">
        <v>230</v>
      </c>
      <c r="N917" s="17" t="s">
        <v>230</v>
      </c>
      <c r="O917" s="17" t="s">
        <v>230</v>
      </c>
      <c r="P917" s="17" t="s">
        <v>230</v>
      </c>
      <c r="Q917" s="17" t="s">
        <v>230</v>
      </c>
      <c r="R917" s="17" t="s">
        <v>230</v>
      </c>
      <c r="S917" s="17" t="s">
        <v>230</v>
      </c>
      <c r="T917" s="17" t="s">
        <v>230</v>
      </c>
      <c r="U917" s="154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 t="s">
        <v>231</v>
      </c>
      <c r="C918" s="9" t="s">
        <v>231</v>
      </c>
      <c r="D918" s="152" t="s">
        <v>233</v>
      </c>
      <c r="E918" s="153" t="s">
        <v>234</v>
      </c>
      <c r="F918" s="153" t="s">
        <v>235</v>
      </c>
      <c r="G918" s="153" t="s">
        <v>236</v>
      </c>
      <c r="H918" s="153" t="s">
        <v>237</v>
      </c>
      <c r="I918" s="153" t="s">
        <v>239</v>
      </c>
      <c r="J918" s="153" t="s">
        <v>240</v>
      </c>
      <c r="K918" s="153" t="s">
        <v>242</v>
      </c>
      <c r="L918" s="153" t="s">
        <v>243</v>
      </c>
      <c r="M918" s="153" t="s">
        <v>245</v>
      </c>
      <c r="N918" s="153" t="s">
        <v>246</v>
      </c>
      <c r="O918" s="153" t="s">
        <v>250</v>
      </c>
      <c r="P918" s="153" t="s">
        <v>251</v>
      </c>
      <c r="Q918" s="153" t="s">
        <v>255</v>
      </c>
      <c r="R918" s="153" t="s">
        <v>256</v>
      </c>
      <c r="S918" s="153" t="s">
        <v>257</v>
      </c>
      <c r="T918" s="153" t="s">
        <v>258</v>
      </c>
      <c r="U918" s="154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 t="s">
        <v>3</v>
      </c>
    </row>
    <row r="919" spans="1:65">
      <c r="A919" s="30"/>
      <c r="B919" s="19"/>
      <c r="C919" s="9"/>
      <c r="D919" s="10" t="s">
        <v>275</v>
      </c>
      <c r="E919" s="11" t="s">
        <v>275</v>
      </c>
      <c r="F919" s="11" t="s">
        <v>277</v>
      </c>
      <c r="G919" s="11" t="s">
        <v>278</v>
      </c>
      <c r="H919" s="11" t="s">
        <v>278</v>
      </c>
      <c r="I919" s="11" t="s">
        <v>278</v>
      </c>
      <c r="J919" s="11" t="s">
        <v>275</v>
      </c>
      <c r="K919" s="11" t="s">
        <v>275</v>
      </c>
      <c r="L919" s="11" t="s">
        <v>278</v>
      </c>
      <c r="M919" s="11" t="s">
        <v>275</v>
      </c>
      <c r="N919" s="11" t="s">
        <v>278</v>
      </c>
      <c r="O919" s="11" t="s">
        <v>275</v>
      </c>
      <c r="P919" s="11" t="s">
        <v>278</v>
      </c>
      <c r="Q919" s="11" t="s">
        <v>278</v>
      </c>
      <c r="R919" s="11" t="s">
        <v>275</v>
      </c>
      <c r="S919" s="11" t="s">
        <v>278</v>
      </c>
      <c r="T919" s="11" t="s">
        <v>275</v>
      </c>
      <c r="U919" s="154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3</v>
      </c>
    </row>
    <row r="920" spans="1:65">
      <c r="A920" s="30"/>
      <c r="B920" s="19"/>
      <c r="C920" s="9"/>
      <c r="D920" s="26" t="s">
        <v>312</v>
      </c>
      <c r="E920" s="26" t="s">
        <v>264</v>
      </c>
      <c r="F920" s="26" t="s">
        <v>312</v>
      </c>
      <c r="G920" s="26" t="s">
        <v>313</v>
      </c>
      <c r="H920" s="26" t="s">
        <v>313</v>
      </c>
      <c r="I920" s="26" t="s">
        <v>313</v>
      </c>
      <c r="J920" s="26" t="s">
        <v>116</v>
      </c>
      <c r="K920" s="26" t="s">
        <v>116</v>
      </c>
      <c r="L920" s="26" t="s">
        <v>314</v>
      </c>
      <c r="M920" s="26" t="s">
        <v>312</v>
      </c>
      <c r="N920" s="26" t="s">
        <v>312</v>
      </c>
      <c r="O920" s="26" t="s">
        <v>312</v>
      </c>
      <c r="P920" s="26" t="s">
        <v>314</v>
      </c>
      <c r="Q920" s="26" t="s">
        <v>316</v>
      </c>
      <c r="R920" s="26" t="s">
        <v>312</v>
      </c>
      <c r="S920" s="26" t="s">
        <v>312</v>
      </c>
      <c r="T920" s="26" t="s">
        <v>312</v>
      </c>
      <c r="U920" s="154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3</v>
      </c>
    </row>
    <row r="921" spans="1:65">
      <c r="A921" s="30"/>
      <c r="B921" s="18">
        <v>1</v>
      </c>
      <c r="C921" s="14">
        <v>1</v>
      </c>
      <c r="D921" s="220">
        <v>0.01</v>
      </c>
      <c r="E921" s="220" t="s">
        <v>305</v>
      </c>
      <c r="F921" s="221">
        <v>5.7249999999999996</v>
      </c>
      <c r="G921" s="234">
        <v>0.09</v>
      </c>
      <c r="H921" s="221">
        <v>0.37</v>
      </c>
      <c r="I921" s="221" t="s">
        <v>104</v>
      </c>
      <c r="J921" s="220" t="s">
        <v>105</v>
      </c>
      <c r="K921" s="220" t="s">
        <v>105</v>
      </c>
      <c r="L921" s="220" t="s">
        <v>301</v>
      </c>
      <c r="M921" s="220" t="s">
        <v>105</v>
      </c>
      <c r="N921" s="220" t="s">
        <v>301</v>
      </c>
      <c r="O921" s="220" t="s">
        <v>105</v>
      </c>
      <c r="P921" s="220" t="s">
        <v>301</v>
      </c>
      <c r="Q921" s="221" t="s">
        <v>95</v>
      </c>
      <c r="R921" s="220" t="s">
        <v>105</v>
      </c>
      <c r="S921" s="220" t="s">
        <v>105</v>
      </c>
      <c r="T921" s="220" t="s">
        <v>105</v>
      </c>
      <c r="U921" s="204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222">
        <v>1</v>
      </c>
    </row>
    <row r="922" spans="1:65">
      <c r="A922" s="30"/>
      <c r="B922" s="19">
        <v>1</v>
      </c>
      <c r="C922" s="9">
        <v>2</v>
      </c>
      <c r="D922" s="24">
        <v>0.01</v>
      </c>
      <c r="E922" s="24" t="s">
        <v>305</v>
      </c>
      <c r="F922" s="223">
        <v>5.76</v>
      </c>
      <c r="G922" s="24" t="s">
        <v>301</v>
      </c>
      <c r="H922" s="223">
        <v>0.35</v>
      </c>
      <c r="I922" s="223" t="s">
        <v>104</v>
      </c>
      <c r="J922" s="24" t="s">
        <v>105</v>
      </c>
      <c r="K922" s="24" t="s">
        <v>105</v>
      </c>
      <c r="L922" s="24" t="s">
        <v>301</v>
      </c>
      <c r="M922" s="24" t="s">
        <v>105</v>
      </c>
      <c r="N922" s="24" t="s">
        <v>301</v>
      </c>
      <c r="O922" s="24">
        <v>0.01</v>
      </c>
      <c r="P922" s="24" t="s">
        <v>301</v>
      </c>
      <c r="Q922" s="223" t="s">
        <v>95</v>
      </c>
      <c r="R922" s="24">
        <v>0.01</v>
      </c>
      <c r="S922" s="24" t="s">
        <v>105</v>
      </c>
      <c r="T922" s="24" t="s">
        <v>105</v>
      </c>
      <c r="U922" s="204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222">
        <v>21</v>
      </c>
    </row>
    <row r="923" spans="1:65">
      <c r="A923" s="30"/>
      <c r="B923" s="19">
        <v>1</v>
      </c>
      <c r="C923" s="9">
        <v>3</v>
      </c>
      <c r="D923" s="24">
        <v>0.01</v>
      </c>
      <c r="E923" s="24" t="s">
        <v>305</v>
      </c>
      <c r="F923" s="223">
        <v>5.9350000000000005</v>
      </c>
      <c r="G923" s="24" t="s">
        <v>301</v>
      </c>
      <c r="H923" s="223">
        <v>0.33</v>
      </c>
      <c r="I923" s="223" t="s">
        <v>104</v>
      </c>
      <c r="J923" s="24" t="s">
        <v>105</v>
      </c>
      <c r="K923" s="24" t="s">
        <v>105</v>
      </c>
      <c r="L923" s="24" t="s">
        <v>301</v>
      </c>
      <c r="M923" s="24" t="s">
        <v>105</v>
      </c>
      <c r="N923" s="24" t="s">
        <v>301</v>
      </c>
      <c r="O923" s="24">
        <v>0.01</v>
      </c>
      <c r="P923" s="24" t="s">
        <v>301</v>
      </c>
      <c r="Q923" s="223" t="s">
        <v>95</v>
      </c>
      <c r="R923" s="24" t="s">
        <v>105</v>
      </c>
      <c r="S923" s="24" t="s">
        <v>105</v>
      </c>
      <c r="T923" s="24" t="s">
        <v>105</v>
      </c>
      <c r="U923" s="204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222">
        <v>16</v>
      </c>
    </row>
    <row r="924" spans="1:65">
      <c r="A924" s="30"/>
      <c r="B924" s="19">
        <v>1</v>
      </c>
      <c r="C924" s="9">
        <v>4</v>
      </c>
      <c r="D924" s="24">
        <v>0.01</v>
      </c>
      <c r="E924" s="24" t="s">
        <v>305</v>
      </c>
      <c r="F924" s="223">
        <v>5.9</v>
      </c>
      <c r="G924" s="224">
        <v>0.05</v>
      </c>
      <c r="H924" s="223">
        <v>0.31</v>
      </c>
      <c r="I924" s="223" t="s">
        <v>104</v>
      </c>
      <c r="J924" s="24" t="s">
        <v>105</v>
      </c>
      <c r="K924" s="24" t="s">
        <v>105</v>
      </c>
      <c r="L924" s="24" t="s">
        <v>301</v>
      </c>
      <c r="M924" s="24" t="s">
        <v>105</v>
      </c>
      <c r="N924" s="24" t="s">
        <v>301</v>
      </c>
      <c r="O924" s="24" t="s">
        <v>105</v>
      </c>
      <c r="P924" s="24" t="s">
        <v>301</v>
      </c>
      <c r="Q924" s="223" t="s">
        <v>95</v>
      </c>
      <c r="R924" s="24" t="s">
        <v>105</v>
      </c>
      <c r="S924" s="24" t="s">
        <v>105</v>
      </c>
      <c r="T924" s="24" t="s">
        <v>105</v>
      </c>
      <c r="U924" s="204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222" t="s">
        <v>105</v>
      </c>
    </row>
    <row r="925" spans="1:65">
      <c r="A925" s="30"/>
      <c r="B925" s="19">
        <v>1</v>
      </c>
      <c r="C925" s="9">
        <v>5</v>
      </c>
      <c r="D925" s="24">
        <v>0.01</v>
      </c>
      <c r="E925" s="24" t="s">
        <v>305</v>
      </c>
      <c r="F925" s="223">
        <v>6.0049999999999999</v>
      </c>
      <c r="G925" s="24" t="s">
        <v>301</v>
      </c>
      <c r="H925" s="223">
        <v>0.28999999999999998</v>
      </c>
      <c r="I925" s="223" t="s">
        <v>104</v>
      </c>
      <c r="J925" s="24" t="s">
        <v>105</v>
      </c>
      <c r="K925" s="24" t="s">
        <v>105</v>
      </c>
      <c r="L925" s="24" t="s">
        <v>301</v>
      </c>
      <c r="M925" s="24" t="s">
        <v>105</v>
      </c>
      <c r="N925" s="24" t="s">
        <v>301</v>
      </c>
      <c r="O925" s="24" t="s">
        <v>105</v>
      </c>
      <c r="P925" s="24" t="s">
        <v>301</v>
      </c>
      <c r="Q925" s="223" t="s">
        <v>95</v>
      </c>
      <c r="R925" s="24">
        <v>0.01</v>
      </c>
      <c r="S925" s="24" t="s">
        <v>105</v>
      </c>
      <c r="T925" s="24" t="s">
        <v>105</v>
      </c>
      <c r="U925" s="204"/>
      <c r="V925" s="205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05"/>
      <c r="AT925" s="205"/>
      <c r="AU925" s="205"/>
      <c r="AV925" s="205"/>
      <c r="AW925" s="205"/>
      <c r="AX925" s="205"/>
      <c r="AY925" s="205"/>
      <c r="AZ925" s="205"/>
      <c r="BA925" s="205"/>
      <c r="BB925" s="205"/>
      <c r="BC925" s="205"/>
      <c r="BD925" s="205"/>
      <c r="BE925" s="205"/>
      <c r="BF925" s="205"/>
      <c r="BG925" s="205"/>
      <c r="BH925" s="205"/>
      <c r="BI925" s="205"/>
      <c r="BJ925" s="205"/>
      <c r="BK925" s="205"/>
      <c r="BL925" s="205"/>
      <c r="BM925" s="222">
        <v>123</v>
      </c>
    </row>
    <row r="926" spans="1:65">
      <c r="A926" s="30"/>
      <c r="B926" s="19">
        <v>1</v>
      </c>
      <c r="C926" s="9">
        <v>6</v>
      </c>
      <c r="D926" s="24">
        <v>0.01</v>
      </c>
      <c r="E926" s="24" t="s">
        <v>305</v>
      </c>
      <c r="F926" s="223">
        <v>6.09</v>
      </c>
      <c r="G926" s="24" t="s">
        <v>301</v>
      </c>
      <c r="H926" s="223">
        <v>0.28999999999999998</v>
      </c>
      <c r="I926" s="223" t="s">
        <v>104</v>
      </c>
      <c r="J926" s="24" t="s">
        <v>105</v>
      </c>
      <c r="K926" s="24" t="s">
        <v>105</v>
      </c>
      <c r="L926" s="24" t="s">
        <v>301</v>
      </c>
      <c r="M926" s="24" t="s">
        <v>105</v>
      </c>
      <c r="N926" s="24" t="s">
        <v>301</v>
      </c>
      <c r="O926" s="24" t="s">
        <v>105</v>
      </c>
      <c r="P926" s="24" t="s">
        <v>301</v>
      </c>
      <c r="Q926" s="223" t="s">
        <v>95</v>
      </c>
      <c r="R926" s="24">
        <v>0.01</v>
      </c>
      <c r="S926" s="24" t="s">
        <v>105</v>
      </c>
      <c r="T926" s="24" t="s">
        <v>105</v>
      </c>
      <c r="U926" s="204"/>
      <c r="V926" s="205"/>
      <c r="W926" s="205"/>
      <c r="X926" s="205"/>
      <c r="Y926" s="205"/>
      <c r="Z926" s="205"/>
      <c r="AA926" s="205"/>
      <c r="AB926" s="205"/>
      <c r="AC926" s="205"/>
      <c r="AD926" s="205"/>
      <c r="AE926" s="205"/>
      <c r="AF926" s="205"/>
      <c r="AG926" s="205"/>
      <c r="AH926" s="205"/>
      <c r="AI926" s="205"/>
      <c r="AJ926" s="205"/>
      <c r="AK926" s="205"/>
      <c r="AL926" s="205"/>
      <c r="AM926" s="205"/>
      <c r="AN926" s="205"/>
      <c r="AO926" s="205"/>
      <c r="AP926" s="205"/>
      <c r="AQ926" s="205"/>
      <c r="AR926" s="205"/>
      <c r="AS926" s="205"/>
      <c r="AT926" s="205"/>
      <c r="AU926" s="205"/>
      <c r="AV926" s="205"/>
      <c r="AW926" s="205"/>
      <c r="AX926" s="205"/>
      <c r="AY926" s="205"/>
      <c r="AZ926" s="205"/>
      <c r="BA926" s="205"/>
      <c r="BB926" s="205"/>
      <c r="BC926" s="205"/>
      <c r="BD926" s="205"/>
      <c r="BE926" s="205"/>
      <c r="BF926" s="205"/>
      <c r="BG926" s="205"/>
      <c r="BH926" s="205"/>
      <c r="BI926" s="205"/>
      <c r="BJ926" s="205"/>
      <c r="BK926" s="205"/>
      <c r="BL926" s="205"/>
      <c r="BM926" s="56"/>
    </row>
    <row r="927" spans="1:65">
      <c r="A927" s="30"/>
      <c r="B927" s="20" t="s">
        <v>268</v>
      </c>
      <c r="C927" s="12"/>
      <c r="D927" s="225">
        <v>0.01</v>
      </c>
      <c r="E927" s="225" t="s">
        <v>671</v>
      </c>
      <c r="F927" s="225">
        <v>5.9024999999999999</v>
      </c>
      <c r="G927" s="225">
        <v>7.0000000000000007E-2</v>
      </c>
      <c r="H927" s="225">
        <v>0.32333333333333336</v>
      </c>
      <c r="I927" s="225" t="s">
        <v>671</v>
      </c>
      <c r="J927" s="225" t="s">
        <v>671</v>
      </c>
      <c r="K927" s="225" t="s">
        <v>671</v>
      </c>
      <c r="L927" s="225" t="s">
        <v>671</v>
      </c>
      <c r="M927" s="225" t="s">
        <v>671</v>
      </c>
      <c r="N927" s="225" t="s">
        <v>671</v>
      </c>
      <c r="O927" s="225">
        <v>0.01</v>
      </c>
      <c r="P927" s="225" t="s">
        <v>671</v>
      </c>
      <c r="Q927" s="225" t="s">
        <v>671</v>
      </c>
      <c r="R927" s="225">
        <v>0.01</v>
      </c>
      <c r="S927" s="225" t="s">
        <v>671</v>
      </c>
      <c r="T927" s="225" t="s">
        <v>671</v>
      </c>
      <c r="U927" s="204"/>
      <c r="V927" s="205"/>
      <c r="W927" s="205"/>
      <c r="X927" s="205"/>
      <c r="Y927" s="205"/>
      <c r="Z927" s="205"/>
      <c r="AA927" s="205"/>
      <c r="AB927" s="205"/>
      <c r="AC927" s="205"/>
      <c r="AD927" s="205"/>
      <c r="AE927" s="205"/>
      <c r="AF927" s="205"/>
      <c r="AG927" s="205"/>
      <c r="AH927" s="205"/>
      <c r="AI927" s="205"/>
      <c r="AJ927" s="205"/>
      <c r="AK927" s="205"/>
      <c r="AL927" s="205"/>
      <c r="AM927" s="205"/>
      <c r="AN927" s="205"/>
      <c r="AO927" s="205"/>
      <c r="AP927" s="205"/>
      <c r="AQ927" s="205"/>
      <c r="AR927" s="205"/>
      <c r="AS927" s="205"/>
      <c r="AT927" s="205"/>
      <c r="AU927" s="205"/>
      <c r="AV927" s="205"/>
      <c r="AW927" s="205"/>
      <c r="AX927" s="205"/>
      <c r="AY927" s="205"/>
      <c r="AZ927" s="205"/>
      <c r="BA927" s="205"/>
      <c r="BB927" s="205"/>
      <c r="BC927" s="205"/>
      <c r="BD927" s="205"/>
      <c r="BE927" s="205"/>
      <c r="BF927" s="205"/>
      <c r="BG927" s="205"/>
      <c r="BH927" s="205"/>
      <c r="BI927" s="205"/>
      <c r="BJ927" s="205"/>
      <c r="BK927" s="205"/>
      <c r="BL927" s="205"/>
      <c r="BM927" s="56"/>
    </row>
    <row r="928" spans="1:65">
      <c r="A928" s="30"/>
      <c r="B928" s="3" t="s">
        <v>269</v>
      </c>
      <c r="C928" s="29"/>
      <c r="D928" s="24">
        <v>0.01</v>
      </c>
      <c r="E928" s="24" t="s">
        <v>671</v>
      </c>
      <c r="F928" s="24">
        <v>5.9175000000000004</v>
      </c>
      <c r="G928" s="24">
        <v>7.0000000000000007E-2</v>
      </c>
      <c r="H928" s="24">
        <v>0.32</v>
      </c>
      <c r="I928" s="24" t="s">
        <v>671</v>
      </c>
      <c r="J928" s="24" t="s">
        <v>671</v>
      </c>
      <c r="K928" s="24" t="s">
        <v>671</v>
      </c>
      <c r="L928" s="24" t="s">
        <v>671</v>
      </c>
      <c r="M928" s="24" t="s">
        <v>671</v>
      </c>
      <c r="N928" s="24" t="s">
        <v>671</v>
      </c>
      <c r="O928" s="24">
        <v>0.01</v>
      </c>
      <c r="P928" s="24" t="s">
        <v>671</v>
      </c>
      <c r="Q928" s="24" t="s">
        <v>671</v>
      </c>
      <c r="R928" s="24">
        <v>0.01</v>
      </c>
      <c r="S928" s="24" t="s">
        <v>671</v>
      </c>
      <c r="T928" s="24" t="s">
        <v>671</v>
      </c>
      <c r="U928" s="204"/>
      <c r="V928" s="205"/>
      <c r="W928" s="205"/>
      <c r="X928" s="205"/>
      <c r="Y928" s="205"/>
      <c r="Z928" s="205"/>
      <c r="AA928" s="205"/>
      <c r="AB928" s="205"/>
      <c r="AC928" s="205"/>
      <c r="AD928" s="205"/>
      <c r="AE928" s="205"/>
      <c r="AF928" s="205"/>
      <c r="AG928" s="205"/>
      <c r="AH928" s="205"/>
      <c r="AI928" s="205"/>
      <c r="AJ928" s="205"/>
      <c r="AK928" s="205"/>
      <c r="AL928" s="205"/>
      <c r="AM928" s="205"/>
      <c r="AN928" s="205"/>
      <c r="AO928" s="205"/>
      <c r="AP928" s="205"/>
      <c r="AQ928" s="205"/>
      <c r="AR928" s="205"/>
      <c r="AS928" s="205"/>
      <c r="AT928" s="205"/>
      <c r="AU928" s="205"/>
      <c r="AV928" s="205"/>
      <c r="AW928" s="205"/>
      <c r="AX928" s="205"/>
      <c r="AY928" s="205"/>
      <c r="AZ928" s="205"/>
      <c r="BA928" s="205"/>
      <c r="BB928" s="205"/>
      <c r="BC928" s="205"/>
      <c r="BD928" s="205"/>
      <c r="BE928" s="205"/>
      <c r="BF928" s="205"/>
      <c r="BG928" s="205"/>
      <c r="BH928" s="205"/>
      <c r="BI928" s="205"/>
      <c r="BJ928" s="205"/>
      <c r="BK928" s="205"/>
      <c r="BL928" s="205"/>
      <c r="BM928" s="56"/>
    </row>
    <row r="929" spans="1:65">
      <c r="A929" s="30"/>
      <c r="B929" s="3" t="s">
        <v>270</v>
      </c>
      <c r="C929" s="29"/>
      <c r="D929" s="24">
        <v>0</v>
      </c>
      <c r="E929" s="24" t="s">
        <v>671</v>
      </c>
      <c r="F929" s="24">
        <v>0.14038340357748855</v>
      </c>
      <c r="G929" s="24">
        <v>2.8284271247461877E-2</v>
      </c>
      <c r="H929" s="24">
        <v>3.2659863237109045E-2</v>
      </c>
      <c r="I929" s="24" t="s">
        <v>671</v>
      </c>
      <c r="J929" s="24" t="s">
        <v>671</v>
      </c>
      <c r="K929" s="24" t="s">
        <v>671</v>
      </c>
      <c r="L929" s="24" t="s">
        <v>671</v>
      </c>
      <c r="M929" s="24" t="s">
        <v>671</v>
      </c>
      <c r="N929" s="24" t="s">
        <v>671</v>
      </c>
      <c r="O929" s="24">
        <v>0</v>
      </c>
      <c r="P929" s="24" t="s">
        <v>671</v>
      </c>
      <c r="Q929" s="24" t="s">
        <v>671</v>
      </c>
      <c r="R929" s="24">
        <v>0</v>
      </c>
      <c r="S929" s="24" t="s">
        <v>671</v>
      </c>
      <c r="T929" s="24" t="s">
        <v>671</v>
      </c>
      <c r="U929" s="204"/>
      <c r="V929" s="205"/>
      <c r="W929" s="205"/>
      <c r="X929" s="205"/>
      <c r="Y929" s="205"/>
      <c r="Z929" s="205"/>
      <c r="AA929" s="205"/>
      <c r="AB929" s="205"/>
      <c r="AC929" s="205"/>
      <c r="AD929" s="205"/>
      <c r="AE929" s="205"/>
      <c r="AF929" s="205"/>
      <c r="AG929" s="205"/>
      <c r="AH929" s="205"/>
      <c r="AI929" s="205"/>
      <c r="AJ929" s="205"/>
      <c r="AK929" s="205"/>
      <c r="AL929" s="205"/>
      <c r="AM929" s="205"/>
      <c r="AN929" s="205"/>
      <c r="AO929" s="205"/>
      <c r="AP929" s="205"/>
      <c r="AQ929" s="205"/>
      <c r="AR929" s="205"/>
      <c r="AS929" s="205"/>
      <c r="AT929" s="205"/>
      <c r="AU929" s="205"/>
      <c r="AV929" s="205"/>
      <c r="AW929" s="205"/>
      <c r="AX929" s="205"/>
      <c r="AY929" s="205"/>
      <c r="AZ929" s="205"/>
      <c r="BA929" s="205"/>
      <c r="BB929" s="205"/>
      <c r="BC929" s="205"/>
      <c r="BD929" s="205"/>
      <c r="BE929" s="205"/>
      <c r="BF929" s="205"/>
      <c r="BG929" s="205"/>
      <c r="BH929" s="205"/>
      <c r="BI929" s="205"/>
      <c r="BJ929" s="205"/>
      <c r="BK929" s="205"/>
      <c r="BL929" s="205"/>
      <c r="BM929" s="56"/>
    </row>
    <row r="930" spans="1:65">
      <c r="A930" s="30"/>
      <c r="B930" s="3" t="s">
        <v>86</v>
      </c>
      <c r="C930" s="29"/>
      <c r="D930" s="13">
        <v>0</v>
      </c>
      <c r="E930" s="13" t="s">
        <v>671</v>
      </c>
      <c r="F930" s="13">
        <v>2.3783719369333087E-2</v>
      </c>
      <c r="G930" s="13">
        <v>0.40406101782088394</v>
      </c>
      <c r="H930" s="13">
        <v>0.10100988630033725</v>
      </c>
      <c r="I930" s="13" t="s">
        <v>671</v>
      </c>
      <c r="J930" s="13" t="s">
        <v>671</v>
      </c>
      <c r="K930" s="13" t="s">
        <v>671</v>
      </c>
      <c r="L930" s="13" t="s">
        <v>671</v>
      </c>
      <c r="M930" s="13" t="s">
        <v>671</v>
      </c>
      <c r="N930" s="13" t="s">
        <v>671</v>
      </c>
      <c r="O930" s="13">
        <v>0</v>
      </c>
      <c r="P930" s="13" t="s">
        <v>671</v>
      </c>
      <c r="Q930" s="13" t="s">
        <v>671</v>
      </c>
      <c r="R930" s="13">
        <v>0</v>
      </c>
      <c r="S930" s="13" t="s">
        <v>671</v>
      </c>
      <c r="T930" s="13" t="s">
        <v>671</v>
      </c>
      <c r="U930" s="154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271</v>
      </c>
      <c r="C931" s="29"/>
      <c r="D931" s="13" t="s">
        <v>671</v>
      </c>
      <c r="E931" s="13" t="s">
        <v>671</v>
      </c>
      <c r="F931" s="13" t="s">
        <v>671</v>
      </c>
      <c r="G931" s="13" t="s">
        <v>671</v>
      </c>
      <c r="H931" s="13" t="s">
        <v>671</v>
      </c>
      <c r="I931" s="13" t="s">
        <v>671</v>
      </c>
      <c r="J931" s="13" t="s">
        <v>671</v>
      </c>
      <c r="K931" s="13" t="s">
        <v>671</v>
      </c>
      <c r="L931" s="13" t="s">
        <v>671</v>
      </c>
      <c r="M931" s="13" t="s">
        <v>671</v>
      </c>
      <c r="N931" s="13" t="s">
        <v>671</v>
      </c>
      <c r="O931" s="13" t="s">
        <v>671</v>
      </c>
      <c r="P931" s="13" t="s">
        <v>671</v>
      </c>
      <c r="Q931" s="13" t="s">
        <v>671</v>
      </c>
      <c r="R931" s="13" t="s">
        <v>671</v>
      </c>
      <c r="S931" s="13" t="s">
        <v>671</v>
      </c>
      <c r="T931" s="13" t="s">
        <v>671</v>
      </c>
      <c r="U931" s="154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46" t="s">
        <v>272</v>
      </c>
      <c r="C932" s="47"/>
      <c r="D932" s="45">
        <v>0</v>
      </c>
      <c r="E932" s="45">
        <v>0.67</v>
      </c>
      <c r="F932" s="45">
        <v>529.78</v>
      </c>
      <c r="G932" s="45">
        <v>2.7</v>
      </c>
      <c r="H932" s="45">
        <v>28.17</v>
      </c>
      <c r="I932" s="45">
        <v>3.6</v>
      </c>
      <c r="J932" s="45">
        <v>0.45</v>
      </c>
      <c r="K932" s="45">
        <v>0.45</v>
      </c>
      <c r="L932" s="45">
        <v>1.35</v>
      </c>
      <c r="M932" s="45">
        <v>0.45</v>
      </c>
      <c r="N932" s="45">
        <v>1.35</v>
      </c>
      <c r="O932" s="45">
        <v>0.3</v>
      </c>
      <c r="P932" s="45">
        <v>1.35</v>
      </c>
      <c r="Q932" s="45">
        <v>448.64</v>
      </c>
      <c r="R932" s="45">
        <v>0.22</v>
      </c>
      <c r="S932" s="45">
        <v>0.45</v>
      </c>
      <c r="T932" s="45">
        <v>0.45</v>
      </c>
      <c r="U932" s="154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1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BM933" s="55"/>
    </row>
    <row r="934" spans="1:65" ht="15">
      <c r="B934" s="8" t="s">
        <v>581</v>
      </c>
      <c r="BM934" s="28" t="s">
        <v>66</v>
      </c>
    </row>
    <row r="935" spans="1:65" ht="15">
      <c r="A935" s="25" t="s">
        <v>24</v>
      </c>
      <c r="B935" s="18" t="s">
        <v>110</v>
      </c>
      <c r="C935" s="15" t="s">
        <v>111</v>
      </c>
      <c r="D935" s="16" t="s">
        <v>230</v>
      </c>
      <c r="E935" s="17" t="s">
        <v>230</v>
      </c>
      <c r="F935" s="17" t="s">
        <v>230</v>
      </c>
      <c r="G935" s="17" t="s">
        <v>230</v>
      </c>
      <c r="H935" s="17" t="s">
        <v>230</v>
      </c>
      <c r="I935" s="17" t="s">
        <v>230</v>
      </c>
      <c r="J935" s="17" t="s">
        <v>230</v>
      </c>
      <c r="K935" s="154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 t="s">
        <v>231</v>
      </c>
      <c r="C936" s="9" t="s">
        <v>231</v>
      </c>
      <c r="D936" s="152" t="s">
        <v>234</v>
      </c>
      <c r="E936" s="153" t="s">
        <v>236</v>
      </c>
      <c r="F936" s="153" t="s">
        <v>237</v>
      </c>
      <c r="G936" s="153" t="s">
        <v>240</v>
      </c>
      <c r="H936" s="153" t="s">
        <v>242</v>
      </c>
      <c r="I936" s="153" t="s">
        <v>246</v>
      </c>
      <c r="J936" s="153" t="s">
        <v>247</v>
      </c>
      <c r="K936" s="154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 t="s">
        <v>3</v>
      </c>
    </row>
    <row r="937" spans="1:65">
      <c r="A937" s="30"/>
      <c r="B937" s="19"/>
      <c r="C937" s="9"/>
      <c r="D937" s="10" t="s">
        <v>275</v>
      </c>
      <c r="E937" s="11" t="s">
        <v>278</v>
      </c>
      <c r="F937" s="11" t="s">
        <v>278</v>
      </c>
      <c r="G937" s="11" t="s">
        <v>275</v>
      </c>
      <c r="H937" s="11" t="s">
        <v>275</v>
      </c>
      <c r="I937" s="11" t="s">
        <v>278</v>
      </c>
      <c r="J937" s="11" t="s">
        <v>275</v>
      </c>
      <c r="K937" s="154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2</v>
      </c>
    </row>
    <row r="938" spans="1:65">
      <c r="A938" s="30"/>
      <c r="B938" s="19"/>
      <c r="C938" s="9"/>
      <c r="D938" s="26" t="s">
        <v>264</v>
      </c>
      <c r="E938" s="26" t="s">
        <v>313</v>
      </c>
      <c r="F938" s="26" t="s">
        <v>313</v>
      </c>
      <c r="G938" s="26" t="s">
        <v>116</v>
      </c>
      <c r="H938" s="26" t="s">
        <v>116</v>
      </c>
      <c r="I938" s="26" t="s">
        <v>312</v>
      </c>
      <c r="J938" s="26" t="s">
        <v>312</v>
      </c>
      <c r="K938" s="154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3</v>
      </c>
    </row>
    <row r="939" spans="1:65">
      <c r="A939" s="30"/>
      <c r="B939" s="18">
        <v>1</v>
      </c>
      <c r="C939" s="14">
        <v>1</v>
      </c>
      <c r="D939" s="22">
        <v>0.33500000000000002</v>
      </c>
      <c r="E939" s="22">
        <v>0.38</v>
      </c>
      <c r="F939" s="22">
        <v>0.36</v>
      </c>
      <c r="G939" s="22">
        <v>0.35799999999999998</v>
      </c>
      <c r="H939" s="22">
        <v>0.31</v>
      </c>
      <c r="I939" s="148">
        <v>0.4</v>
      </c>
      <c r="J939" s="22">
        <v>0.40215463372920884</v>
      </c>
      <c r="K939" s="154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>
        <v>1</v>
      </c>
      <c r="C940" s="9">
        <v>2</v>
      </c>
      <c r="D940" s="11">
        <v>0.34499999999999997</v>
      </c>
      <c r="E940" s="11">
        <v>0.38</v>
      </c>
      <c r="F940" s="11">
        <v>0.36</v>
      </c>
      <c r="G940" s="11">
        <v>0.34</v>
      </c>
      <c r="H940" s="11">
        <v>0.35</v>
      </c>
      <c r="I940" s="149">
        <v>0.4</v>
      </c>
      <c r="J940" s="11">
        <v>0.39877662585563461</v>
      </c>
      <c r="K940" s="154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22</v>
      </c>
    </row>
    <row r="941" spans="1:65">
      <c r="A941" s="30"/>
      <c r="B941" s="19">
        <v>1</v>
      </c>
      <c r="C941" s="9">
        <v>3</v>
      </c>
      <c r="D941" s="11">
        <v>0.34499999999999997</v>
      </c>
      <c r="E941" s="11">
        <v>0.37</v>
      </c>
      <c r="F941" s="11">
        <v>0.34</v>
      </c>
      <c r="G941" s="11">
        <v>0.33100000000000002</v>
      </c>
      <c r="H941" s="11">
        <v>0.37</v>
      </c>
      <c r="I941" s="149">
        <v>0.4</v>
      </c>
      <c r="J941" s="11">
        <v>0.39863679610303082</v>
      </c>
      <c r="K941" s="154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16</v>
      </c>
    </row>
    <row r="942" spans="1:65">
      <c r="A942" s="30"/>
      <c r="B942" s="19">
        <v>1</v>
      </c>
      <c r="C942" s="9">
        <v>4</v>
      </c>
      <c r="D942" s="11">
        <v>0.36</v>
      </c>
      <c r="E942" s="11">
        <v>0.38</v>
      </c>
      <c r="F942" s="11">
        <v>0.36</v>
      </c>
      <c r="G942" s="11">
        <v>0.36199999999999999</v>
      </c>
      <c r="H942" s="11">
        <v>0.38</v>
      </c>
      <c r="I942" s="149">
        <v>0.4</v>
      </c>
      <c r="J942" s="11">
        <v>0.39160266660140641</v>
      </c>
      <c r="K942" s="154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0.36648447554752117</v>
      </c>
    </row>
    <row r="943" spans="1:65">
      <c r="A943" s="30"/>
      <c r="B943" s="19">
        <v>1</v>
      </c>
      <c r="C943" s="9">
        <v>5</v>
      </c>
      <c r="D943" s="11">
        <v>0.36</v>
      </c>
      <c r="E943" s="11">
        <v>0.37</v>
      </c>
      <c r="F943" s="11">
        <v>0.35</v>
      </c>
      <c r="G943" s="11">
        <v>0.34100000000000003</v>
      </c>
      <c r="H943" s="11">
        <v>0.39</v>
      </c>
      <c r="I943" s="149">
        <v>0.4</v>
      </c>
      <c r="J943" s="11">
        <v>0.40223133013869228</v>
      </c>
      <c r="K943" s="154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124</v>
      </c>
    </row>
    <row r="944" spans="1:65">
      <c r="A944" s="30"/>
      <c r="B944" s="19">
        <v>1</v>
      </c>
      <c r="C944" s="9">
        <v>6</v>
      </c>
      <c r="D944" s="11">
        <v>0.36499999999999999</v>
      </c>
      <c r="E944" s="11">
        <v>0.38</v>
      </c>
      <c r="F944" s="11">
        <v>0.36</v>
      </c>
      <c r="G944" s="11">
        <v>0.35699999999999998</v>
      </c>
      <c r="H944" s="11">
        <v>0.4</v>
      </c>
      <c r="I944" s="149">
        <v>0.4</v>
      </c>
      <c r="J944" s="11">
        <v>0.4110390672827901</v>
      </c>
      <c r="K944" s="154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20" t="s">
        <v>268</v>
      </c>
      <c r="C945" s="12"/>
      <c r="D945" s="23">
        <v>0.35166666666666657</v>
      </c>
      <c r="E945" s="23">
        <v>0.37666666666666665</v>
      </c>
      <c r="F945" s="23">
        <v>0.35499999999999998</v>
      </c>
      <c r="G945" s="23">
        <v>0.34816666666666668</v>
      </c>
      <c r="H945" s="23">
        <v>0.36666666666666664</v>
      </c>
      <c r="I945" s="23">
        <v>0.39999999999999997</v>
      </c>
      <c r="J945" s="23">
        <v>0.40074018661846056</v>
      </c>
      <c r="K945" s="154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269</v>
      </c>
      <c r="C946" s="29"/>
      <c r="D946" s="11">
        <v>0.35249999999999998</v>
      </c>
      <c r="E946" s="11">
        <v>0.38</v>
      </c>
      <c r="F946" s="11">
        <v>0.36</v>
      </c>
      <c r="G946" s="11">
        <v>0.34899999999999998</v>
      </c>
      <c r="H946" s="11">
        <v>0.375</v>
      </c>
      <c r="I946" s="11">
        <v>0.4</v>
      </c>
      <c r="J946" s="11">
        <v>0.40046562979242173</v>
      </c>
      <c r="K946" s="154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270</v>
      </c>
      <c r="C947" s="29"/>
      <c r="D947" s="24">
        <v>1.1690451944500115E-2</v>
      </c>
      <c r="E947" s="24">
        <v>5.1639777949432277E-3</v>
      </c>
      <c r="F947" s="24">
        <v>8.3666002653407442E-3</v>
      </c>
      <c r="G947" s="24">
        <v>1.2480651692386349E-2</v>
      </c>
      <c r="H947" s="24">
        <v>3.2659863237109052E-2</v>
      </c>
      <c r="I947" s="24">
        <v>6.0809419444881171E-17</v>
      </c>
      <c r="J947" s="24">
        <v>6.3571252489927994E-3</v>
      </c>
      <c r="K947" s="204"/>
      <c r="L947" s="205"/>
      <c r="M947" s="205"/>
      <c r="N947" s="205"/>
      <c r="O947" s="205"/>
      <c r="P947" s="205"/>
      <c r="Q947" s="205"/>
      <c r="R947" s="205"/>
      <c r="S947" s="205"/>
      <c r="T947" s="205"/>
      <c r="U947" s="205"/>
      <c r="V947" s="205"/>
      <c r="W947" s="205"/>
      <c r="X947" s="205"/>
      <c r="Y947" s="205"/>
      <c r="Z947" s="205"/>
      <c r="AA947" s="205"/>
      <c r="AB947" s="205"/>
      <c r="AC947" s="205"/>
      <c r="AD947" s="205"/>
      <c r="AE947" s="205"/>
      <c r="AF947" s="205"/>
      <c r="AG947" s="205"/>
      <c r="AH947" s="205"/>
      <c r="AI947" s="205"/>
      <c r="AJ947" s="205"/>
      <c r="AK947" s="205"/>
      <c r="AL947" s="205"/>
      <c r="AM947" s="205"/>
      <c r="AN947" s="205"/>
      <c r="AO947" s="205"/>
      <c r="AP947" s="205"/>
      <c r="AQ947" s="205"/>
      <c r="AR947" s="205"/>
      <c r="AS947" s="205"/>
      <c r="AT947" s="205"/>
      <c r="AU947" s="205"/>
      <c r="AV947" s="205"/>
      <c r="AW947" s="205"/>
      <c r="AX947" s="205"/>
      <c r="AY947" s="205"/>
      <c r="AZ947" s="205"/>
      <c r="BA947" s="205"/>
      <c r="BB947" s="205"/>
      <c r="BC947" s="205"/>
      <c r="BD947" s="205"/>
      <c r="BE947" s="205"/>
      <c r="BF947" s="205"/>
      <c r="BG947" s="205"/>
      <c r="BH947" s="205"/>
      <c r="BI947" s="205"/>
      <c r="BJ947" s="205"/>
      <c r="BK947" s="205"/>
      <c r="BL947" s="205"/>
      <c r="BM947" s="56"/>
    </row>
    <row r="948" spans="1:65">
      <c r="A948" s="30"/>
      <c r="B948" s="3" t="s">
        <v>86</v>
      </c>
      <c r="C948" s="29"/>
      <c r="D948" s="13">
        <v>3.3242991311374745E-2</v>
      </c>
      <c r="E948" s="13">
        <v>1.370967556179618E-2</v>
      </c>
      <c r="F948" s="13">
        <v>2.3567888071382378E-2</v>
      </c>
      <c r="G948" s="13">
        <v>3.5846773649745374E-2</v>
      </c>
      <c r="H948" s="13">
        <v>8.9072354283024693E-2</v>
      </c>
      <c r="I948" s="13">
        <v>1.5202354861220294E-16</v>
      </c>
      <c r="J948" s="13">
        <v>1.5863458323548005E-2</v>
      </c>
      <c r="K948" s="154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271</v>
      </c>
      <c r="C949" s="29"/>
      <c r="D949" s="13">
        <v>-4.0432296234968912E-2</v>
      </c>
      <c r="E949" s="13">
        <v>2.7783417302829738E-2</v>
      </c>
      <c r="F949" s="13">
        <v>-3.1336867763262277E-2</v>
      </c>
      <c r="G949" s="13">
        <v>-4.9982496130260401E-2</v>
      </c>
      <c r="H949" s="13">
        <v>4.9713188771027816E-4</v>
      </c>
      <c r="I949" s="13">
        <v>9.1451416604774849E-2</v>
      </c>
      <c r="J949" s="13">
        <v>9.3471110937951574E-2</v>
      </c>
      <c r="K949" s="154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46" t="s">
        <v>272</v>
      </c>
      <c r="C950" s="47"/>
      <c r="D950" s="45">
        <v>0.56999999999999995</v>
      </c>
      <c r="E950" s="45">
        <v>0.98</v>
      </c>
      <c r="F950" s="45">
        <v>0.36</v>
      </c>
      <c r="G950" s="45">
        <v>0.78</v>
      </c>
      <c r="H950" s="45">
        <v>0.36</v>
      </c>
      <c r="I950" s="45" t="s">
        <v>273</v>
      </c>
      <c r="J950" s="45">
        <v>2.46</v>
      </c>
      <c r="K950" s="154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1" t="s">
        <v>329</v>
      </c>
      <c r="C951" s="20"/>
      <c r="D951" s="20"/>
      <c r="E951" s="20"/>
      <c r="F951" s="20"/>
      <c r="G951" s="20"/>
      <c r="H951" s="20"/>
      <c r="I951" s="20"/>
      <c r="J951" s="20"/>
      <c r="BM951" s="55"/>
    </row>
    <row r="952" spans="1:65">
      <c r="BM952" s="55"/>
    </row>
    <row r="953" spans="1:65" ht="15">
      <c r="B953" s="8" t="s">
        <v>520</v>
      </c>
      <c r="BM953" s="28" t="s">
        <v>66</v>
      </c>
    </row>
    <row r="954" spans="1:65" ht="15">
      <c r="A954" s="25" t="s">
        <v>27</v>
      </c>
      <c r="B954" s="18" t="s">
        <v>110</v>
      </c>
      <c r="C954" s="15" t="s">
        <v>111</v>
      </c>
      <c r="D954" s="16" t="s">
        <v>230</v>
      </c>
      <c r="E954" s="17" t="s">
        <v>230</v>
      </c>
      <c r="F954" s="17" t="s">
        <v>230</v>
      </c>
      <c r="G954" s="17" t="s">
        <v>230</v>
      </c>
      <c r="H954" s="17" t="s">
        <v>230</v>
      </c>
      <c r="I954" s="17" t="s">
        <v>230</v>
      </c>
      <c r="J954" s="17" t="s">
        <v>230</v>
      </c>
      <c r="K954" s="17" t="s">
        <v>230</v>
      </c>
      <c r="L954" s="17" t="s">
        <v>230</v>
      </c>
      <c r="M954" s="17" t="s">
        <v>230</v>
      </c>
      <c r="N954" s="17" t="s">
        <v>230</v>
      </c>
      <c r="O954" s="17" t="s">
        <v>230</v>
      </c>
      <c r="P954" s="17" t="s">
        <v>230</v>
      </c>
      <c r="Q954" s="17" t="s">
        <v>230</v>
      </c>
      <c r="R954" s="17" t="s">
        <v>230</v>
      </c>
      <c r="S954" s="17" t="s">
        <v>230</v>
      </c>
      <c r="T954" s="17" t="s">
        <v>230</v>
      </c>
      <c r="U954" s="17" t="s">
        <v>230</v>
      </c>
      <c r="V954" s="17" t="s">
        <v>230</v>
      </c>
      <c r="W954" s="154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</v>
      </c>
    </row>
    <row r="955" spans="1:65">
      <c r="A955" s="30"/>
      <c r="B955" s="19" t="s">
        <v>231</v>
      </c>
      <c r="C955" s="9" t="s">
        <v>231</v>
      </c>
      <c r="D955" s="152" t="s">
        <v>233</v>
      </c>
      <c r="E955" s="153" t="s">
        <v>234</v>
      </c>
      <c r="F955" s="153" t="s">
        <v>235</v>
      </c>
      <c r="G955" s="153" t="s">
        <v>236</v>
      </c>
      <c r="H955" s="153" t="s">
        <v>239</v>
      </c>
      <c r="I955" s="153" t="s">
        <v>240</v>
      </c>
      <c r="J955" s="153" t="s">
        <v>242</v>
      </c>
      <c r="K955" s="153" t="s">
        <v>243</v>
      </c>
      <c r="L955" s="153" t="s">
        <v>244</v>
      </c>
      <c r="M955" s="153" t="s">
        <v>245</v>
      </c>
      <c r="N955" s="153" t="s">
        <v>246</v>
      </c>
      <c r="O955" s="153" t="s">
        <v>250</v>
      </c>
      <c r="P955" s="153" t="s">
        <v>251</v>
      </c>
      <c r="Q955" s="153" t="s">
        <v>252</v>
      </c>
      <c r="R955" s="153" t="s">
        <v>254</v>
      </c>
      <c r="S955" s="153" t="s">
        <v>255</v>
      </c>
      <c r="T955" s="153" t="s">
        <v>256</v>
      </c>
      <c r="U955" s="153" t="s">
        <v>257</v>
      </c>
      <c r="V955" s="153" t="s">
        <v>258</v>
      </c>
      <c r="W955" s="154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 t="s">
        <v>3</v>
      </c>
    </row>
    <row r="956" spans="1:65">
      <c r="A956" s="30"/>
      <c r="B956" s="19"/>
      <c r="C956" s="9"/>
      <c r="D956" s="10" t="s">
        <v>275</v>
      </c>
      <c r="E956" s="11" t="s">
        <v>275</v>
      </c>
      <c r="F956" s="11" t="s">
        <v>277</v>
      </c>
      <c r="G956" s="11" t="s">
        <v>278</v>
      </c>
      <c r="H956" s="11" t="s">
        <v>278</v>
      </c>
      <c r="I956" s="11" t="s">
        <v>275</v>
      </c>
      <c r="J956" s="11" t="s">
        <v>275</v>
      </c>
      <c r="K956" s="11" t="s">
        <v>278</v>
      </c>
      <c r="L956" s="11" t="s">
        <v>277</v>
      </c>
      <c r="M956" s="11" t="s">
        <v>275</v>
      </c>
      <c r="N956" s="11" t="s">
        <v>278</v>
      </c>
      <c r="O956" s="11" t="s">
        <v>275</v>
      </c>
      <c r="P956" s="11" t="s">
        <v>278</v>
      </c>
      <c r="Q956" s="11" t="s">
        <v>275</v>
      </c>
      <c r="R956" s="11" t="s">
        <v>277</v>
      </c>
      <c r="S956" s="11" t="s">
        <v>278</v>
      </c>
      <c r="T956" s="11" t="s">
        <v>275</v>
      </c>
      <c r="U956" s="11" t="s">
        <v>278</v>
      </c>
      <c r="V956" s="11" t="s">
        <v>275</v>
      </c>
      <c r="W956" s="154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2</v>
      </c>
    </row>
    <row r="957" spans="1:65">
      <c r="A957" s="30"/>
      <c r="B957" s="19"/>
      <c r="C957" s="9"/>
      <c r="D957" s="26" t="s">
        <v>312</v>
      </c>
      <c r="E957" s="26" t="s">
        <v>264</v>
      </c>
      <c r="F957" s="26" t="s">
        <v>312</v>
      </c>
      <c r="G957" s="26" t="s">
        <v>313</v>
      </c>
      <c r="H957" s="26" t="s">
        <v>313</v>
      </c>
      <c r="I957" s="26" t="s">
        <v>116</v>
      </c>
      <c r="J957" s="26" t="s">
        <v>116</v>
      </c>
      <c r="K957" s="26" t="s">
        <v>314</v>
      </c>
      <c r="L957" s="26" t="s">
        <v>313</v>
      </c>
      <c r="M957" s="26" t="s">
        <v>312</v>
      </c>
      <c r="N957" s="26" t="s">
        <v>312</v>
      </c>
      <c r="O957" s="26" t="s">
        <v>312</v>
      </c>
      <c r="P957" s="26" t="s">
        <v>314</v>
      </c>
      <c r="Q957" s="26" t="s">
        <v>280</v>
      </c>
      <c r="R957" s="26" t="s">
        <v>315</v>
      </c>
      <c r="S957" s="26" t="s">
        <v>316</v>
      </c>
      <c r="T957" s="26" t="s">
        <v>312</v>
      </c>
      <c r="U957" s="26" t="s">
        <v>312</v>
      </c>
      <c r="V957" s="26" t="s">
        <v>312</v>
      </c>
      <c r="W957" s="154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2</v>
      </c>
    </row>
    <row r="958" spans="1:65">
      <c r="A958" s="30"/>
      <c r="B958" s="18">
        <v>1</v>
      </c>
      <c r="C958" s="14">
        <v>1</v>
      </c>
      <c r="D958" s="22">
        <v>0.1</v>
      </c>
      <c r="E958" s="22">
        <v>0.12</v>
      </c>
      <c r="F958" s="148">
        <v>7.6333333333333337</v>
      </c>
      <c r="G958" s="22">
        <v>0.12</v>
      </c>
      <c r="H958" s="148">
        <v>0.1</v>
      </c>
      <c r="I958" s="148">
        <v>0.1</v>
      </c>
      <c r="J958" s="22">
        <v>0.16</v>
      </c>
      <c r="K958" s="22">
        <v>0.13</v>
      </c>
      <c r="L958" s="148" t="s">
        <v>328</v>
      </c>
      <c r="M958" s="148">
        <v>0.1</v>
      </c>
      <c r="N958" s="148">
        <v>0.09</v>
      </c>
      <c r="O958" s="22">
        <v>0.13</v>
      </c>
      <c r="P958" s="148">
        <v>0.05</v>
      </c>
      <c r="Q958" s="22">
        <v>0.11</v>
      </c>
      <c r="R958" s="148" t="s">
        <v>103</v>
      </c>
      <c r="S958" s="148" t="s">
        <v>95</v>
      </c>
      <c r="T958" s="22">
        <v>0.15</v>
      </c>
      <c r="U958" s="22">
        <v>0.11</v>
      </c>
      <c r="V958" s="22">
        <v>0.12</v>
      </c>
      <c r="W958" s="154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</v>
      </c>
    </row>
    <row r="959" spans="1:65">
      <c r="A959" s="30"/>
      <c r="B959" s="19">
        <v>1</v>
      </c>
      <c r="C959" s="9">
        <v>2</v>
      </c>
      <c r="D959" s="11">
        <v>0.11</v>
      </c>
      <c r="E959" s="11">
        <v>0.12</v>
      </c>
      <c r="F959" s="149">
        <v>7.8466666666666676</v>
      </c>
      <c r="G959" s="11">
        <v>0.13</v>
      </c>
      <c r="H959" s="149">
        <v>0.1</v>
      </c>
      <c r="I959" s="149">
        <v>0.1</v>
      </c>
      <c r="J959" s="11">
        <v>0.17</v>
      </c>
      <c r="K959" s="11">
        <v>0.11</v>
      </c>
      <c r="L959" s="149" t="s">
        <v>328</v>
      </c>
      <c r="M959" s="149">
        <v>0.1</v>
      </c>
      <c r="N959" s="149">
        <v>7.0000000000000007E-2</v>
      </c>
      <c r="O959" s="11">
        <v>0.12</v>
      </c>
      <c r="P959" s="149">
        <v>0.05</v>
      </c>
      <c r="Q959" s="11">
        <v>0.13</v>
      </c>
      <c r="R959" s="149" t="s">
        <v>103</v>
      </c>
      <c r="S959" s="149" t="s">
        <v>95</v>
      </c>
      <c r="T959" s="11">
        <v>0.14000000000000001</v>
      </c>
      <c r="U959" s="11">
        <v>0.11</v>
      </c>
      <c r="V959" s="11">
        <v>0.13</v>
      </c>
      <c r="W959" s="154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23</v>
      </c>
    </row>
    <row r="960" spans="1:65">
      <c r="A960" s="30"/>
      <c r="B960" s="19">
        <v>1</v>
      </c>
      <c r="C960" s="9">
        <v>3</v>
      </c>
      <c r="D960" s="11">
        <v>0.11</v>
      </c>
      <c r="E960" s="11">
        <v>0.14000000000000001</v>
      </c>
      <c r="F960" s="149">
        <v>8.09</v>
      </c>
      <c r="G960" s="11">
        <v>0.12</v>
      </c>
      <c r="H960" s="149">
        <v>0.1</v>
      </c>
      <c r="I960" s="149">
        <v>0.1</v>
      </c>
      <c r="J960" s="150">
        <v>0.18</v>
      </c>
      <c r="K960" s="11">
        <v>0.12</v>
      </c>
      <c r="L960" s="149" t="s">
        <v>328</v>
      </c>
      <c r="M960" s="149">
        <v>0.1</v>
      </c>
      <c r="N960" s="149">
        <v>0.08</v>
      </c>
      <c r="O960" s="11">
        <v>0.12</v>
      </c>
      <c r="P960" s="149">
        <v>0.05</v>
      </c>
      <c r="Q960" s="11">
        <v>0.13</v>
      </c>
      <c r="R960" s="149" t="s">
        <v>103</v>
      </c>
      <c r="S960" s="149" t="s">
        <v>95</v>
      </c>
      <c r="T960" s="11">
        <v>0.15</v>
      </c>
      <c r="U960" s="11">
        <v>0.11</v>
      </c>
      <c r="V960" s="11">
        <v>0.12</v>
      </c>
      <c r="W960" s="154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16</v>
      </c>
    </row>
    <row r="961" spans="1:65">
      <c r="A961" s="30"/>
      <c r="B961" s="19">
        <v>1</v>
      </c>
      <c r="C961" s="9">
        <v>4</v>
      </c>
      <c r="D961" s="11">
        <v>0.11</v>
      </c>
      <c r="E961" s="11">
        <v>0.12</v>
      </c>
      <c r="F961" s="149">
        <v>7.7448148148148146</v>
      </c>
      <c r="G961" s="11">
        <v>0.13</v>
      </c>
      <c r="H961" s="149">
        <v>0.2</v>
      </c>
      <c r="I961" s="149">
        <v>0.1</v>
      </c>
      <c r="J961" s="11">
        <v>0.11</v>
      </c>
      <c r="K961" s="11">
        <v>0.15</v>
      </c>
      <c r="L961" s="149" t="s">
        <v>328</v>
      </c>
      <c r="M961" s="149">
        <v>0.1</v>
      </c>
      <c r="N961" s="149">
        <v>7.0000000000000007E-2</v>
      </c>
      <c r="O961" s="11">
        <v>0.13</v>
      </c>
      <c r="P961" s="149" t="s">
        <v>301</v>
      </c>
      <c r="Q961" s="11">
        <v>0.12</v>
      </c>
      <c r="R961" s="149" t="s">
        <v>103</v>
      </c>
      <c r="S961" s="149" t="s">
        <v>95</v>
      </c>
      <c r="T961" s="11">
        <v>0.16</v>
      </c>
      <c r="U961" s="11">
        <v>0.12</v>
      </c>
      <c r="V961" s="11">
        <v>0.13</v>
      </c>
      <c r="W961" s="154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0.12613333333333335</v>
      </c>
    </row>
    <row r="962" spans="1:65">
      <c r="A962" s="30"/>
      <c r="B962" s="19">
        <v>1</v>
      </c>
      <c r="C962" s="9">
        <v>5</v>
      </c>
      <c r="D962" s="11">
        <v>0.12</v>
      </c>
      <c r="E962" s="11">
        <v>0.14000000000000001</v>
      </c>
      <c r="F962" s="149">
        <v>7.8322222222222218</v>
      </c>
      <c r="G962" s="11">
        <v>0.13</v>
      </c>
      <c r="H962" s="149">
        <v>0.1</v>
      </c>
      <c r="I962" s="149">
        <v>0.1</v>
      </c>
      <c r="J962" s="11">
        <v>0.11</v>
      </c>
      <c r="K962" s="11">
        <v>0.13</v>
      </c>
      <c r="L962" s="149" t="s">
        <v>328</v>
      </c>
      <c r="M962" s="149">
        <v>0.1</v>
      </c>
      <c r="N962" s="149">
        <v>0.11</v>
      </c>
      <c r="O962" s="11">
        <v>0.11</v>
      </c>
      <c r="P962" s="149" t="s">
        <v>301</v>
      </c>
      <c r="Q962" s="11">
        <v>0.11</v>
      </c>
      <c r="R962" s="149" t="s">
        <v>103</v>
      </c>
      <c r="S962" s="149" t="s">
        <v>95</v>
      </c>
      <c r="T962" s="11">
        <v>0.16</v>
      </c>
      <c r="U962" s="11">
        <v>0.12</v>
      </c>
      <c r="V962" s="11">
        <v>0.12</v>
      </c>
      <c r="W962" s="154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125</v>
      </c>
    </row>
    <row r="963" spans="1:65">
      <c r="A963" s="30"/>
      <c r="B963" s="19">
        <v>1</v>
      </c>
      <c r="C963" s="9">
        <v>6</v>
      </c>
      <c r="D963" s="11">
        <v>0.12</v>
      </c>
      <c r="E963" s="11">
        <v>0.16</v>
      </c>
      <c r="F963" s="149">
        <v>7.7266666666666666</v>
      </c>
      <c r="G963" s="150">
        <v>0.16</v>
      </c>
      <c r="H963" s="149">
        <v>0.1</v>
      </c>
      <c r="I963" s="149">
        <v>0.1</v>
      </c>
      <c r="J963" s="11">
        <v>0.11</v>
      </c>
      <c r="K963" s="11">
        <v>0.14000000000000001</v>
      </c>
      <c r="L963" s="149" t="s">
        <v>328</v>
      </c>
      <c r="M963" s="149">
        <v>0.1</v>
      </c>
      <c r="N963" s="149">
        <v>7.0000000000000007E-2</v>
      </c>
      <c r="O963" s="11">
        <v>0.11</v>
      </c>
      <c r="P963" s="149" t="s">
        <v>301</v>
      </c>
      <c r="Q963" s="11">
        <v>0.12</v>
      </c>
      <c r="R963" s="149" t="s">
        <v>103</v>
      </c>
      <c r="S963" s="149" t="s">
        <v>95</v>
      </c>
      <c r="T963" s="11">
        <v>0.15</v>
      </c>
      <c r="U963" s="11">
        <v>0.11</v>
      </c>
      <c r="V963" s="11">
        <v>0.12</v>
      </c>
      <c r="W963" s="154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20" t="s">
        <v>268</v>
      </c>
      <c r="C964" s="12"/>
      <c r="D964" s="23">
        <v>0.11166666666666668</v>
      </c>
      <c r="E964" s="23">
        <v>0.13333333333333333</v>
      </c>
      <c r="F964" s="23">
        <v>7.8122839506172843</v>
      </c>
      <c r="G964" s="23">
        <v>0.13166666666666668</v>
      </c>
      <c r="H964" s="23">
        <v>0.11666666666666665</v>
      </c>
      <c r="I964" s="23">
        <v>9.9999999999999992E-2</v>
      </c>
      <c r="J964" s="23">
        <v>0.13999999999999999</v>
      </c>
      <c r="K964" s="23">
        <v>0.13</v>
      </c>
      <c r="L964" s="23" t="s">
        <v>671</v>
      </c>
      <c r="M964" s="23">
        <v>9.9999999999999992E-2</v>
      </c>
      <c r="N964" s="23">
        <v>8.1666666666666665E-2</v>
      </c>
      <c r="O964" s="23">
        <v>0.12</v>
      </c>
      <c r="P964" s="23">
        <v>5.000000000000001E-2</v>
      </c>
      <c r="Q964" s="23">
        <v>0.12</v>
      </c>
      <c r="R964" s="23" t="s">
        <v>671</v>
      </c>
      <c r="S964" s="23" t="s">
        <v>671</v>
      </c>
      <c r="T964" s="23">
        <v>0.1516666666666667</v>
      </c>
      <c r="U964" s="23">
        <v>0.11333333333333334</v>
      </c>
      <c r="V964" s="23">
        <v>0.12333333333333334</v>
      </c>
      <c r="W964" s="154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269</v>
      </c>
      <c r="C965" s="29"/>
      <c r="D965" s="11">
        <v>0.11</v>
      </c>
      <c r="E965" s="11">
        <v>0.13</v>
      </c>
      <c r="F965" s="11">
        <v>7.7885185185185186</v>
      </c>
      <c r="G965" s="11">
        <v>0.13</v>
      </c>
      <c r="H965" s="11">
        <v>0.1</v>
      </c>
      <c r="I965" s="11">
        <v>0.1</v>
      </c>
      <c r="J965" s="11">
        <v>0.13500000000000001</v>
      </c>
      <c r="K965" s="11">
        <v>0.13</v>
      </c>
      <c r="L965" s="11" t="s">
        <v>671</v>
      </c>
      <c r="M965" s="11">
        <v>0.1</v>
      </c>
      <c r="N965" s="11">
        <v>7.5000000000000011E-2</v>
      </c>
      <c r="O965" s="11">
        <v>0.12</v>
      </c>
      <c r="P965" s="11">
        <v>0.05</v>
      </c>
      <c r="Q965" s="11">
        <v>0.12</v>
      </c>
      <c r="R965" s="11" t="s">
        <v>671</v>
      </c>
      <c r="S965" s="11" t="s">
        <v>671</v>
      </c>
      <c r="T965" s="11">
        <v>0.15</v>
      </c>
      <c r="U965" s="11">
        <v>0.11</v>
      </c>
      <c r="V965" s="11">
        <v>0.12</v>
      </c>
      <c r="W965" s="154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270</v>
      </c>
      <c r="C966" s="29"/>
      <c r="D966" s="24">
        <v>7.5277265270908061E-3</v>
      </c>
      <c r="E966" s="24">
        <v>1.6329931618554387E-2</v>
      </c>
      <c r="F966" s="24">
        <v>0.15659606441133023</v>
      </c>
      <c r="G966" s="24">
        <v>1.4719601443879595E-2</v>
      </c>
      <c r="H966" s="24">
        <v>4.0824829046386402E-2</v>
      </c>
      <c r="I966" s="24">
        <v>1.5202354861220293E-17</v>
      </c>
      <c r="J966" s="24">
        <v>3.3466401061363088E-2</v>
      </c>
      <c r="K966" s="24">
        <v>1.4142135623730952E-2</v>
      </c>
      <c r="L966" s="24" t="s">
        <v>671</v>
      </c>
      <c r="M966" s="24">
        <v>1.5202354861220293E-17</v>
      </c>
      <c r="N966" s="24">
        <v>1.6020819787597246E-2</v>
      </c>
      <c r="O966" s="24">
        <v>8.9442719099991595E-3</v>
      </c>
      <c r="P966" s="24">
        <v>8.4983747219407389E-18</v>
      </c>
      <c r="Q966" s="24">
        <v>8.9442719099991595E-3</v>
      </c>
      <c r="R966" s="24" t="s">
        <v>671</v>
      </c>
      <c r="S966" s="24" t="s">
        <v>671</v>
      </c>
      <c r="T966" s="24">
        <v>7.5277265270908078E-3</v>
      </c>
      <c r="U966" s="24">
        <v>5.1639777949432199E-3</v>
      </c>
      <c r="V966" s="24">
        <v>5.1639777949432268E-3</v>
      </c>
      <c r="W966" s="154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86</v>
      </c>
      <c r="C967" s="29"/>
      <c r="D967" s="13">
        <v>6.7412476362007215E-2</v>
      </c>
      <c r="E967" s="13">
        <v>0.1224744871391579</v>
      </c>
      <c r="F967" s="13">
        <v>2.0044850571382118E-2</v>
      </c>
      <c r="G967" s="13">
        <v>0.11179444134592097</v>
      </c>
      <c r="H967" s="13">
        <v>0.34992710611188349</v>
      </c>
      <c r="I967" s="13">
        <v>1.5202354861220294E-16</v>
      </c>
      <c r="J967" s="13">
        <v>0.23904572186687922</v>
      </c>
      <c r="K967" s="13">
        <v>0.10878565864408425</v>
      </c>
      <c r="L967" s="13" t="s">
        <v>671</v>
      </c>
      <c r="M967" s="13">
        <v>1.5202354861220294E-16</v>
      </c>
      <c r="N967" s="13">
        <v>0.19617330352159895</v>
      </c>
      <c r="O967" s="13">
        <v>7.4535599249992993E-2</v>
      </c>
      <c r="P967" s="13">
        <v>1.6996749443881474E-16</v>
      </c>
      <c r="Q967" s="13">
        <v>7.4535599249992993E-2</v>
      </c>
      <c r="R967" s="13" t="s">
        <v>671</v>
      </c>
      <c r="S967" s="13" t="s">
        <v>671</v>
      </c>
      <c r="T967" s="13">
        <v>4.9633361717082242E-2</v>
      </c>
      <c r="U967" s="13">
        <v>4.5564509955381347E-2</v>
      </c>
      <c r="V967" s="13">
        <v>4.1870090229269408E-2</v>
      </c>
      <c r="W967" s="154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3" t="s">
        <v>271</v>
      </c>
      <c r="C968" s="29"/>
      <c r="D968" s="13">
        <v>-0.11469344608879495</v>
      </c>
      <c r="E968" s="13">
        <v>5.7082452431289399E-2</v>
      </c>
      <c r="F968" s="13">
        <v>60.936712082060914</v>
      </c>
      <c r="G968" s="13">
        <v>4.3868921775898517E-2</v>
      </c>
      <c r="H968" s="13">
        <v>-7.5052854122621748E-2</v>
      </c>
      <c r="I968" s="13">
        <v>-0.2071881606765329</v>
      </c>
      <c r="J968" s="13">
        <v>0.10993657505285381</v>
      </c>
      <c r="K968" s="13">
        <v>3.0655391120507414E-2</v>
      </c>
      <c r="L968" s="13" t="s">
        <v>671</v>
      </c>
      <c r="M968" s="13">
        <v>-0.2071881606765329</v>
      </c>
      <c r="N968" s="13">
        <v>-0.35253699788583515</v>
      </c>
      <c r="O968" s="13">
        <v>-4.862579281183943E-2</v>
      </c>
      <c r="P968" s="13">
        <v>-0.60359408033826634</v>
      </c>
      <c r="Q968" s="13">
        <v>-4.862579281183943E-2</v>
      </c>
      <c r="R968" s="13" t="s">
        <v>671</v>
      </c>
      <c r="S968" s="13" t="s">
        <v>671</v>
      </c>
      <c r="T968" s="13">
        <v>0.2024312896405922</v>
      </c>
      <c r="U968" s="13">
        <v>-0.10147991543340384</v>
      </c>
      <c r="V968" s="13">
        <v>-2.2198731501057112E-2</v>
      </c>
      <c r="W968" s="154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30"/>
      <c r="B969" s="46" t="s">
        <v>272</v>
      </c>
      <c r="C969" s="47"/>
      <c r="D969" s="45">
        <v>0.7</v>
      </c>
      <c r="E969" s="45">
        <v>0.09</v>
      </c>
      <c r="F969" s="45">
        <v>282.52999999999997</v>
      </c>
      <c r="G969" s="45">
        <v>0.03</v>
      </c>
      <c r="H969" s="45" t="s">
        <v>273</v>
      </c>
      <c r="I969" s="45" t="s">
        <v>273</v>
      </c>
      <c r="J969" s="45">
        <v>0.34</v>
      </c>
      <c r="K969" s="45">
        <v>0.03</v>
      </c>
      <c r="L969" s="45">
        <v>362.99</v>
      </c>
      <c r="M969" s="45" t="s">
        <v>273</v>
      </c>
      <c r="N969" s="45">
        <v>1.81</v>
      </c>
      <c r="O969" s="45">
        <v>0.4</v>
      </c>
      <c r="P969" s="45">
        <v>3.43</v>
      </c>
      <c r="Q969" s="45">
        <v>0.4</v>
      </c>
      <c r="R969" s="45">
        <v>87.14</v>
      </c>
      <c r="S969" s="45">
        <v>179.09</v>
      </c>
      <c r="T969" s="45">
        <v>0.77</v>
      </c>
      <c r="U969" s="45">
        <v>0.64</v>
      </c>
      <c r="V969" s="45">
        <v>0.28000000000000003</v>
      </c>
      <c r="W969" s="154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1" t="s">
        <v>330</v>
      </c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BM970" s="55"/>
    </row>
    <row r="971" spans="1:65">
      <c r="BM971" s="55"/>
    </row>
    <row r="972" spans="1:65" ht="15">
      <c r="B972" s="8" t="s">
        <v>582</v>
      </c>
      <c r="BM972" s="28" t="s">
        <v>66</v>
      </c>
    </row>
    <row r="973" spans="1:65" ht="15">
      <c r="A973" s="25" t="s">
        <v>30</v>
      </c>
      <c r="B973" s="18" t="s">
        <v>110</v>
      </c>
      <c r="C973" s="15" t="s">
        <v>111</v>
      </c>
      <c r="D973" s="16" t="s">
        <v>230</v>
      </c>
      <c r="E973" s="17" t="s">
        <v>230</v>
      </c>
      <c r="F973" s="17" t="s">
        <v>230</v>
      </c>
      <c r="G973" s="17" t="s">
        <v>230</v>
      </c>
      <c r="H973" s="17" t="s">
        <v>230</v>
      </c>
      <c r="I973" s="17" t="s">
        <v>230</v>
      </c>
      <c r="J973" s="17" t="s">
        <v>230</v>
      </c>
      <c r="K973" s="17" t="s">
        <v>230</v>
      </c>
      <c r="L973" s="17" t="s">
        <v>230</v>
      </c>
      <c r="M973" s="17" t="s">
        <v>230</v>
      </c>
      <c r="N973" s="17" t="s">
        <v>230</v>
      </c>
      <c r="O973" s="17" t="s">
        <v>230</v>
      </c>
      <c r="P973" s="17" t="s">
        <v>230</v>
      </c>
      <c r="Q973" s="17" t="s">
        <v>230</v>
      </c>
      <c r="R973" s="17" t="s">
        <v>230</v>
      </c>
      <c r="S973" s="17" t="s">
        <v>230</v>
      </c>
      <c r="T973" s="17" t="s">
        <v>230</v>
      </c>
      <c r="U973" s="17" t="s">
        <v>230</v>
      </c>
      <c r="V973" s="17" t="s">
        <v>230</v>
      </c>
      <c r="W973" s="154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 t="s">
        <v>231</v>
      </c>
      <c r="C974" s="9" t="s">
        <v>231</v>
      </c>
      <c r="D974" s="152" t="s">
        <v>233</v>
      </c>
      <c r="E974" s="153" t="s">
        <v>234</v>
      </c>
      <c r="F974" s="153" t="s">
        <v>236</v>
      </c>
      <c r="G974" s="153" t="s">
        <v>237</v>
      </c>
      <c r="H974" s="153" t="s">
        <v>239</v>
      </c>
      <c r="I974" s="153" t="s">
        <v>240</v>
      </c>
      <c r="J974" s="153" t="s">
        <v>242</v>
      </c>
      <c r="K974" s="153" t="s">
        <v>243</v>
      </c>
      <c r="L974" s="153" t="s">
        <v>245</v>
      </c>
      <c r="M974" s="153" t="s">
        <v>246</v>
      </c>
      <c r="N974" s="153" t="s">
        <v>247</v>
      </c>
      <c r="O974" s="153" t="s">
        <v>248</v>
      </c>
      <c r="P974" s="153" t="s">
        <v>250</v>
      </c>
      <c r="Q974" s="153" t="s">
        <v>251</v>
      </c>
      <c r="R974" s="153" t="s">
        <v>252</v>
      </c>
      <c r="S974" s="153" t="s">
        <v>255</v>
      </c>
      <c r="T974" s="153" t="s">
        <v>256</v>
      </c>
      <c r="U974" s="153" t="s">
        <v>257</v>
      </c>
      <c r="V974" s="153" t="s">
        <v>258</v>
      </c>
      <c r="W974" s="154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 t="s">
        <v>3</v>
      </c>
    </row>
    <row r="975" spans="1:65">
      <c r="A975" s="30"/>
      <c r="B975" s="19"/>
      <c r="C975" s="9"/>
      <c r="D975" s="10" t="s">
        <v>275</v>
      </c>
      <c r="E975" s="11" t="s">
        <v>275</v>
      </c>
      <c r="F975" s="11" t="s">
        <v>278</v>
      </c>
      <c r="G975" s="11" t="s">
        <v>278</v>
      </c>
      <c r="H975" s="11" t="s">
        <v>278</v>
      </c>
      <c r="I975" s="11" t="s">
        <v>275</v>
      </c>
      <c r="J975" s="11" t="s">
        <v>275</v>
      </c>
      <c r="K975" s="11" t="s">
        <v>278</v>
      </c>
      <c r="L975" s="11" t="s">
        <v>275</v>
      </c>
      <c r="M975" s="11" t="s">
        <v>278</v>
      </c>
      <c r="N975" s="11" t="s">
        <v>275</v>
      </c>
      <c r="O975" s="11" t="s">
        <v>275</v>
      </c>
      <c r="P975" s="11" t="s">
        <v>275</v>
      </c>
      <c r="Q975" s="11" t="s">
        <v>278</v>
      </c>
      <c r="R975" s="11" t="s">
        <v>275</v>
      </c>
      <c r="S975" s="11" t="s">
        <v>278</v>
      </c>
      <c r="T975" s="11" t="s">
        <v>275</v>
      </c>
      <c r="U975" s="11" t="s">
        <v>278</v>
      </c>
      <c r="V975" s="11" t="s">
        <v>275</v>
      </c>
      <c r="W975" s="154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</v>
      </c>
    </row>
    <row r="976" spans="1:65">
      <c r="A976" s="30"/>
      <c r="B976" s="19"/>
      <c r="C976" s="9"/>
      <c r="D976" s="26" t="s">
        <v>312</v>
      </c>
      <c r="E976" s="26" t="s">
        <v>264</v>
      </c>
      <c r="F976" s="26" t="s">
        <v>313</v>
      </c>
      <c r="G976" s="26" t="s">
        <v>313</v>
      </c>
      <c r="H976" s="26" t="s">
        <v>313</v>
      </c>
      <c r="I976" s="26" t="s">
        <v>116</v>
      </c>
      <c r="J976" s="26" t="s">
        <v>116</v>
      </c>
      <c r="K976" s="26" t="s">
        <v>314</v>
      </c>
      <c r="L976" s="26" t="s">
        <v>312</v>
      </c>
      <c r="M976" s="26" t="s">
        <v>312</v>
      </c>
      <c r="N976" s="26" t="s">
        <v>312</v>
      </c>
      <c r="O976" s="26" t="s">
        <v>313</v>
      </c>
      <c r="P976" s="26" t="s">
        <v>312</v>
      </c>
      <c r="Q976" s="26" t="s">
        <v>314</v>
      </c>
      <c r="R976" s="26" t="s">
        <v>280</v>
      </c>
      <c r="S976" s="26" t="s">
        <v>316</v>
      </c>
      <c r="T976" s="26" t="s">
        <v>312</v>
      </c>
      <c r="U976" s="26" t="s">
        <v>312</v>
      </c>
      <c r="V976" s="26" t="s">
        <v>312</v>
      </c>
      <c r="W976" s="154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3</v>
      </c>
    </row>
    <row r="977" spans="1:65">
      <c r="A977" s="30"/>
      <c r="B977" s="18">
        <v>1</v>
      </c>
      <c r="C977" s="14">
        <v>1</v>
      </c>
      <c r="D977" s="22">
        <v>1</v>
      </c>
      <c r="E977" s="22">
        <v>1.06</v>
      </c>
      <c r="F977" s="22">
        <v>1.2</v>
      </c>
      <c r="G977" s="22">
        <v>1.2</v>
      </c>
      <c r="H977" s="22">
        <v>1.1000000000000001</v>
      </c>
      <c r="I977" s="22">
        <v>1.2</v>
      </c>
      <c r="J977" s="22">
        <v>0.9</v>
      </c>
      <c r="K977" s="22">
        <v>1.1299999999999999</v>
      </c>
      <c r="L977" s="22">
        <v>1.04</v>
      </c>
      <c r="M977" s="22">
        <v>1.2</v>
      </c>
      <c r="N977" s="22">
        <v>0.94125124867124998</v>
      </c>
      <c r="O977" s="22">
        <v>1.2</v>
      </c>
      <c r="P977" s="22">
        <v>1.1000000000000001</v>
      </c>
      <c r="Q977" s="22">
        <v>1.1399999999999999</v>
      </c>
      <c r="R977" s="22">
        <v>1.3</v>
      </c>
      <c r="S977" s="148" t="s">
        <v>95</v>
      </c>
      <c r="T977" s="22">
        <v>1</v>
      </c>
      <c r="U977" s="22">
        <v>1.1000000000000001</v>
      </c>
      <c r="V977" s="22">
        <v>1</v>
      </c>
      <c r="W977" s="154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</v>
      </c>
    </row>
    <row r="978" spans="1:65">
      <c r="A978" s="30"/>
      <c r="B978" s="19">
        <v>1</v>
      </c>
      <c r="C978" s="9">
        <v>2</v>
      </c>
      <c r="D978" s="11">
        <v>1</v>
      </c>
      <c r="E978" s="11">
        <v>1.08</v>
      </c>
      <c r="F978" s="11">
        <v>1.2</v>
      </c>
      <c r="G978" s="11">
        <v>1.1000000000000001</v>
      </c>
      <c r="H978" s="11">
        <v>1.1000000000000001</v>
      </c>
      <c r="I978" s="11">
        <v>1.1399999999999999</v>
      </c>
      <c r="J978" s="11">
        <v>1</v>
      </c>
      <c r="K978" s="11">
        <v>1.1599999999999999</v>
      </c>
      <c r="L978" s="11">
        <v>1.04</v>
      </c>
      <c r="M978" s="11">
        <v>1.2</v>
      </c>
      <c r="N978" s="11">
        <v>0.93626219903389096</v>
      </c>
      <c r="O978" s="11">
        <v>1.2</v>
      </c>
      <c r="P978" s="11">
        <v>1.1000000000000001</v>
      </c>
      <c r="Q978" s="11">
        <v>1.1499999999999999</v>
      </c>
      <c r="R978" s="11">
        <v>1.2</v>
      </c>
      <c r="S978" s="149" t="s">
        <v>95</v>
      </c>
      <c r="T978" s="11">
        <v>1</v>
      </c>
      <c r="U978" s="11">
        <v>1.1000000000000001</v>
      </c>
      <c r="V978" s="11">
        <v>1</v>
      </c>
      <c r="W978" s="154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24</v>
      </c>
    </row>
    <row r="979" spans="1:65">
      <c r="A979" s="30"/>
      <c r="B979" s="19">
        <v>1</v>
      </c>
      <c r="C979" s="9">
        <v>3</v>
      </c>
      <c r="D979" s="11">
        <v>1.1000000000000001</v>
      </c>
      <c r="E979" s="11">
        <v>1.06</v>
      </c>
      <c r="F979" s="11">
        <v>1.2</v>
      </c>
      <c r="G979" s="11">
        <v>1.1000000000000001</v>
      </c>
      <c r="H979" s="11">
        <v>1.1000000000000001</v>
      </c>
      <c r="I979" s="11">
        <v>1.1399999999999999</v>
      </c>
      <c r="J979" s="11">
        <v>1</v>
      </c>
      <c r="K979" s="11">
        <v>1.17</v>
      </c>
      <c r="L979" s="11">
        <v>1.04</v>
      </c>
      <c r="M979" s="11">
        <v>1.2</v>
      </c>
      <c r="N979" s="11">
        <v>0.91198471926927871</v>
      </c>
      <c r="O979" s="11">
        <v>1.2</v>
      </c>
      <c r="P979" s="11">
        <v>1.1000000000000001</v>
      </c>
      <c r="Q979" s="11">
        <v>1.17</v>
      </c>
      <c r="R979" s="11">
        <v>1.2</v>
      </c>
      <c r="S979" s="149" t="s">
        <v>95</v>
      </c>
      <c r="T979" s="11">
        <v>1</v>
      </c>
      <c r="U979" s="11">
        <v>1.1000000000000001</v>
      </c>
      <c r="V979" s="11">
        <v>1</v>
      </c>
      <c r="W979" s="154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16</v>
      </c>
    </row>
    <row r="980" spans="1:65">
      <c r="A980" s="30"/>
      <c r="B980" s="19">
        <v>1</v>
      </c>
      <c r="C980" s="9">
        <v>4</v>
      </c>
      <c r="D980" s="11">
        <v>1.1000000000000001</v>
      </c>
      <c r="E980" s="11">
        <v>1.1000000000000001</v>
      </c>
      <c r="F980" s="11">
        <v>1.2</v>
      </c>
      <c r="G980" s="11">
        <v>1.2</v>
      </c>
      <c r="H980" s="11">
        <v>1.1000000000000001</v>
      </c>
      <c r="I980" s="11">
        <v>1.19</v>
      </c>
      <c r="J980" s="11">
        <v>1</v>
      </c>
      <c r="K980" s="11">
        <v>1.1599999999999999</v>
      </c>
      <c r="L980" s="11">
        <v>1.04</v>
      </c>
      <c r="M980" s="11">
        <v>1.1000000000000001</v>
      </c>
      <c r="N980" s="11">
        <v>0.93240895367083654</v>
      </c>
      <c r="O980" s="11">
        <v>1.2</v>
      </c>
      <c r="P980" s="11">
        <v>1.1000000000000001</v>
      </c>
      <c r="Q980" s="11">
        <v>1.1399999999999999</v>
      </c>
      <c r="R980" s="11">
        <v>1.3</v>
      </c>
      <c r="S980" s="149" t="s">
        <v>95</v>
      </c>
      <c r="T980" s="11">
        <v>1</v>
      </c>
      <c r="U980" s="11">
        <v>1.1000000000000001</v>
      </c>
      <c r="V980" s="11">
        <v>1</v>
      </c>
      <c r="W980" s="154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1.1022816217920675</v>
      </c>
    </row>
    <row r="981" spans="1:65">
      <c r="A981" s="30"/>
      <c r="B981" s="19">
        <v>1</v>
      </c>
      <c r="C981" s="9">
        <v>5</v>
      </c>
      <c r="D981" s="11">
        <v>1.1000000000000001</v>
      </c>
      <c r="E981" s="11">
        <v>1.1000000000000001</v>
      </c>
      <c r="F981" s="11">
        <v>1.2</v>
      </c>
      <c r="G981" s="11">
        <v>1.1000000000000001</v>
      </c>
      <c r="H981" s="11">
        <v>1.1000000000000001</v>
      </c>
      <c r="I981" s="11">
        <v>1.24</v>
      </c>
      <c r="J981" s="11">
        <v>1</v>
      </c>
      <c r="K981" s="11">
        <v>1.1499999999999999</v>
      </c>
      <c r="L981" s="11">
        <v>1.04</v>
      </c>
      <c r="M981" s="11">
        <v>1.1000000000000001</v>
      </c>
      <c r="N981" s="11">
        <v>0.96655711912139819</v>
      </c>
      <c r="O981" s="11">
        <v>1.1000000000000001</v>
      </c>
      <c r="P981" s="11">
        <v>1.1000000000000001</v>
      </c>
      <c r="Q981" s="11">
        <v>1.19</v>
      </c>
      <c r="R981" s="11">
        <v>1.2</v>
      </c>
      <c r="S981" s="149" t="s">
        <v>95</v>
      </c>
      <c r="T981" s="11">
        <v>1.1000000000000001</v>
      </c>
      <c r="U981" s="11">
        <v>1.1000000000000001</v>
      </c>
      <c r="V981" s="11">
        <v>1</v>
      </c>
      <c r="W981" s="154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126</v>
      </c>
    </row>
    <row r="982" spans="1:65">
      <c r="A982" s="30"/>
      <c r="B982" s="19">
        <v>1</v>
      </c>
      <c r="C982" s="9">
        <v>6</v>
      </c>
      <c r="D982" s="11">
        <v>1.1000000000000001</v>
      </c>
      <c r="E982" s="11">
        <v>1.1200000000000001</v>
      </c>
      <c r="F982" s="11">
        <v>1.2</v>
      </c>
      <c r="G982" s="11">
        <v>1.1000000000000001</v>
      </c>
      <c r="H982" s="11">
        <v>1.1000000000000001</v>
      </c>
      <c r="I982" s="11">
        <v>1.18</v>
      </c>
      <c r="J982" s="11">
        <v>1</v>
      </c>
      <c r="K982" s="11">
        <v>1.1299999999999999</v>
      </c>
      <c r="L982" s="11">
        <v>1.07</v>
      </c>
      <c r="M982" s="11">
        <v>1.2</v>
      </c>
      <c r="N982" s="11">
        <v>0.92795091377664074</v>
      </c>
      <c r="O982" s="11">
        <v>1.1000000000000001</v>
      </c>
      <c r="P982" s="11">
        <v>1.2</v>
      </c>
      <c r="Q982" s="11">
        <v>1.1599999999999999</v>
      </c>
      <c r="R982" s="11">
        <v>1.2</v>
      </c>
      <c r="S982" s="149" t="s">
        <v>95</v>
      </c>
      <c r="T982" s="11">
        <v>1</v>
      </c>
      <c r="U982" s="11">
        <v>1.1000000000000001</v>
      </c>
      <c r="V982" s="11">
        <v>1</v>
      </c>
      <c r="W982" s="154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20" t="s">
        <v>268</v>
      </c>
      <c r="C983" s="12"/>
      <c r="D983" s="23">
        <v>1.0666666666666667</v>
      </c>
      <c r="E983" s="23">
        <v>1.0866666666666667</v>
      </c>
      <c r="F983" s="23">
        <v>1.2</v>
      </c>
      <c r="G983" s="23">
        <v>1.1333333333333331</v>
      </c>
      <c r="H983" s="23">
        <v>1.0999999999999999</v>
      </c>
      <c r="I983" s="23">
        <v>1.1816666666666666</v>
      </c>
      <c r="J983" s="23">
        <v>0.98333333333333339</v>
      </c>
      <c r="K983" s="23">
        <v>1.1499999999999999</v>
      </c>
      <c r="L983" s="23">
        <v>1.0450000000000002</v>
      </c>
      <c r="M983" s="23">
        <v>1.1666666666666665</v>
      </c>
      <c r="N983" s="23">
        <v>0.93606919225721585</v>
      </c>
      <c r="O983" s="23">
        <v>1.1666666666666667</v>
      </c>
      <c r="P983" s="23">
        <v>1.1166666666666667</v>
      </c>
      <c r="Q983" s="23">
        <v>1.1583333333333332</v>
      </c>
      <c r="R983" s="23">
        <v>1.2333333333333334</v>
      </c>
      <c r="S983" s="23" t="s">
        <v>671</v>
      </c>
      <c r="T983" s="23">
        <v>1.0166666666666666</v>
      </c>
      <c r="U983" s="23">
        <v>1.0999999999999999</v>
      </c>
      <c r="V983" s="23">
        <v>1</v>
      </c>
      <c r="W983" s="154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269</v>
      </c>
      <c r="C984" s="29"/>
      <c r="D984" s="11">
        <v>1.1000000000000001</v>
      </c>
      <c r="E984" s="11">
        <v>1.0900000000000001</v>
      </c>
      <c r="F984" s="11">
        <v>1.2</v>
      </c>
      <c r="G984" s="11">
        <v>1.1000000000000001</v>
      </c>
      <c r="H984" s="11">
        <v>1.1000000000000001</v>
      </c>
      <c r="I984" s="11">
        <v>1.1850000000000001</v>
      </c>
      <c r="J984" s="11">
        <v>1</v>
      </c>
      <c r="K984" s="11">
        <v>1.1549999999999998</v>
      </c>
      <c r="L984" s="11">
        <v>1.04</v>
      </c>
      <c r="M984" s="11">
        <v>1.2</v>
      </c>
      <c r="N984" s="11">
        <v>0.93433557635236375</v>
      </c>
      <c r="O984" s="11">
        <v>1.2</v>
      </c>
      <c r="P984" s="11">
        <v>1.1000000000000001</v>
      </c>
      <c r="Q984" s="11">
        <v>1.1549999999999998</v>
      </c>
      <c r="R984" s="11">
        <v>1.2</v>
      </c>
      <c r="S984" s="11" t="s">
        <v>671</v>
      </c>
      <c r="T984" s="11">
        <v>1</v>
      </c>
      <c r="U984" s="11">
        <v>1.1000000000000001</v>
      </c>
      <c r="V984" s="11">
        <v>1</v>
      </c>
      <c r="W984" s="154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270</v>
      </c>
      <c r="C985" s="29"/>
      <c r="D985" s="24">
        <v>5.1639777949432274E-2</v>
      </c>
      <c r="E985" s="24">
        <v>2.4221202832779957E-2</v>
      </c>
      <c r="F985" s="24">
        <v>0</v>
      </c>
      <c r="G985" s="24">
        <v>5.1639777949432156E-2</v>
      </c>
      <c r="H985" s="24">
        <v>2.4323767777952469E-16</v>
      </c>
      <c r="I985" s="24">
        <v>3.8166302763912946E-2</v>
      </c>
      <c r="J985" s="24">
        <v>4.0824829046386298E-2</v>
      </c>
      <c r="K985" s="24">
        <v>1.6733200530681523E-2</v>
      </c>
      <c r="L985" s="24">
        <v>1.2247448713915901E-2</v>
      </c>
      <c r="M985" s="24">
        <v>5.1639777949432156E-2</v>
      </c>
      <c r="N985" s="24">
        <v>1.7976486174299297E-2</v>
      </c>
      <c r="O985" s="24">
        <v>5.1639777949432156E-2</v>
      </c>
      <c r="P985" s="24">
        <v>4.0824829046386249E-2</v>
      </c>
      <c r="Q985" s="24">
        <v>1.9407902170679534E-2</v>
      </c>
      <c r="R985" s="24">
        <v>5.1639777949432274E-2</v>
      </c>
      <c r="S985" s="24" t="s">
        <v>671</v>
      </c>
      <c r="T985" s="24">
        <v>4.0824829046386339E-2</v>
      </c>
      <c r="U985" s="24">
        <v>2.4323767777952469E-16</v>
      </c>
      <c r="V985" s="24">
        <v>0</v>
      </c>
      <c r="W985" s="204"/>
      <c r="X985" s="205"/>
      <c r="Y985" s="205"/>
      <c r="Z985" s="205"/>
      <c r="AA985" s="205"/>
      <c r="AB985" s="205"/>
      <c r="AC985" s="205"/>
      <c r="AD985" s="205"/>
      <c r="AE985" s="205"/>
      <c r="AF985" s="205"/>
      <c r="AG985" s="205"/>
      <c r="AH985" s="205"/>
      <c r="AI985" s="205"/>
      <c r="AJ985" s="205"/>
      <c r="AK985" s="205"/>
      <c r="AL985" s="205"/>
      <c r="AM985" s="205"/>
      <c r="AN985" s="205"/>
      <c r="AO985" s="205"/>
      <c r="AP985" s="205"/>
      <c r="AQ985" s="205"/>
      <c r="AR985" s="205"/>
      <c r="AS985" s="205"/>
      <c r="AT985" s="205"/>
      <c r="AU985" s="205"/>
      <c r="AV985" s="205"/>
      <c r="AW985" s="205"/>
      <c r="AX985" s="205"/>
      <c r="AY985" s="205"/>
      <c r="AZ985" s="205"/>
      <c r="BA985" s="205"/>
      <c r="BB985" s="205"/>
      <c r="BC985" s="205"/>
      <c r="BD985" s="205"/>
      <c r="BE985" s="205"/>
      <c r="BF985" s="205"/>
      <c r="BG985" s="205"/>
      <c r="BH985" s="205"/>
      <c r="BI985" s="205"/>
      <c r="BJ985" s="205"/>
      <c r="BK985" s="205"/>
      <c r="BL985" s="205"/>
      <c r="BM985" s="56"/>
    </row>
    <row r="986" spans="1:65">
      <c r="A986" s="30"/>
      <c r="B986" s="3" t="s">
        <v>86</v>
      </c>
      <c r="C986" s="29"/>
      <c r="D986" s="13">
        <v>4.8412291827592754E-2</v>
      </c>
      <c r="E986" s="13">
        <v>2.2289450459613457E-2</v>
      </c>
      <c r="F986" s="13">
        <v>0</v>
      </c>
      <c r="G986" s="13">
        <v>4.5564509955381326E-2</v>
      </c>
      <c r="H986" s="13">
        <v>2.2112516161774974E-16</v>
      </c>
      <c r="I986" s="13">
        <v>3.2298704736738744E-2</v>
      </c>
      <c r="J986" s="13">
        <v>4.1516775301409792E-2</v>
      </c>
      <c r="K986" s="13">
        <v>1.4550609157114369E-2</v>
      </c>
      <c r="L986" s="13">
        <v>1.1720046616187463E-2</v>
      </c>
      <c r="M986" s="13">
        <v>4.4262666813799E-2</v>
      </c>
      <c r="N986" s="13">
        <v>1.9204227981214947E-2</v>
      </c>
      <c r="O986" s="13">
        <v>4.4262666813798986E-2</v>
      </c>
      <c r="P986" s="13">
        <v>3.6559548399748877E-2</v>
      </c>
      <c r="Q986" s="13">
        <v>1.6755023456701757E-2</v>
      </c>
      <c r="R986" s="13">
        <v>4.1870090229269408E-2</v>
      </c>
      <c r="S986" s="13" t="s">
        <v>671</v>
      </c>
      <c r="T986" s="13">
        <v>4.0155569553822629E-2</v>
      </c>
      <c r="U986" s="13">
        <v>2.2112516161774974E-16</v>
      </c>
      <c r="V986" s="13">
        <v>0</v>
      </c>
      <c r="W986" s="154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30"/>
      <c r="B987" s="3" t="s">
        <v>271</v>
      </c>
      <c r="C987" s="29"/>
      <c r="D987" s="13">
        <v>-3.2310214033595797E-2</v>
      </c>
      <c r="E987" s="13">
        <v>-1.4166030546725716E-2</v>
      </c>
      <c r="F987" s="13">
        <v>8.865100921220459E-2</v>
      </c>
      <c r="G987" s="13">
        <v>2.8170397589304175E-2</v>
      </c>
      <c r="H987" s="13">
        <v>-2.0699082221458109E-3</v>
      </c>
      <c r="I987" s="13">
        <v>7.2018841015907054E-2</v>
      </c>
      <c r="J987" s="13">
        <v>-0.10791097856222109</v>
      </c>
      <c r="K987" s="13">
        <v>4.329055049502939E-2</v>
      </c>
      <c r="L987" s="13">
        <v>-5.1966412811038198E-2</v>
      </c>
      <c r="M987" s="13">
        <v>5.8410703400754382E-2</v>
      </c>
      <c r="N987" s="13">
        <v>-0.15078944096394054</v>
      </c>
      <c r="O987" s="13">
        <v>5.8410703400754604E-2</v>
      </c>
      <c r="P987" s="13">
        <v>1.3050244683579404E-2</v>
      </c>
      <c r="Q987" s="13">
        <v>5.0850626947891886E-2</v>
      </c>
      <c r="R987" s="13">
        <v>0.11889131502365502</v>
      </c>
      <c r="S987" s="13" t="s">
        <v>671</v>
      </c>
      <c r="T987" s="13">
        <v>-7.7670672750770997E-2</v>
      </c>
      <c r="U987" s="13">
        <v>-2.0699082221458109E-3</v>
      </c>
      <c r="V987" s="13">
        <v>-9.2790825656496101E-2</v>
      </c>
      <c r="W987" s="154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30"/>
      <c r="B988" s="46" t="s">
        <v>272</v>
      </c>
      <c r="C988" s="47"/>
      <c r="D988" s="45">
        <v>0.67</v>
      </c>
      <c r="E988" s="45">
        <v>0.4</v>
      </c>
      <c r="F988" s="45">
        <v>1.1200000000000001</v>
      </c>
      <c r="G988" s="45">
        <v>0.22</v>
      </c>
      <c r="H988" s="45">
        <v>0.22</v>
      </c>
      <c r="I988" s="45">
        <v>0.88</v>
      </c>
      <c r="J988" s="45">
        <v>1.8</v>
      </c>
      <c r="K988" s="45">
        <v>0.45</v>
      </c>
      <c r="L988" s="45">
        <v>0.97</v>
      </c>
      <c r="M988" s="45">
        <v>0.67</v>
      </c>
      <c r="N988" s="45">
        <v>2.44</v>
      </c>
      <c r="O988" s="45">
        <v>0.67</v>
      </c>
      <c r="P988" s="45">
        <v>0</v>
      </c>
      <c r="Q988" s="45">
        <v>0.56000000000000005</v>
      </c>
      <c r="R988" s="45">
        <v>1.57</v>
      </c>
      <c r="S988" s="45">
        <v>52.37</v>
      </c>
      <c r="T988" s="45">
        <v>1.35</v>
      </c>
      <c r="U988" s="45">
        <v>0.22</v>
      </c>
      <c r="V988" s="45">
        <v>1.57</v>
      </c>
      <c r="W988" s="154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1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BM989" s="55"/>
    </row>
    <row r="990" spans="1:65" ht="15">
      <c r="B990" s="8" t="s">
        <v>583</v>
      </c>
      <c r="BM990" s="28" t="s">
        <v>66</v>
      </c>
    </row>
    <row r="991" spans="1:65" ht="15">
      <c r="A991" s="25" t="s">
        <v>62</v>
      </c>
      <c r="B991" s="18" t="s">
        <v>110</v>
      </c>
      <c r="C991" s="15" t="s">
        <v>111</v>
      </c>
      <c r="D991" s="16" t="s">
        <v>230</v>
      </c>
      <c r="E991" s="17" t="s">
        <v>230</v>
      </c>
      <c r="F991" s="17" t="s">
        <v>230</v>
      </c>
      <c r="G991" s="17" t="s">
        <v>230</v>
      </c>
      <c r="H991" s="17" t="s">
        <v>230</v>
      </c>
      <c r="I991" s="17" t="s">
        <v>230</v>
      </c>
      <c r="J991" s="17" t="s">
        <v>230</v>
      </c>
      <c r="K991" s="17" t="s">
        <v>230</v>
      </c>
      <c r="L991" s="17" t="s">
        <v>230</v>
      </c>
      <c r="M991" s="17" t="s">
        <v>230</v>
      </c>
      <c r="N991" s="17" t="s">
        <v>230</v>
      </c>
      <c r="O991" s="17" t="s">
        <v>230</v>
      </c>
      <c r="P991" s="17" t="s">
        <v>230</v>
      </c>
      <c r="Q991" s="17" t="s">
        <v>230</v>
      </c>
      <c r="R991" s="17" t="s">
        <v>230</v>
      </c>
      <c r="S991" s="17" t="s">
        <v>230</v>
      </c>
      <c r="T991" s="17" t="s">
        <v>230</v>
      </c>
      <c r="U991" s="17" t="s">
        <v>230</v>
      </c>
      <c r="V991" s="17" t="s">
        <v>230</v>
      </c>
      <c r="W991" s="17" t="s">
        <v>230</v>
      </c>
      <c r="X991" s="17" t="s">
        <v>230</v>
      </c>
      <c r="Y991" s="17" t="s">
        <v>230</v>
      </c>
      <c r="Z991" s="17" t="s">
        <v>230</v>
      </c>
      <c r="AA991" s="154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 t="s">
        <v>231</v>
      </c>
      <c r="C992" s="9" t="s">
        <v>231</v>
      </c>
      <c r="D992" s="152" t="s">
        <v>233</v>
      </c>
      <c r="E992" s="153" t="s">
        <v>234</v>
      </c>
      <c r="F992" s="153" t="s">
        <v>235</v>
      </c>
      <c r="G992" s="153" t="s">
        <v>236</v>
      </c>
      <c r="H992" s="153" t="s">
        <v>237</v>
      </c>
      <c r="I992" s="153" t="s">
        <v>239</v>
      </c>
      <c r="J992" s="153" t="s">
        <v>240</v>
      </c>
      <c r="K992" s="153" t="s">
        <v>242</v>
      </c>
      <c r="L992" s="153" t="s">
        <v>243</v>
      </c>
      <c r="M992" s="153" t="s">
        <v>245</v>
      </c>
      <c r="N992" s="153" t="s">
        <v>246</v>
      </c>
      <c r="O992" s="153" t="s">
        <v>247</v>
      </c>
      <c r="P992" s="153" t="s">
        <v>248</v>
      </c>
      <c r="Q992" s="153" t="s">
        <v>249</v>
      </c>
      <c r="R992" s="153" t="s">
        <v>250</v>
      </c>
      <c r="S992" s="153" t="s">
        <v>251</v>
      </c>
      <c r="T992" s="153" t="s">
        <v>252</v>
      </c>
      <c r="U992" s="153" t="s">
        <v>283</v>
      </c>
      <c r="V992" s="153" t="s">
        <v>254</v>
      </c>
      <c r="W992" s="153" t="s">
        <v>255</v>
      </c>
      <c r="X992" s="153" t="s">
        <v>256</v>
      </c>
      <c r="Y992" s="153" t="s">
        <v>257</v>
      </c>
      <c r="Z992" s="153" t="s">
        <v>258</v>
      </c>
      <c r="AA992" s="154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 t="s">
        <v>1</v>
      </c>
    </row>
    <row r="993" spans="1:65">
      <c r="A993" s="30"/>
      <c r="B993" s="19"/>
      <c r="C993" s="9"/>
      <c r="D993" s="10" t="s">
        <v>275</v>
      </c>
      <c r="E993" s="11" t="s">
        <v>277</v>
      </c>
      <c r="F993" s="11" t="s">
        <v>277</v>
      </c>
      <c r="G993" s="11" t="s">
        <v>278</v>
      </c>
      <c r="H993" s="11" t="s">
        <v>278</v>
      </c>
      <c r="I993" s="11" t="s">
        <v>278</v>
      </c>
      <c r="J993" s="11" t="s">
        <v>275</v>
      </c>
      <c r="K993" s="11" t="s">
        <v>277</v>
      </c>
      <c r="L993" s="11" t="s">
        <v>278</v>
      </c>
      <c r="M993" s="11" t="s">
        <v>275</v>
      </c>
      <c r="N993" s="11" t="s">
        <v>278</v>
      </c>
      <c r="O993" s="11" t="s">
        <v>277</v>
      </c>
      <c r="P993" s="11" t="s">
        <v>277</v>
      </c>
      <c r="Q993" s="11" t="s">
        <v>277</v>
      </c>
      <c r="R993" s="11" t="s">
        <v>275</v>
      </c>
      <c r="S993" s="11" t="s">
        <v>278</v>
      </c>
      <c r="T993" s="11" t="s">
        <v>275</v>
      </c>
      <c r="U993" s="11" t="s">
        <v>277</v>
      </c>
      <c r="V993" s="11" t="s">
        <v>277</v>
      </c>
      <c r="W993" s="11" t="s">
        <v>278</v>
      </c>
      <c r="X993" s="11" t="s">
        <v>275</v>
      </c>
      <c r="Y993" s="11" t="s">
        <v>278</v>
      </c>
      <c r="Z993" s="11" t="s">
        <v>275</v>
      </c>
      <c r="AA993" s="154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3</v>
      </c>
    </row>
    <row r="994" spans="1:65">
      <c r="A994" s="30"/>
      <c r="B994" s="19"/>
      <c r="C994" s="9"/>
      <c r="D994" s="26" t="s">
        <v>312</v>
      </c>
      <c r="E994" s="26" t="s">
        <v>264</v>
      </c>
      <c r="F994" s="26" t="s">
        <v>312</v>
      </c>
      <c r="G994" s="26" t="s">
        <v>313</v>
      </c>
      <c r="H994" s="26" t="s">
        <v>313</v>
      </c>
      <c r="I994" s="26" t="s">
        <v>313</v>
      </c>
      <c r="J994" s="26" t="s">
        <v>116</v>
      </c>
      <c r="K994" s="26" t="s">
        <v>116</v>
      </c>
      <c r="L994" s="26" t="s">
        <v>314</v>
      </c>
      <c r="M994" s="26" t="s">
        <v>312</v>
      </c>
      <c r="N994" s="26" t="s">
        <v>312</v>
      </c>
      <c r="O994" s="26" t="s">
        <v>312</v>
      </c>
      <c r="P994" s="26" t="s">
        <v>313</v>
      </c>
      <c r="Q994" s="26" t="s">
        <v>312</v>
      </c>
      <c r="R994" s="26" t="s">
        <v>312</v>
      </c>
      <c r="S994" s="26" t="s">
        <v>314</v>
      </c>
      <c r="T994" s="26" t="s">
        <v>280</v>
      </c>
      <c r="U994" s="26" t="s">
        <v>313</v>
      </c>
      <c r="V994" s="26" t="s">
        <v>315</v>
      </c>
      <c r="W994" s="26" t="s">
        <v>316</v>
      </c>
      <c r="X994" s="26" t="s">
        <v>312</v>
      </c>
      <c r="Y994" s="26" t="s">
        <v>312</v>
      </c>
      <c r="Z994" s="26" t="s">
        <v>312</v>
      </c>
      <c r="AA994" s="154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3</v>
      </c>
    </row>
    <row r="995" spans="1:65">
      <c r="A995" s="30"/>
      <c r="B995" s="18">
        <v>1</v>
      </c>
      <c r="C995" s="14">
        <v>1</v>
      </c>
      <c r="D995" s="220">
        <v>0.317</v>
      </c>
      <c r="E995" s="221">
        <v>0.13500000000000001</v>
      </c>
      <c r="F995" s="220">
        <v>0.32400000000000001</v>
      </c>
      <c r="G995" s="220">
        <v>0.27</v>
      </c>
      <c r="H995" s="220">
        <v>0.26</v>
      </c>
      <c r="I995" s="220">
        <v>0.36199999999999999</v>
      </c>
      <c r="J995" s="220">
        <v>0.315</v>
      </c>
      <c r="K995" s="220">
        <v>0.22</v>
      </c>
      <c r="L995" s="220">
        <v>0.41219999999999996</v>
      </c>
      <c r="M995" s="220">
        <v>0.4587</v>
      </c>
      <c r="N995" s="220">
        <v>0.40999999999999992</v>
      </c>
      <c r="O995" s="220">
        <v>0.41835</v>
      </c>
      <c r="P995" s="220">
        <v>0.39</v>
      </c>
      <c r="Q995" s="220">
        <v>0.37318000000000001</v>
      </c>
      <c r="R995" s="220">
        <v>0.36</v>
      </c>
      <c r="S995" s="220">
        <v>0.43099999999999994</v>
      </c>
      <c r="T995" s="220">
        <v>0.32600000000000001</v>
      </c>
      <c r="U995" s="220">
        <v>0.4519152052</v>
      </c>
      <c r="V995" s="220">
        <v>0.34</v>
      </c>
      <c r="W995" s="220">
        <v>0.26</v>
      </c>
      <c r="X995" s="220">
        <v>0.35399999999999998</v>
      </c>
      <c r="Y995" s="234">
        <v>0.32200000000000001</v>
      </c>
      <c r="Z995" s="220">
        <v>0.29699999999999999</v>
      </c>
      <c r="AA995" s="204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222">
        <v>1</v>
      </c>
    </row>
    <row r="996" spans="1:65">
      <c r="A996" s="30"/>
      <c r="B996" s="19">
        <v>1</v>
      </c>
      <c r="C996" s="9">
        <v>2</v>
      </c>
      <c r="D996" s="24">
        <v>0.32700000000000001</v>
      </c>
      <c r="E996" s="223">
        <v>0.15</v>
      </c>
      <c r="F996" s="24">
        <v>0.32866666666666666</v>
      </c>
      <c r="G996" s="24">
        <v>0.26</v>
      </c>
      <c r="H996" s="24">
        <v>0.26</v>
      </c>
      <c r="I996" s="24">
        <v>0.35899999999999999</v>
      </c>
      <c r="J996" s="24">
        <v>0.28210000000000002</v>
      </c>
      <c r="K996" s="24">
        <v>0.28000000000000003</v>
      </c>
      <c r="L996" s="24">
        <v>0.4103</v>
      </c>
      <c r="M996" s="24">
        <v>0.45929999999999999</v>
      </c>
      <c r="N996" s="24">
        <v>0.40999999999999992</v>
      </c>
      <c r="O996" s="24">
        <v>0.42571000000000009</v>
      </c>
      <c r="P996" s="24">
        <v>0.38</v>
      </c>
      <c r="Q996" s="24">
        <v>0.38085000000000002</v>
      </c>
      <c r="R996" s="24">
        <v>0.375</v>
      </c>
      <c r="S996" s="24">
        <v>0.43299999999999994</v>
      </c>
      <c r="T996" s="24">
        <v>0.32800000000000001</v>
      </c>
      <c r="U996" s="24">
        <v>0.44416409860000006</v>
      </c>
      <c r="V996" s="24">
        <v>0.3</v>
      </c>
      <c r="W996" s="24">
        <v>0.24</v>
      </c>
      <c r="X996" s="24">
        <v>0.35799999999999998</v>
      </c>
      <c r="Y996" s="24">
        <v>0.35499999999999998</v>
      </c>
      <c r="Z996" s="24">
        <v>0.29699999999999999</v>
      </c>
      <c r="AA996" s="204"/>
      <c r="AB996" s="205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5"/>
      <c r="AT996" s="205"/>
      <c r="AU996" s="205"/>
      <c r="AV996" s="205"/>
      <c r="AW996" s="205"/>
      <c r="AX996" s="205"/>
      <c r="AY996" s="205"/>
      <c r="AZ996" s="205"/>
      <c r="BA996" s="205"/>
      <c r="BB996" s="205"/>
      <c r="BC996" s="205"/>
      <c r="BD996" s="205"/>
      <c r="BE996" s="205"/>
      <c r="BF996" s="205"/>
      <c r="BG996" s="205"/>
      <c r="BH996" s="205"/>
      <c r="BI996" s="205"/>
      <c r="BJ996" s="205"/>
      <c r="BK996" s="205"/>
      <c r="BL996" s="205"/>
      <c r="BM996" s="222">
        <v>25</v>
      </c>
    </row>
    <row r="997" spans="1:65">
      <c r="A997" s="30"/>
      <c r="B997" s="19">
        <v>1</v>
      </c>
      <c r="C997" s="9">
        <v>3</v>
      </c>
      <c r="D997" s="24">
        <v>0.34399999999999997</v>
      </c>
      <c r="E997" s="223">
        <v>0.15</v>
      </c>
      <c r="F997" s="24">
        <v>0.33600000000000002</v>
      </c>
      <c r="G997" s="24">
        <v>0.27</v>
      </c>
      <c r="H997" s="24">
        <v>0.26</v>
      </c>
      <c r="I997" s="224">
        <v>0.34200000000000003</v>
      </c>
      <c r="J997" s="24">
        <v>0.28060000000000002</v>
      </c>
      <c r="K997" s="24">
        <v>0.32</v>
      </c>
      <c r="L997" s="24">
        <v>0.41359999999999997</v>
      </c>
      <c r="M997" s="24">
        <v>0.46759999999999996</v>
      </c>
      <c r="N997" s="24">
        <v>0.42</v>
      </c>
      <c r="O997" s="24">
        <v>0.41491999999999996</v>
      </c>
      <c r="P997" s="24">
        <v>0.4</v>
      </c>
      <c r="Q997" s="24">
        <v>0.40734999999999999</v>
      </c>
      <c r="R997" s="24">
        <v>0.375</v>
      </c>
      <c r="S997" s="24">
        <v>0.43299999999999994</v>
      </c>
      <c r="T997" s="24">
        <v>0.32100000000000001</v>
      </c>
      <c r="U997" s="24">
        <v>0.44241820909999996</v>
      </c>
      <c r="V997" s="24">
        <v>0.36</v>
      </c>
      <c r="W997" s="24">
        <v>0.25</v>
      </c>
      <c r="X997" s="24">
        <v>0.372</v>
      </c>
      <c r="Y997" s="24">
        <v>0.374</v>
      </c>
      <c r="Z997" s="24">
        <v>0.3</v>
      </c>
      <c r="AA997" s="204"/>
      <c r="AB997" s="205"/>
      <c r="AC997" s="205"/>
      <c r="AD997" s="205"/>
      <c r="AE997" s="205"/>
      <c r="AF997" s="205"/>
      <c r="AG997" s="205"/>
      <c r="AH997" s="205"/>
      <c r="AI997" s="205"/>
      <c r="AJ997" s="205"/>
      <c r="AK997" s="205"/>
      <c r="AL997" s="205"/>
      <c r="AM997" s="205"/>
      <c r="AN997" s="205"/>
      <c r="AO997" s="205"/>
      <c r="AP997" s="205"/>
      <c r="AQ997" s="205"/>
      <c r="AR997" s="205"/>
      <c r="AS997" s="205"/>
      <c r="AT997" s="205"/>
      <c r="AU997" s="205"/>
      <c r="AV997" s="205"/>
      <c r="AW997" s="205"/>
      <c r="AX997" s="205"/>
      <c r="AY997" s="205"/>
      <c r="AZ997" s="205"/>
      <c r="BA997" s="205"/>
      <c r="BB997" s="205"/>
      <c r="BC997" s="205"/>
      <c r="BD997" s="205"/>
      <c r="BE997" s="205"/>
      <c r="BF997" s="205"/>
      <c r="BG997" s="205"/>
      <c r="BH997" s="205"/>
      <c r="BI997" s="205"/>
      <c r="BJ997" s="205"/>
      <c r="BK997" s="205"/>
      <c r="BL997" s="205"/>
      <c r="BM997" s="222">
        <v>16</v>
      </c>
    </row>
    <row r="998" spans="1:65">
      <c r="A998" s="30"/>
      <c r="B998" s="19">
        <v>1</v>
      </c>
      <c r="C998" s="9">
        <v>4</v>
      </c>
      <c r="D998" s="24">
        <v>0.33400000000000002</v>
      </c>
      <c r="E998" s="223">
        <v>0.155</v>
      </c>
      <c r="F998" s="24">
        <v>0.33266666666666667</v>
      </c>
      <c r="G998" s="24">
        <v>0.28000000000000003</v>
      </c>
      <c r="H998" s="24">
        <v>0.27</v>
      </c>
      <c r="I998" s="24">
        <v>0.36199999999999999</v>
      </c>
      <c r="J998" s="24">
        <v>0.2999</v>
      </c>
      <c r="K998" s="24">
        <v>0.34</v>
      </c>
      <c r="L998" s="24">
        <v>0.40679999999999994</v>
      </c>
      <c r="M998" s="24">
        <v>0.44999999999999996</v>
      </c>
      <c r="N998" s="24">
        <v>0.40999999999999992</v>
      </c>
      <c r="O998" s="24">
        <v>0.41843000000000002</v>
      </c>
      <c r="P998" s="24">
        <v>0.38</v>
      </c>
      <c r="Q998" s="24">
        <v>0.39661999999999997</v>
      </c>
      <c r="R998" s="24">
        <v>0.38900000000000001</v>
      </c>
      <c r="S998" s="24">
        <v>0.44</v>
      </c>
      <c r="T998" s="24">
        <v>0.35599999999999998</v>
      </c>
      <c r="U998" s="24">
        <v>0.46482976930000003</v>
      </c>
      <c r="V998" s="24">
        <v>0.35</v>
      </c>
      <c r="W998" s="24">
        <v>0.24</v>
      </c>
      <c r="X998" s="24">
        <v>0.35699999999999998</v>
      </c>
      <c r="Y998" s="24">
        <v>0.374</v>
      </c>
      <c r="Z998" s="24">
        <v>0.28299999999999997</v>
      </c>
      <c r="AA998" s="204"/>
      <c r="AB998" s="205"/>
      <c r="AC998" s="205"/>
      <c r="AD998" s="205"/>
      <c r="AE998" s="205"/>
      <c r="AF998" s="205"/>
      <c r="AG998" s="205"/>
      <c r="AH998" s="205"/>
      <c r="AI998" s="205"/>
      <c r="AJ998" s="205"/>
      <c r="AK998" s="205"/>
      <c r="AL998" s="205"/>
      <c r="AM998" s="205"/>
      <c r="AN998" s="205"/>
      <c r="AO998" s="205"/>
      <c r="AP998" s="205"/>
      <c r="AQ998" s="205"/>
      <c r="AR998" s="205"/>
      <c r="AS998" s="205"/>
      <c r="AT998" s="205"/>
      <c r="AU998" s="205"/>
      <c r="AV998" s="205"/>
      <c r="AW998" s="205"/>
      <c r="AX998" s="205"/>
      <c r="AY998" s="205"/>
      <c r="AZ998" s="205"/>
      <c r="BA998" s="205"/>
      <c r="BB998" s="205"/>
      <c r="BC998" s="205"/>
      <c r="BD998" s="205"/>
      <c r="BE998" s="205"/>
      <c r="BF998" s="205"/>
      <c r="BG998" s="205"/>
      <c r="BH998" s="205"/>
      <c r="BI998" s="205"/>
      <c r="BJ998" s="205"/>
      <c r="BK998" s="205"/>
      <c r="BL998" s="205"/>
      <c r="BM998" s="222">
        <v>0.35655007439528907</v>
      </c>
    </row>
    <row r="999" spans="1:65">
      <c r="A999" s="30"/>
      <c r="B999" s="19">
        <v>1</v>
      </c>
      <c r="C999" s="9">
        <v>5</v>
      </c>
      <c r="D999" s="24">
        <v>0.35</v>
      </c>
      <c r="E999" s="223">
        <v>0.16999999999999998</v>
      </c>
      <c r="F999" s="24">
        <v>0.33266666666666667</v>
      </c>
      <c r="G999" s="24">
        <v>0.26</v>
      </c>
      <c r="H999" s="24">
        <v>0.28000000000000003</v>
      </c>
      <c r="I999" s="24">
        <v>0.36</v>
      </c>
      <c r="J999" s="24">
        <v>0.30420000000000003</v>
      </c>
      <c r="K999" s="24">
        <v>0.36</v>
      </c>
      <c r="L999" s="24">
        <v>0.40949999999999998</v>
      </c>
      <c r="M999" s="24">
        <v>0.44530000000000003</v>
      </c>
      <c r="N999" s="24">
        <v>0.40999999999999992</v>
      </c>
      <c r="O999" s="24">
        <v>0.42646999999999996</v>
      </c>
      <c r="P999" s="24">
        <v>0.32</v>
      </c>
      <c r="Q999" s="24">
        <v>0.39823999999999998</v>
      </c>
      <c r="R999" s="24">
        <v>0.38800000000000001</v>
      </c>
      <c r="S999" s="24">
        <v>0.438</v>
      </c>
      <c r="T999" s="24">
        <v>0.35</v>
      </c>
      <c r="U999" s="24">
        <v>0.45911378500000005</v>
      </c>
      <c r="V999" s="24">
        <v>0.35</v>
      </c>
      <c r="W999" s="24">
        <v>0.24</v>
      </c>
      <c r="X999" s="24">
        <v>0.36299999999999999</v>
      </c>
      <c r="Y999" s="24">
        <v>0.375</v>
      </c>
      <c r="Z999" s="24">
        <v>0.309</v>
      </c>
      <c r="AA999" s="204"/>
      <c r="AB999" s="205"/>
      <c r="AC999" s="205"/>
      <c r="AD999" s="205"/>
      <c r="AE999" s="205"/>
      <c r="AF999" s="205"/>
      <c r="AG999" s="205"/>
      <c r="AH999" s="205"/>
      <c r="AI999" s="205"/>
      <c r="AJ999" s="205"/>
      <c r="AK999" s="205"/>
      <c r="AL999" s="205"/>
      <c r="AM999" s="205"/>
      <c r="AN999" s="205"/>
      <c r="AO999" s="205"/>
      <c r="AP999" s="205"/>
      <c r="AQ999" s="205"/>
      <c r="AR999" s="205"/>
      <c r="AS999" s="205"/>
      <c r="AT999" s="205"/>
      <c r="AU999" s="205"/>
      <c r="AV999" s="205"/>
      <c r="AW999" s="205"/>
      <c r="AX999" s="205"/>
      <c r="AY999" s="205"/>
      <c r="AZ999" s="205"/>
      <c r="BA999" s="205"/>
      <c r="BB999" s="205"/>
      <c r="BC999" s="205"/>
      <c r="BD999" s="205"/>
      <c r="BE999" s="205"/>
      <c r="BF999" s="205"/>
      <c r="BG999" s="205"/>
      <c r="BH999" s="205"/>
      <c r="BI999" s="205"/>
      <c r="BJ999" s="205"/>
      <c r="BK999" s="205"/>
      <c r="BL999" s="205"/>
      <c r="BM999" s="222">
        <v>127</v>
      </c>
    </row>
    <row r="1000" spans="1:65">
      <c r="A1000" s="30"/>
      <c r="B1000" s="19">
        <v>1</v>
      </c>
      <c r="C1000" s="9">
        <v>6</v>
      </c>
      <c r="D1000" s="24">
        <v>0.35199999999999998</v>
      </c>
      <c r="E1000" s="223">
        <v>0.17500000000000002</v>
      </c>
      <c r="F1000" s="24">
        <v>0.32933333333333331</v>
      </c>
      <c r="G1000" s="24">
        <v>0.27</v>
      </c>
      <c r="H1000" s="24">
        <v>0.26</v>
      </c>
      <c r="I1000" s="24">
        <v>0.35599999999999998</v>
      </c>
      <c r="J1000" s="24">
        <v>0.31990000000000002</v>
      </c>
      <c r="K1000" s="24">
        <v>0.39</v>
      </c>
      <c r="L1000" s="24">
        <v>0.4078</v>
      </c>
      <c r="M1000" s="24">
        <v>0.45490000000000003</v>
      </c>
      <c r="N1000" s="24">
        <v>0.42</v>
      </c>
      <c r="O1000" s="24">
        <v>0.41802</v>
      </c>
      <c r="P1000" s="24">
        <v>0.33</v>
      </c>
      <c r="Q1000" s="24">
        <v>0.3498</v>
      </c>
      <c r="R1000" s="24">
        <v>0.40300000000000008</v>
      </c>
      <c r="S1000" s="24">
        <v>0.436</v>
      </c>
      <c r="T1000" s="24">
        <v>0.32500000000000001</v>
      </c>
      <c r="U1000" s="24">
        <v>0.4425986113</v>
      </c>
      <c r="V1000" s="24">
        <v>0.31</v>
      </c>
      <c r="W1000" s="24">
        <v>0.25</v>
      </c>
      <c r="X1000" s="24">
        <v>0.36199999999999999</v>
      </c>
      <c r="Y1000" s="24">
        <v>0.376</v>
      </c>
      <c r="Z1000" s="24">
        <v>0.30399999999999999</v>
      </c>
      <c r="AA1000" s="204"/>
      <c r="AB1000" s="205"/>
      <c r="AC1000" s="205"/>
      <c r="AD1000" s="205"/>
      <c r="AE1000" s="205"/>
      <c r="AF1000" s="205"/>
      <c r="AG1000" s="205"/>
      <c r="AH1000" s="205"/>
      <c r="AI1000" s="205"/>
      <c r="AJ1000" s="205"/>
      <c r="AK1000" s="205"/>
      <c r="AL1000" s="205"/>
      <c r="AM1000" s="205"/>
      <c r="AN1000" s="205"/>
      <c r="AO1000" s="205"/>
      <c r="AP1000" s="205"/>
      <c r="AQ1000" s="205"/>
      <c r="AR1000" s="205"/>
      <c r="AS1000" s="205"/>
      <c r="AT1000" s="205"/>
      <c r="AU1000" s="205"/>
      <c r="AV1000" s="205"/>
      <c r="AW1000" s="205"/>
      <c r="AX1000" s="205"/>
      <c r="AY1000" s="205"/>
      <c r="AZ1000" s="205"/>
      <c r="BA1000" s="205"/>
      <c r="BB1000" s="205"/>
      <c r="BC1000" s="205"/>
      <c r="BD1000" s="205"/>
      <c r="BE1000" s="205"/>
      <c r="BF1000" s="205"/>
      <c r="BG1000" s="205"/>
      <c r="BH1000" s="205"/>
      <c r="BI1000" s="205"/>
      <c r="BJ1000" s="205"/>
      <c r="BK1000" s="205"/>
      <c r="BL1000" s="205"/>
      <c r="BM1000" s="56"/>
    </row>
    <row r="1001" spans="1:65">
      <c r="A1001" s="30"/>
      <c r="B1001" s="20" t="s">
        <v>268</v>
      </c>
      <c r="C1001" s="12"/>
      <c r="D1001" s="225">
        <v>0.33733333333333332</v>
      </c>
      <c r="E1001" s="225">
        <v>0.15583333333333335</v>
      </c>
      <c r="F1001" s="225">
        <v>0.33055555555555555</v>
      </c>
      <c r="G1001" s="225">
        <v>0.26833333333333337</v>
      </c>
      <c r="H1001" s="225">
        <v>0.26500000000000001</v>
      </c>
      <c r="I1001" s="225">
        <v>0.35683333333333328</v>
      </c>
      <c r="J1001" s="225">
        <v>0.30028333333333335</v>
      </c>
      <c r="K1001" s="225">
        <v>0.31833333333333336</v>
      </c>
      <c r="L1001" s="225">
        <v>0.41003333333333331</v>
      </c>
      <c r="M1001" s="225">
        <v>0.45596666666666663</v>
      </c>
      <c r="N1001" s="225">
        <v>0.41333333333333327</v>
      </c>
      <c r="O1001" s="225">
        <v>0.42031666666666667</v>
      </c>
      <c r="P1001" s="225">
        <v>0.36666666666666664</v>
      </c>
      <c r="Q1001" s="225">
        <v>0.38433999999999996</v>
      </c>
      <c r="R1001" s="225">
        <v>0.38166666666666665</v>
      </c>
      <c r="S1001" s="225">
        <v>0.43516666666666665</v>
      </c>
      <c r="T1001" s="225">
        <v>0.33433333333333337</v>
      </c>
      <c r="U1001" s="225">
        <v>0.45083994641666675</v>
      </c>
      <c r="V1001" s="225">
        <v>0.33500000000000002</v>
      </c>
      <c r="W1001" s="225">
        <v>0.24666666666666667</v>
      </c>
      <c r="X1001" s="225">
        <v>0.36099999999999999</v>
      </c>
      <c r="Y1001" s="225">
        <v>0.36266666666666669</v>
      </c>
      <c r="Z1001" s="225">
        <v>0.29833333333333328</v>
      </c>
      <c r="AA1001" s="204"/>
      <c r="AB1001" s="205"/>
      <c r="AC1001" s="205"/>
      <c r="AD1001" s="205"/>
      <c r="AE1001" s="205"/>
      <c r="AF1001" s="205"/>
      <c r="AG1001" s="205"/>
      <c r="AH1001" s="205"/>
      <c r="AI1001" s="205"/>
      <c r="AJ1001" s="205"/>
      <c r="AK1001" s="205"/>
      <c r="AL1001" s="205"/>
      <c r="AM1001" s="205"/>
      <c r="AN1001" s="205"/>
      <c r="AO1001" s="205"/>
      <c r="AP1001" s="205"/>
      <c r="AQ1001" s="205"/>
      <c r="AR1001" s="205"/>
      <c r="AS1001" s="205"/>
      <c r="AT1001" s="205"/>
      <c r="AU1001" s="205"/>
      <c r="AV1001" s="205"/>
      <c r="AW1001" s="205"/>
      <c r="AX1001" s="205"/>
      <c r="AY1001" s="205"/>
      <c r="AZ1001" s="205"/>
      <c r="BA1001" s="205"/>
      <c r="BB1001" s="205"/>
      <c r="BC1001" s="205"/>
      <c r="BD1001" s="205"/>
      <c r="BE1001" s="205"/>
      <c r="BF1001" s="205"/>
      <c r="BG1001" s="205"/>
      <c r="BH1001" s="205"/>
      <c r="BI1001" s="205"/>
      <c r="BJ1001" s="205"/>
      <c r="BK1001" s="205"/>
      <c r="BL1001" s="205"/>
      <c r="BM1001" s="56"/>
    </row>
    <row r="1002" spans="1:65">
      <c r="A1002" s="30"/>
      <c r="B1002" s="3" t="s">
        <v>269</v>
      </c>
      <c r="C1002" s="29"/>
      <c r="D1002" s="24">
        <v>0.33899999999999997</v>
      </c>
      <c r="E1002" s="24">
        <v>0.1525</v>
      </c>
      <c r="F1002" s="24">
        <v>0.33099999999999996</v>
      </c>
      <c r="G1002" s="24">
        <v>0.27</v>
      </c>
      <c r="H1002" s="24">
        <v>0.26</v>
      </c>
      <c r="I1002" s="24">
        <v>0.35949999999999999</v>
      </c>
      <c r="J1002" s="24">
        <v>0.30205000000000004</v>
      </c>
      <c r="K1002" s="24">
        <v>0.33</v>
      </c>
      <c r="L1002" s="24">
        <v>0.40989999999999999</v>
      </c>
      <c r="M1002" s="24">
        <v>0.45679999999999998</v>
      </c>
      <c r="N1002" s="24">
        <v>0.40999999999999992</v>
      </c>
      <c r="O1002" s="24">
        <v>0.41839000000000004</v>
      </c>
      <c r="P1002" s="24">
        <v>0.38</v>
      </c>
      <c r="Q1002" s="24">
        <v>0.388735</v>
      </c>
      <c r="R1002" s="24">
        <v>0.38150000000000001</v>
      </c>
      <c r="S1002" s="24">
        <v>0.4345</v>
      </c>
      <c r="T1002" s="24">
        <v>0.32700000000000001</v>
      </c>
      <c r="U1002" s="24">
        <v>0.44803965190000006</v>
      </c>
      <c r="V1002" s="24">
        <v>0.34499999999999997</v>
      </c>
      <c r="W1002" s="24">
        <v>0.245</v>
      </c>
      <c r="X1002" s="24">
        <v>0.36</v>
      </c>
      <c r="Y1002" s="24">
        <v>0.374</v>
      </c>
      <c r="Z1002" s="24">
        <v>0.29849999999999999</v>
      </c>
      <c r="AA1002" s="204"/>
      <c r="AB1002" s="205"/>
      <c r="AC1002" s="205"/>
      <c r="AD1002" s="205"/>
      <c r="AE1002" s="205"/>
      <c r="AF1002" s="205"/>
      <c r="AG1002" s="205"/>
      <c r="AH1002" s="205"/>
      <c r="AI1002" s="205"/>
      <c r="AJ1002" s="205"/>
      <c r="AK1002" s="205"/>
      <c r="AL1002" s="205"/>
      <c r="AM1002" s="205"/>
      <c r="AN1002" s="205"/>
      <c r="AO1002" s="205"/>
      <c r="AP1002" s="205"/>
      <c r="AQ1002" s="205"/>
      <c r="AR1002" s="205"/>
      <c r="AS1002" s="205"/>
      <c r="AT1002" s="205"/>
      <c r="AU1002" s="205"/>
      <c r="AV1002" s="205"/>
      <c r="AW1002" s="205"/>
      <c r="AX1002" s="205"/>
      <c r="AY1002" s="205"/>
      <c r="AZ1002" s="205"/>
      <c r="BA1002" s="205"/>
      <c r="BB1002" s="205"/>
      <c r="BC1002" s="205"/>
      <c r="BD1002" s="205"/>
      <c r="BE1002" s="205"/>
      <c r="BF1002" s="205"/>
      <c r="BG1002" s="205"/>
      <c r="BH1002" s="205"/>
      <c r="BI1002" s="205"/>
      <c r="BJ1002" s="205"/>
      <c r="BK1002" s="205"/>
      <c r="BL1002" s="205"/>
      <c r="BM1002" s="56"/>
    </row>
    <row r="1003" spans="1:65">
      <c r="A1003" s="30"/>
      <c r="B1003" s="3" t="s">
        <v>270</v>
      </c>
      <c r="C1003" s="29"/>
      <c r="D1003" s="24">
        <v>1.3793718377097102E-2</v>
      </c>
      <c r="E1003" s="24">
        <v>1.4634434279010127E-2</v>
      </c>
      <c r="F1003" s="24">
        <v>4.1615524168894654E-3</v>
      </c>
      <c r="G1003" s="24">
        <v>7.5277265270908165E-3</v>
      </c>
      <c r="H1003" s="24">
        <v>8.3666002653407633E-3</v>
      </c>
      <c r="I1003" s="24">
        <v>7.6004385838362278E-3</v>
      </c>
      <c r="J1003" s="24">
        <v>1.6339818440443781E-2</v>
      </c>
      <c r="K1003" s="24">
        <v>6.0800219297850067E-2</v>
      </c>
      <c r="L1003" s="24">
        <v>2.5773371270880864E-3</v>
      </c>
      <c r="M1003" s="24">
        <v>7.8029908795708858E-3</v>
      </c>
      <c r="N1003" s="24">
        <v>5.1639777949432555E-3</v>
      </c>
      <c r="O1003" s="24">
        <v>4.664279865817105E-3</v>
      </c>
      <c r="P1003" s="24">
        <v>3.3266599866332403E-2</v>
      </c>
      <c r="Q1003" s="24">
        <v>2.0991454451752496E-2</v>
      </c>
      <c r="R1003" s="24">
        <v>1.4881756168768103E-2</v>
      </c>
      <c r="S1003" s="24">
        <v>3.4302575219168131E-3</v>
      </c>
      <c r="T1003" s="24">
        <v>1.4760307133209194E-2</v>
      </c>
      <c r="U1003" s="24">
        <v>9.4735414568012689E-3</v>
      </c>
      <c r="V1003" s="24">
        <v>2.4289915602982236E-2</v>
      </c>
      <c r="W1003" s="24">
        <v>8.1649658092772665E-3</v>
      </c>
      <c r="X1003" s="24">
        <v>6.324555320336764E-3</v>
      </c>
      <c r="Y1003" s="24">
        <v>2.1444502014891058E-2</v>
      </c>
      <c r="Z1003" s="24">
        <v>8.8015150211010161E-3</v>
      </c>
      <c r="AA1003" s="204"/>
      <c r="AB1003" s="205"/>
      <c r="AC1003" s="205"/>
      <c r="AD1003" s="205"/>
      <c r="AE1003" s="205"/>
      <c r="AF1003" s="205"/>
      <c r="AG1003" s="205"/>
      <c r="AH1003" s="205"/>
      <c r="AI1003" s="205"/>
      <c r="AJ1003" s="205"/>
      <c r="AK1003" s="205"/>
      <c r="AL1003" s="205"/>
      <c r="AM1003" s="205"/>
      <c r="AN1003" s="205"/>
      <c r="AO1003" s="205"/>
      <c r="AP1003" s="205"/>
      <c r="AQ1003" s="205"/>
      <c r="AR1003" s="205"/>
      <c r="AS1003" s="205"/>
      <c r="AT1003" s="205"/>
      <c r="AU1003" s="205"/>
      <c r="AV1003" s="205"/>
      <c r="AW1003" s="205"/>
      <c r="AX1003" s="205"/>
      <c r="AY1003" s="205"/>
      <c r="AZ1003" s="205"/>
      <c r="BA1003" s="205"/>
      <c r="BB1003" s="205"/>
      <c r="BC1003" s="205"/>
      <c r="BD1003" s="205"/>
      <c r="BE1003" s="205"/>
      <c r="BF1003" s="205"/>
      <c r="BG1003" s="205"/>
      <c r="BH1003" s="205"/>
      <c r="BI1003" s="205"/>
      <c r="BJ1003" s="205"/>
      <c r="BK1003" s="205"/>
      <c r="BL1003" s="205"/>
      <c r="BM1003" s="56"/>
    </row>
    <row r="1004" spans="1:65">
      <c r="A1004" s="30"/>
      <c r="B1004" s="3" t="s">
        <v>86</v>
      </c>
      <c r="C1004" s="29"/>
      <c r="D1004" s="13">
        <v>4.0890469497323424E-2</v>
      </c>
      <c r="E1004" s="13">
        <v>9.3910808207551613E-2</v>
      </c>
      <c r="F1004" s="13">
        <v>1.2589570336808468E-2</v>
      </c>
      <c r="G1004" s="13">
        <v>2.8053639231394343E-2</v>
      </c>
      <c r="H1004" s="13">
        <v>3.1572076472984011E-2</v>
      </c>
      <c r="I1004" s="13">
        <v>2.1299687764137026E-2</v>
      </c>
      <c r="J1004" s="13">
        <v>5.4414669835523496E-2</v>
      </c>
      <c r="K1004" s="13">
        <v>0.19099545329167558</v>
      </c>
      <c r="L1004" s="13">
        <v>6.2856770841917403E-3</v>
      </c>
      <c r="M1004" s="13">
        <v>1.7113073059955158E-2</v>
      </c>
      <c r="N1004" s="13">
        <v>1.2493494665185297E-2</v>
      </c>
      <c r="O1004" s="13">
        <v>1.1097061419922531E-2</v>
      </c>
      <c r="P1004" s="13">
        <v>9.0727090544542921E-2</v>
      </c>
      <c r="Q1004" s="13">
        <v>5.461688726583884E-2</v>
      </c>
      <c r="R1004" s="13">
        <v>3.8991500878868393E-2</v>
      </c>
      <c r="S1004" s="13">
        <v>7.8826293111837909E-3</v>
      </c>
      <c r="T1004" s="13">
        <v>4.4148475971712439E-2</v>
      </c>
      <c r="U1004" s="13">
        <v>2.1013092411393847E-2</v>
      </c>
      <c r="V1004" s="13">
        <v>7.2507210755170845E-2</v>
      </c>
      <c r="W1004" s="13">
        <v>3.3101212740313239E-2</v>
      </c>
      <c r="X1004" s="13">
        <v>1.7519543823647548E-2</v>
      </c>
      <c r="Y1004" s="13">
        <v>5.9130060702824602E-2</v>
      </c>
      <c r="Z1004" s="13">
        <v>2.9502284986930784E-2</v>
      </c>
      <c r="AA1004" s="154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3" t="s">
        <v>271</v>
      </c>
      <c r="C1005" s="29"/>
      <c r="D1005" s="13">
        <v>-5.3896331657053986E-2</v>
      </c>
      <c r="E1005" s="13">
        <v>-0.56294124016766078</v>
      </c>
      <c r="F1005" s="13">
        <v>-7.2905660961704699E-2</v>
      </c>
      <c r="G1005" s="13">
        <v>-0.24741753654538368</v>
      </c>
      <c r="H1005" s="13">
        <v>-0.25676638702308086</v>
      </c>
      <c r="I1005" s="13">
        <v>7.9444363747405156E-4</v>
      </c>
      <c r="J1005" s="13">
        <v>-0.15780880471665704</v>
      </c>
      <c r="K1005" s="13">
        <v>-0.10718477937992732</v>
      </c>
      <c r="L1005" s="13">
        <v>0.1500020972615197</v>
      </c>
      <c r="M1005" s="13">
        <v>0.27882925684418569</v>
      </c>
      <c r="N1005" s="13">
        <v>0.15925745923443979</v>
      </c>
      <c r="O1005" s="13">
        <v>0.17884330098521528</v>
      </c>
      <c r="P1005" s="13">
        <v>2.8373552546680392E-2</v>
      </c>
      <c r="Q1005" s="13">
        <v>7.7941157779430448E-2</v>
      </c>
      <c r="R1005" s="13">
        <v>7.0443379696317532E-2</v>
      </c>
      <c r="S1005" s="13">
        <v>0.22049242986335571</v>
      </c>
      <c r="T1005" s="13">
        <v>-6.2310297086981214E-2</v>
      </c>
      <c r="U1005" s="13">
        <v>0.2644505745267165</v>
      </c>
      <c r="V1005" s="13">
        <v>-6.0440526991441756E-2</v>
      </c>
      <c r="W1005" s="13">
        <v>-0.30818506465041484</v>
      </c>
      <c r="X1005" s="13">
        <v>1.2480506734595442E-2</v>
      </c>
      <c r="Y1005" s="13">
        <v>1.7154931973444087E-2</v>
      </c>
      <c r="Z1005" s="13">
        <v>-0.16327788224611006</v>
      </c>
      <c r="AA1005" s="154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30"/>
      <c r="B1006" s="46" t="s">
        <v>272</v>
      </c>
      <c r="C1006" s="47"/>
      <c r="D1006" s="45">
        <v>0.25</v>
      </c>
      <c r="E1006" s="45">
        <v>2.5499999999999998</v>
      </c>
      <c r="F1006" s="45">
        <v>0.33</v>
      </c>
      <c r="G1006" s="45">
        <v>1.1200000000000001</v>
      </c>
      <c r="H1006" s="45">
        <v>1.1599999999999999</v>
      </c>
      <c r="I1006" s="45">
        <v>0</v>
      </c>
      <c r="J1006" s="45">
        <v>0.72</v>
      </c>
      <c r="K1006" s="45">
        <v>0.49</v>
      </c>
      <c r="L1006" s="45">
        <v>0.67</v>
      </c>
      <c r="M1006" s="45">
        <v>1.26</v>
      </c>
      <c r="N1006" s="45">
        <v>0.72</v>
      </c>
      <c r="O1006" s="45">
        <v>0.8</v>
      </c>
      <c r="P1006" s="45">
        <v>0.12</v>
      </c>
      <c r="Q1006" s="45">
        <v>0.35</v>
      </c>
      <c r="R1006" s="45">
        <v>0.31</v>
      </c>
      <c r="S1006" s="45">
        <v>0.99</v>
      </c>
      <c r="T1006" s="45">
        <v>0.28999999999999998</v>
      </c>
      <c r="U1006" s="45">
        <v>1.19</v>
      </c>
      <c r="V1006" s="45">
        <v>0.28000000000000003</v>
      </c>
      <c r="W1006" s="45">
        <v>1.4</v>
      </c>
      <c r="X1006" s="45">
        <v>0.05</v>
      </c>
      <c r="Y1006" s="45">
        <v>7.0000000000000007E-2</v>
      </c>
      <c r="Z1006" s="45">
        <v>0.74</v>
      </c>
      <c r="AA1006" s="154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1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BM1007" s="55"/>
    </row>
    <row r="1008" spans="1:65" ht="15">
      <c r="B1008" s="8" t="s">
        <v>584</v>
      </c>
      <c r="BM1008" s="28" t="s">
        <v>66</v>
      </c>
    </row>
    <row r="1009" spans="1:65" ht="15">
      <c r="A1009" s="25" t="s">
        <v>63</v>
      </c>
      <c r="B1009" s="18" t="s">
        <v>110</v>
      </c>
      <c r="C1009" s="15" t="s">
        <v>111</v>
      </c>
      <c r="D1009" s="16" t="s">
        <v>230</v>
      </c>
      <c r="E1009" s="17" t="s">
        <v>230</v>
      </c>
      <c r="F1009" s="17" t="s">
        <v>230</v>
      </c>
      <c r="G1009" s="17" t="s">
        <v>230</v>
      </c>
      <c r="H1009" s="17" t="s">
        <v>230</v>
      </c>
      <c r="I1009" s="17" t="s">
        <v>230</v>
      </c>
      <c r="J1009" s="17" t="s">
        <v>230</v>
      </c>
      <c r="K1009" s="17" t="s">
        <v>230</v>
      </c>
      <c r="L1009" s="17" t="s">
        <v>230</v>
      </c>
      <c r="M1009" s="17" t="s">
        <v>230</v>
      </c>
      <c r="N1009" s="17" t="s">
        <v>230</v>
      </c>
      <c r="O1009" s="17" t="s">
        <v>230</v>
      </c>
      <c r="P1009" s="17" t="s">
        <v>230</v>
      </c>
      <c r="Q1009" s="17" t="s">
        <v>230</v>
      </c>
      <c r="R1009" s="17" t="s">
        <v>230</v>
      </c>
      <c r="S1009" s="17" t="s">
        <v>230</v>
      </c>
      <c r="T1009" s="17" t="s">
        <v>230</v>
      </c>
      <c r="U1009" s="17" t="s">
        <v>230</v>
      </c>
      <c r="V1009" s="17" t="s">
        <v>230</v>
      </c>
      <c r="W1009" s="17" t="s">
        <v>230</v>
      </c>
      <c r="X1009" s="154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 t="s">
        <v>231</v>
      </c>
      <c r="C1010" s="9" t="s">
        <v>231</v>
      </c>
      <c r="D1010" s="152" t="s">
        <v>233</v>
      </c>
      <c r="E1010" s="153" t="s">
        <v>234</v>
      </c>
      <c r="F1010" s="153" t="s">
        <v>235</v>
      </c>
      <c r="G1010" s="153" t="s">
        <v>236</v>
      </c>
      <c r="H1010" s="153" t="s">
        <v>237</v>
      </c>
      <c r="I1010" s="153" t="s">
        <v>239</v>
      </c>
      <c r="J1010" s="153" t="s">
        <v>240</v>
      </c>
      <c r="K1010" s="153" t="s">
        <v>242</v>
      </c>
      <c r="L1010" s="153" t="s">
        <v>243</v>
      </c>
      <c r="M1010" s="153" t="s">
        <v>245</v>
      </c>
      <c r="N1010" s="153" t="s">
        <v>246</v>
      </c>
      <c r="O1010" s="153" t="s">
        <v>248</v>
      </c>
      <c r="P1010" s="153" t="s">
        <v>250</v>
      </c>
      <c r="Q1010" s="153" t="s">
        <v>251</v>
      </c>
      <c r="R1010" s="153" t="s">
        <v>252</v>
      </c>
      <c r="S1010" s="153" t="s">
        <v>254</v>
      </c>
      <c r="T1010" s="153" t="s">
        <v>255</v>
      </c>
      <c r="U1010" s="153" t="s">
        <v>256</v>
      </c>
      <c r="V1010" s="153" t="s">
        <v>257</v>
      </c>
      <c r="W1010" s="153" t="s">
        <v>258</v>
      </c>
      <c r="X1010" s="154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 t="s">
        <v>3</v>
      </c>
    </row>
    <row r="1011" spans="1:65">
      <c r="A1011" s="30"/>
      <c r="B1011" s="19"/>
      <c r="C1011" s="9"/>
      <c r="D1011" s="10" t="s">
        <v>275</v>
      </c>
      <c r="E1011" s="11" t="s">
        <v>275</v>
      </c>
      <c r="F1011" s="11" t="s">
        <v>277</v>
      </c>
      <c r="G1011" s="11" t="s">
        <v>278</v>
      </c>
      <c r="H1011" s="11" t="s">
        <v>278</v>
      </c>
      <c r="I1011" s="11" t="s">
        <v>278</v>
      </c>
      <c r="J1011" s="11" t="s">
        <v>275</v>
      </c>
      <c r="K1011" s="11" t="s">
        <v>275</v>
      </c>
      <c r="L1011" s="11" t="s">
        <v>278</v>
      </c>
      <c r="M1011" s="11" t="s">
        <v>275</v>
      </c>
      <c r="N1011" s="11" t="s">
        <v>278</v>
      </c>
      <c r="O1011" s="11" t="s">
        <v>275</v>
      </c>
      <c r="P1011" s="11" t="s">
        <v>275</v>
      </c>
      <c r="Q1011" s="11" t="s">
        <v>278</v>
      </c>
      <c r="R1011" s="11" t="s">
        <v>275</v>
      </c>
      <c r="S1011" s="11" t="s">
        <v>277</v>
      </c>
      <c r="T1011" s="11" t="s">
        <v>278</v>
      </c>
      <c r="U1011" s="11" t="s">
        <v>275</v>
      </c>
      <c r="V1011" s="11" t="s">
        <v>278</v>
      </c>
      <c r="W1011" s="11" t="s">
        <v>275</v>
      </c>
      <c r="X1011" s="154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</v>
      </c>
    </row>
    <row r="1012" spans="1:65">
      <c r="A1012" s="30"/>
      <c r="B1012" s="19"/>
      <c r="C1012" s="9"/>
      <c r="D1012" s="26" t="s">
        <v>312</v>
      </c>
      <c r="E1012" s="26" t="s">
        <v>264</v>
      </c>
      <c r="F1012" s="26" t="s">
        <v>312</v>
      </c>
      <c r="G1012" s="26" t="s">
        <v>313</v>
      </c>
      <c r="H1012" s="26" t="s">
        <v>313</v>
      </c>
      <c r="I1012" s="26" t="s">
        <v>313</v>
      </c>
      <c r="J1012" s="26" t="s">
        <v>116</v>
      </c>
      <c r="K1012" s="26" t="s">
        <v>116</v>
      </c>
      <c r="L1012" s="26" t="s">
        <v>314</v>
      </c>
      <c r="M1012" s="26" t="s">
        <v>312</v>
      </c>
      <c r="N1012" s="26" t="s">
        <v>312</v>
      </c>
      <c r="O1012" s="26" t="s">
        <v>313</v>
      </c>
      <c r="P1012" s="26" t="s">
        <v>312</v>
      </c>
      <c r="Q1012" s="26" t="s">
        <v>314</v>
      </c>
      <c r="R1012" s="26" t="s">
        <v>280</v>
      </c>
      <c r="S1012" s="26" t="s">
        <v>315</v>
      </c>
      <c r="T1012" s="26" t="s">
        <v>316</v>
      </c>
      <c r="U1012" s="26" t="s">
        <v>312</v>
      </c>
      <c r="V1012" s="26" t="s">
        <v>312</v>
      </c>
      <c r="W1012" s="26" t="s">
        <v>312</v>
      </c>
      <c r="X1012" s="154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3</v>
      </c>
    </row>
    <row r="1013" spans="1:65">
      <c r="A1013" s="30"/>
      <c r="B1013" s="18">
        <v>1</v>
      </c>
      <c r="C1013" s="14">
        <v>1</v>
      </c>
      <c r="D1013" s="22">
        <v>0.16</v>
      </c>
      <c r="E1013" s="22">
        <v>0.17</v>
      </c>
      <c r="F1013" s="148" t="s">
        <v>95</v>
      </c>
      <c r="G1013" s="22">
        <v>0.17</v>
      </c>
      <c r="H1013" s="22">
        <v>0.16</v>
      </c>
      <c r="I1013" s="22">
        <v>0.18</v>
      </c>
      <c r="J1013" s="22">
        <v>0.17</v>
      </c>
      <c r="K1013" s="22">
        <v>0.15</v>
      </c>
      <c r="L1013" s="22">
        <v>0.17</v>
      </c>
      <c r="M1013" s="148">
        <v>0.14000000000000001</v>
      </c>
      <c r="N1013" s="22">
        <v>0.18</v>
      </c>
      <c r="O1013" s="22">
        <v>0.17</v>
      </c>
      <c r="P1013" s="22">
        <v>0.17</v>
      </c>
      <c r="Q1013" s="148">
        <v>0.14000000000000001</v>
      </c>
      <c r="R1013" s="22">
        <v>0.19</v>
      </c>
      <c r="S1013" s="148" t="s">
        <v>103</v>
      </c>
      <c r="T1013" s="148" t="s">
        <v>103</v>
      </c>
      <c r="U1013" s="22">
        <v>0.17</v>
      </c>
      <c r="V1013" s="22">
        <v>0.17</v>
      </c>
      <c r="W1013" s="22">
        <v>0.15</v>
      </c>
      <c r="X1013" s="154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</v>
      </c>
    </row>
    <row r="1014" spans="1:65">
      <c r="A1014" s="30"/>
      <c r="B1014" s="19">
        <v>1</v>
      </c>
      <c r="C1014" s="9">
        <v>2</v>
      </c>
      <c r="D1014" s="11">
        <v>0.15</v>
      </c>
      <c r="E1014" s="11">
        <v>0.17</v>
      </c>
      <c r="F1014" s="149" t="s">
        <v>95</v>
      </c>
      <c r="G1014" s="11">
        <v>0.17</v>
      </c>
      <c r="H1014" s="11">
        <v>0.16</v>
      </c>
      <c r="I1014" s="11">
        <v>0.18</v>
      </c>
      <c r="J1014" s="11">
        <v>0.16</v>
      </c>
      <c r="K1014" s="11">
        <v>0.15</v>
      </c>
      <c r="L1014" s="11">
        <v>0.17</v>
      </c>
      <c r="M1014" s="149">
        <v>0.14000000000000001</v>
      </c>
      <c r="N1014" s="11">
        <v>0.18</v>
      </c>
      <c r="O1014" s="11">
        <v>0.17</v>
      </c>
      <c r="P1014" s="11">
        <v>0.17</v>
      </c>
      <c r="Q1014" s="149">
        <v>0.14000000000000001</v>
      </c>
      <c r="R1014" s="11">
        <v>0.18</v>
      </c>
      <c r="S1014" s="149" t="s">
        <v>103</v>
      </c>
      <c r="T1014" s="149" t="s">
        <v>103</v>
      </c>
      <c r="U1014" s="11">
        <v>0.16</v>
      </c>
      <c r="V1014" s="11">
        <v>0.17</v>
      </c>
      <c r="W1014" s="11">
        <v>0.17</v>
      </c>
      <c r="X1014" s="154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26</v>
      </c>
    </row>
    <row r="1015" spans="1:65">
      <c r="A1015" s="30"/>
      <c r="B1015" s="19">
        <v>1</v>
      </c>
      <c r="C1015" s="9">
        <v>3</v>
      </c>
      <c r="D1015" s="11">
        <v>0.16</v>
      </c>
      <c r="E1015" s="11">
        <v>0.17</v>
      </c>
      <c r="F1015" s="149" t="s">
        <v>95</v>
      </c>
      <c r="G1015" s="11">
        <v>0.17</v>
      </c>
      <c r="H1015" s="11">
        <v>0.16</v>
      </c>
      <c r="I1015" s="11">
        <v>0.18</v>
      </c>
      <c r="J1015" s="11">
        <v>0.17</v>
      </c>
      <c r="K1015" s="11">
        <v>0.16</v>
      </c>
      <c r="L1015" s="11">
        <v>0.18</v>
      </c>
      <c r="M1015" s="149">
        <v>0.14000000000000001</v>
      </c>
      <c r="N1015" s="11">
        <v>0.18</v>
      </c>
      <c r="O1015" s="11">
        <v>0.18</v>
      </c>
      <c r="P1015" s="11">
        <v>0.16</v>
      </c>
      <c r="Q1015" s="149">
        <v>0.14000000000000001</v>
      </c>
      <c r="R1015" s="11">
        <v>0.18</v>
      </c>
      <c r="S1015" s="149" t="s">
        <v>103</v>
      </c>
      <c r="T1015" s="149" t="s">
        <v>103</v>
      </c>
      <c r="U1015" s="11">
        <v>0.16</v>
      </c>
      <c r="V1015" s="11">
        <v>0.17</v>
      </c>
      <c r="W1015" s="11">
        <v>0.17</v>
      </c>
      <c r="X1015" s="154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16</v>
      </c>
    </row>
    <row r="1016" spans="1:65">
      <c r="A1016" s="30"/>
      <c r="B1016" s="19">
        <v>1</v>
      </c>
      <c r="C1016" s="9">
        <v>4</v>
      </c>
      <c r="D1016" s="11">
        <v>0.18</v>
      </c>
      <c r="E1016" s="11">
        <v>0.17</v>
      </c>
      <c r="F1016" s="149" t="s">
        <v>95</v>
      </c>
      <c r="G1016" s="11">
        <v>0.17</v>
      </c>
      <c r="H1016" s="11">
        <v>0.16</v>
      </c>
      <c r="I1016" s="11">
        <v>0.18</v>
      </c>
      <c r="J1016" s="11">
        <v>0.17</v>
      </c>
      <c r="K1016" s="11">
        <v>0.16</v>
      </c>
      <c r="L1016" s="11">
        <v>0.18</v>
      </c>
      <c r="M1016" s="149">
        <v>0.14000000000000001</v>
      </c>
      <c r="N1016" s="11">
        <v>0.16</v>
      </c>
      <c r="O1016" s="11">
        <v>0.18</v>
      </c>
      <c r="P1016" s="11">
        <v>0.17</v>
      </c>
      <c r="Q1016" s="149">
        <v>0.14000000000000001</v>
      </c>
      <c r="R1016" s="11">
        <v>0.18</v>
      </c>
      <c r="S1016" s="149" t="s">
        <v>103</v>
      </c>
      <c r="T1016" s="149" t="s">
        <v>103</v>
      </c>
      <c r="U1016" s="11">
        <v>0.17</v>
      </c>
      <c r="V1016" s="11">
        <v>0.17</v>
      </c>
      <c r="W1016" s="11">
        <v>0.17</v>
      </c>
      <c r="X1016" s="154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0.17011111111111116</v>
      </c>
    </row>
    <row r="1017" spans="1:65">
      <c r="A1017" s="30"/>
      <c r="B1017" s="19">
        <v>1</v>
      </c>
      <c r="C1017" s="9">
        <v>5</v>
      </c>
      <c r="D1017" s="11">
        <v>0.17</v>
      </c>
      <c r="E1017" s="11">
        <v>0.18</v>
      </c>
      <c r="F1017" s="149" t="s">
        <v>95</v>
      </c>
      <c r="G1017" s="11">
        <v>0.17</v>
      </c>
      <c r="H1017" s="11">
        <v>0.17</v>
      </c>
      <c r="I1017" s="11">
        <v>0.18</v>
      </c>
      <c r="J1017" s="11">
        <v>0.16</v>
      </c>
      <c r="K1017" s="11">
        <v>0.16</v>
      </c>
      <c r="L1017" s="11">
        <v>0.17</v>
      </c>
      <c r="M1017" s="149">
        <v>0.14000000000000001</v>
      </c>
      <c r="N1017" s="11">
        <v>0.18</v>
      </c>
      <c r="O1017" s="11">
        <v>0.18</v>
      </c>
      <c r="P1017" s="11">
        <v>0.16</v>
      </c>
      <c r="Q1017" s="149">
        <v>0.14000000000000001</v>
      </c>
      <c r="R1017" s="11">
        <v>0.18</v>
      </c>
      <c r="S1017" s="149" t="s">
        <v>103</v>
      </c>
      <c r="T1017" s="149" t="s">
        <v>103</v>
      </c>
      <c r="U1017" s="11">
        <v>0.16</v>
      </c>
      <c r="V1017" s="11">
        <v>0.18</v>
      </c>
      <c r="W1017" s="11">
        <v>0.17</v>
      </c>
      <c r="X1017" s="154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>
        <v>128</v>
      </c>
    </row>
    <row r="1018" spans="1:65">
      <c r="A1018" s="30"/>
      <c r="B1018" s="19">
        <v>1</v>
      </c>
      <c r="C1018" s="9">
        <v>6</v>
      </c>
      <c r="D1018" s="11">
        <v>0.17</v>
      </c>
      <c r="E1018" s="11">
        <v>0.18</v>
      </c>
      <c r="F1018" s="149" t="s">
        <v>95</v>
      </c>
      <c r="G1018" s="11">
        <v>0.17</v>
      </c>
      <c r="H1018" s="11">
        <v>0.16</v>
      </c>
      <c r="I1018" s="11">
        <v>0.18</v>
      </c>
      <c r="J1018" s="11">
        <v>0.17</v>
      </c>
      <c r="K1018" s="11">
        <v>0.16</v>
      </c>
      <c r="L1018" s="11">
        <v>0.18</v>
      </c>
      <c r="M1018" s="149">
        <v>0.14000000000000001</v>
      </c>
      <c r="N1018" s="11">
        <v>0.18</v>
      </c>
      <c r="O1018" s="11">
        <v>0.18</v>
      </c>
      <c r="P1018" s="11">
        <v>0.17</v>
      </c>
      <c r="Q1018" s="149">
        <v>0.14000000000000001</v>
      </c>
      <c r="R1018" s="11">
        <v>0.18</v>
      </c>
      <c r="S1018" s="149" t="s">
        <v>103</v>
      </c>
      <c r="T1018" s="149" t="s">
        <v>103</v>
      </c>
      <c r="U1018" s="11">
        <v>0.16</v>
      </c>
      <c r="V1018" s="11">
        <v>0.17</v>
      </c>
      <c r="W1018" s="11">
        <v>0.17</v>
      </c>
      <c r="X1018" s="154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20" t="s">
        <v>268</v>
      </c>
      <c r="C1019" s="12"/>
      <c r="D1019" s="23">
        <v>0.16500000000000001</v>
      </c>
      <c r="E1019" s="23">
        <v>0.17333333333333334</v>
      </c>
      <c r="F1019" s="23" t="s">
        <v>671</v>
      </c>
      <c r="G1019" s="23">
        <v>0.17</v>
      </c>
      <c r="H1019" s="23">
        <v>0.16166666666666668</v>
      </c>
      <c r="I1019" s="23">
        <v>0.17999999999999997</v>
      </c>
      <c r="J1019" s="23">
        <v>0.16666666666666666</v>
      </c>
      <c r="K1019" s="23">
        <v>0.15666666666666668</v>
      </c>
      <c r="L1019" s="23">
        <v>0.17500000000000002</v>
      </c>
      <c r="M1019" s="23">
        <v>0.14000000000000001</v>
      </c>
      <c r="N1019" s="23">
        <v>0.17666666666666667</v>
      </c>
      <c r="O1019" s="23">
        <v>0.17666666666666664</v>
      </c>
      <c r="P1019" s="23">
        <v>0.16666666666666666</v>
      </c>
      <c r="Q1019" s="23">
        <v>0.14000000000000001</v>
      </c>
      <c r="R1019" s="23">
        <v>0.18166666666666664</v>
      </c>
      <c r="S1019" s="23" t="s">
        <v>671</v>
      </c>
      <c r="T1019" s="23" t="s">
        <v>671</v>
      </c>
      <c r="U1019" s="23">
        <v>0.16333333333333336</v>
      </c>
      <c r="V1019" s="23">
        <v>0.17166666666666666</v>
      </c>
      <c r="W1019" s="23">
        <v>0.16666666666666666</v>
      </c>
      <c r="X1019" s="154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269</v>
      </c>
      <c r="C1020" s="29"/>
      <c r="D1020" s="11">
        <v>0.16500000000000001</v>
      </c>
      <c r="E1020" s="11">
        <v>0.17</v>
      </c>
      <c r="F1020" s="11" t="s">
        <v>671</v>
      </c>
      <c r="G1020" s="11">
        <v>0.17</v>
      </c>
      <c r="H1020" s="11">
        <v>0.16</v>
      </c>
      <c r="I1020" s="11">
        <v>0.18</v>
      </c>
      <c r="J1020" s="11">
        <v>0.17</v>
      </c>
      <c r="K1020" s="11">
        <v>0.16</v>
      </c>
      <c r="L1020" s="11">
        <v>0.17499999999999999</v>
      </c>
      <c r="M1020" s="11">
        <v>0.14000000000000001</v>
      </c>
      <c r="N1020" s="11">
        <v>0.18</v>
      </c>
      <c r="O1020" s="11">
        <v>0.18</v>
      </c>
      <c r="P1020" s="11">
        <v>0.17</v>
      </c>
      <c r="Q1020" s="11">
        <v>0.14000000000000001</v>
      </c>
      <c r="R1020" s="11">
        <v>0.18</v>
      </c>
      <c r="S1020" s="11" t="s">
        <v>671</v>
      </c>
      <c r="T1020" s="11" t="s">
        <v>671</v>
      </c>
      <c r="U1020" s="11">
        <v>0.16</v>
      </c>
      <c r="V1020" s="11">
        <v>0.17</v>
      </c>
      <c r="W1020" s="11">
        <v>0.17</v>
      </c>
      <c r="X1020" s="154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3" t="s">
        <v>270</v>
      </c>
      <c r="C1021" s="29"/>
      <c r="D1021" s="24">
        <v>1.0488088481701517E-2</v>
      </c>
      <c r="E1021" s="24">
        <v>5.163977794943213E-3</v>
      </c>
      <c r="F1021" s="24" t="s">
        <v>671</v>
      </c>
      <c r="G1021" s="24">
        <v>0</v>
      </c>
      <c r="H1021" s="24">
        <v>4.0824829046386332E-3</v>
      </c>
      <c r="I1021" s="24">
        <v>3.0404709722440586E-17</v>
      </c>
      <c r="J1021" s="24">
        <v>5.1639777949432277E-3</v>
      </c>
      <c r="K1021" s="24">
        <v>5.1639777949432277E-3</v>
      </c>
      <c r="L1021" s="24">
        <v>5.4772255750516509E-3</v>
      </c>
      <c r="M1021" s="24">
        <v>0</v>
      </c>
      <c r="N1021" s="24">
        <v>8.164965809277256E-3</v>
      </c>
      <c r="O1021" s="24">
        <v>5.163977794943213E-3</v>
      </c>
      <c r="P1021" s="24">
        <v>5.1639777949432277E-3</v>
      </c>
      <c r="Q1021" s="24">
        <v>0</v>
      </c>
      <c r="R1021" s="24">
        <v>4.0824829046386332E-3</v>
      </c>
      <c r="S1021" s="24" t="s">
        <v>671</v>
      </c>
      <c r="T1021" s="24" t="s">
        <v>671</v>
      </c>
      <c r="U1021" s="24">
        <v>5.1639777949432277E-3</v>
      </c>
      <c r="V1021" s="24">
        <v>4.0824829046386219E-3</v>
      </c>
      <c r="W1021" s="24">
        <v>8.1649658092772682E-3</v>
      </c>
      <c r="X1021" s="204"/>
      <c r="Y1021" s="205"/>
      <c r="Z1021" s="205"/>
      <c r="AA1021" s="205"/>
      <c r="AB1021" s="205"/>
      <c r="AC1021" s="205"/>
      <c r="AD1021" s="205"/>
      <c r="AE1021" s="205"/>
      <c r="AF1021" s="205"/>
      <c r="AG1021" s="205"/>
      <c r="AH1021" s="205"/>
      <c r="AI1021" s="205"/>
      <c r="AJ1021" s="205"/>
      <c r="AK1021" s="205"/>
      <c r="AL1021" s="205"/>
      <c r="AM1021" s="205"/>
      <c r="AN1021" s="205"/>
      <c r="AO1021" s="205"/>
      <c r="AP1021" s="205"/>
      <c r="AQ1021" s="205"/>
      <c r="AR1021" s="205"/>
      <c r="AS1021" s="205"/>
      <c r="AT1021" s="205"/>
      <c r="AU1021" s="205"/>
      <c r="AV1021" s="205"/>
      <c r="AW1021" s="205"/>
      <c r="AX1021" s="205"/>
      <c r="AY1021" s="205"/>
      <c r="AZ1021" s="205"/>
      <c r="BA1021" s="205"/>
      <c r="BB1021" s="205"/>
      <c r="BC1021" s="205"/>
      <c r="BD1021" s="205"/>
      <c r="BE1021" s="205"/>
      <c r="BF1021" s="205"/>
      <c r="BG1021" s="205"/>
      <c r="BH1021" s="205"/>
      <c r="BI1021" s="205"/>
      <c r="BJ1021" s="205"/>
      <c r="BK1021" s="205"/>
      <c r="BL1021" s="205"/>
      <c r="BM1021" s="56"/>
    </row>
    <row r="1022" spans="1:65">
      <c r="A1022" s="30"/>
      <c r="B1022" s="3" t="s">
        <v>86</v>
      </c>
      <c r="C1022" s="29"/>
      <c r="D1022" s="13">
        <v>6.356417261637283E-2</v>
      </c>
      <c r="E1022" s="13">
        <v>2.9792179586210842E-2</v>
      </c>
      <c r="F1022" s="13" t="s">
        <v>671</v>
      </c>
      <c r="G1022" s="13">
        <v>0</v>
      </c>
      <c r="H1022" s="13">
        <v>2.5252471575084326E-2</v>
      </c>
      <c r="I1022" s="13">
        <v>1.6891505401355884E-16</v>
      </c>
      <c r="J1022" s="13">
        <v>3.0983866769659366E-2</v>
      </c>
      <c r="K1022" s="13">
        <v>3.2961560393254645E-2</v>
      </c>
      <c r="L1022" s="13">
        <v>3.1298431857438004E-2</v>
      </c>
      <c r="M1022" s="13">
        <v>0</v>
      </c>
      <c r="N1022" s="13">
        <v>4.6216787599682584E-2</v>
      </c>
      <c r="O1022" s="13">
        <v>2.9230062990244606E-2</v>
      </c>
      <c r="P1022" s="13">
        <v>3.0983866769659366E-2</v>
      </c>
      <c r="Q1022" s="13">
        <v>0</v>
      </c>
      <c r="R1022" s="13">
        <v>2.247238296131358E-2</v>
      </c>
      <c r="S1022" s="13" t="s">
        <v>671</v>
      </c>
      <c r="T1022" s="13" t="s">
        <v>671</v>
      </c>
      <c r="U1022" s="13">
        <v>3.1616190581285064E-2</v>
      </c>
      <c r="V1022" s="13">
        <v>2.3781453813428867E-2</v>
      </c>
      <c r="W1022" s="13">
        <v>4.8989794855663613E-2</v>
      </c>
      <c r="X1022" s="154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3" t="s">
        <v>271</v>
      </c>
      <c r="C1023" s="29"/>
      <c r="D1023" s="13">
        <v>-3.004572175049014E-2</v>
      </c>
      <c r="E1023" s="13">
        <v>1.8941868060091238E-2</v>
      </c>
      <c r="F1023" s="13" t="s">
        <v>671</v>
      </c>
      <c r="G1023" s="13">
        <v>-6.5316786414126859E-4</v>
      </c>
      <c r="H1023" s="13">
        <v>-4.9640757674722535E-2</v>
      </c>
      <c r="I1023" s="13">
        <v>5.813193990855603E-2</v>
      </c>
      <c r="J1023" s="13">
        <v>-2.0248203788373886E-2</v>
      </c>
      <c r="K1023" s="13">
        <v>-7.9033311561071407E-2</v>
      </c>
      <c r="L1023" s="13">
        <v>2.8739386022207603E-2</v>
      </c>
      <c r="M1023" s="13">
        <v>-0.17700849118223394</v>
      </c>
      <c r="N1023" s="13">
        <v>3.8536903984323745E-2</v>
      </c>
      <c r="O1023" s="13">
        <v>3.8536903984323523E-2</v>
      </c>
      <c r="P1023" s="13">
        <v>-2.0248203788373886E-2</v>
      </c>
      <c r="Q1023" s="13">
        <v>-0.17700849118223394</v>
      </c>
      <c r="R1023" s="13">
        <v>6.7929457870672394E-2</v>
      </c>
      <c r="S1023" s="13" t="s">
        <v>671</v>
      </c>
      <c r="T1023" s="13" t="s">
        <v>671</v>
      </c>
      <c r="U1023" s="13">
        <v>-3.9843239712606282E-2</v>
      </c>
      <c r="V1023" s="13">
        <v>9.1443500979748737E-3</v>
      </c>
      <c r="W1023" s="13">
        <v>-2.0248203788373886E-2</v>
      </c>
      <c r="X1023" s="154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30"/>
      <c r="B1024" s="46" t="s">
        <v>272</v>
      </c>
      <c r="C1024" s="47"/>
      <c r="D1024" s="45">
        <v>0.59</v>
      </c>
      <c r="E1024" s="45">
        <v>0.25</v>
      </c>
      <c r="F1024" s="45">
        <v>488.45</v>
      </c>
      <c r="G1024" s="45">
        <v>0.08</v>
      </c>
      <c r="H1024" s="45">
        <v>0.93</v>
      </c>
      <c r="I1024" s="45">
        <v>0.93</v>
      </c>
      <c r="J1024" s="45">
        <v>0.42</v>
      </c>
      <c r="K1024" s="45">
        <v>1.43</v>
      </c>
      <c r="L1024" s="45">
        <v>0.42</v>
      </c>
      <c r="M1024" s="45">
        <v>3.12</v>
      </c>
      <c r="N1024" s="45">
        <v>0.59</v>
      </c>
      <c r="O1024" s="45">
        <v>0.59</v>
      </c>
      <c r="P1024" s="45">
        <v>0.42</v>
      </c>
      <c r="Q1024" s="45">
        <v>3.12</v>
      </c>
      <c r="R1024" s="45">
        <v>1.1000000000000001</v>
      </c>
      <c r="S1024" s="45">
        <v>235.59</v>
      </c>
      <c r="T1024" s="45">
        <v>235.59</v>
      </c>
      <c r="U1024" s="45">
        <v>0.76</v>
      </c>
      <c r="V1024" s="45">
        <v>0.08</v>
      </c>
      <c r="W1024" s="45">
        <v>0.42</v>
      </c>
      <c r="X1024" s="154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B1025" s="31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BM1025" s="55"/>
    </row>
    <row r="1026" spans="1:65" ht="15">
      <c r="B1026" s="8" t="s">
        <v>585</v>
      </c>
      <c r="BM1026" s="28" t="s">
        <v>66</v>
      </c>
    </row>
    <row r="1027" spans="1:65" ht="15">
      <c r="A1027" s="25" t="s">
        <v>64</v>
      </c>
      <c r="B1027" s="18" t="s">
        <v>110</v>
      </c>
      <c r="C1027" s="15" t="s">
        <v>111</v>
      </c>
      <c r="D1027" s="16" t="s">
        <v>230</v>
      </c>
      <c r="E1027" s="17" t="s">
        <v>230</v>
      </c>
      <c r="F1027" s="17" t="s">
        <v>230</v>
      </c>
      <c r="G1027" s="17" t="s">
        <v>230</v>
      </c>
      <c r="H1027" s="17" t="s">
        <v>230</v>
      </c>
      <c r="I1027" s="154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 t="s">
        <v>231</v>
      </c>
      <c r="C1028" s="9" t="s">
        <v>231</v>
      </c>
      <c r="D1028" s="152" t="s">
        <v>234</v>
      </c>
      <c r="E1028" s="153" t="s">
        <v>240</v>
      </c>
      <c r="F1028" s="153" t="s">
        <v>242</v>
      </c>
      <c r="G1028" s="153" t="s">
        <v>246</v>
      </c>
      <c r="H1028" s="153" t="s">
        <v>247</v>
      </c>
      <c r="I1028" s="154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 t="s">
        <v>3</v>
      </c>
    </row>
    <row r="1029" spans="1:65">
      <c r="A1029" s="30"/>
      <c r="B1029" s="19"/>
      <c r="C1029" s="9"/>
      <c r="D1029" s="10" t="s">
        <v>275</v>
      </c>
      <c r="E1029" s="11" t="s">
        <v>275</v>
      </c>
      <c r="F1029" s="11" t="s">
        <v>275</v>
      </c>
      <c r="G1029" s="11" t="s">
        <v>278</v>
      </c>
      <c r="H1029" s="11" t="s">
        <v>275</v>
      </c>
      <c r="I1029" s="154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2</v>
      </c>
    </row>
    <row r="1030" spans="1:65">
      <c r="A1030" s="30"/>
      <c r="B1030" s="19"/>
      <c r="C1030" s="9"/>
      <c r="D1030" s="26" t="s">
        <v>264</v>
      </c>
      <c r="E1030" s="26" t="s">
        <v>116</v>
      </c>
      <c r="F1030" s="26" t="s">
        <v>116</v>
      </c>
      <c r="G1030" s="26" t="s">
        <v>312</v>
      </c>
      <c r="H1030" s="26" t="s">
        <v>312</v>
      </c>
      <c r="I1030" s="154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2</v>
      </c>
    </row>
    <row r="1031" spans="1:65">
      <c r="A1031" s="30"/>
      <c r="B1031" s="18">
        <v>1</v>
      </c>
      <c r="C1031" s="14">
        <v>1</v>
      </c>
      <c r="D1031" s="22">
        <v>0.14499999999999999</v>
      </c>
      <c r="E1031" s="22">
        <v>0.183</v>
      </c>
      <c r="F1031" s="22">
        <v>0.16</v>
      </c>
      <c r="G1031" s="22">
        <v>0.2</v>
      </c>
      <c r="H1031" s="22">
        <v>0.21203999691276676</v>
      </c>
      <c r="I1031" s="154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>
        <v>1</v>
      </c>
      <c r="C1032" s="9">
        <v>2</v>
      </c>
      <c r="D1032" s="11">
        <v>0.155</v>
      </c>
      <c r="E1032" s="11">
        <v>0.17699999999999999</v>
      </c>
      <c r="F1032" s="11">
        <v>0.18</v>
      </c>
      <c r="G1032" s="11">
        <v>0.2</v>
      </c>
      <c r="H1032" s="11">
        <v>0.21357887169137191</v>
      </c>
      <c r="I1032" s="154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>
        <v>27</v>
      </c>
    </row>
    <row r="1033" spans="1:65">
      <c r="A1033" s="30"/>
      <c r="B1033" s="19">
        <v>1</v>
      </c>
      <c r="C1033" s="9">
        <v>3</v>
      </c>
      <c r="D1033" s="11">
        <v>0.155</v>
      </c>
      <c r="E1033" s="11">
        <v>0.17199999999999999</v>
      </c>
      <c r="F1033" s="11">
        <v>0.19</v>
      </c>
      <c r="G1033" s="11">
        <v>0.2</v>
      </c>
      <c r="H1033" s="11">
        <v>0.20782199130977971</v>
      </c>
      <c r="I1033" s="154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16</v>
      </c>
    </row>
    <row r="1034" spans="1:65">
      <c r="A1034" s="30"/>
      <c r="B1034" s="19">
        <v>1</v>
      </c>
      <c r="C1034" s="9">
        <v>4</v>
      </c>
      <c r="D1034" s="11">
        <v>0.16</v>
      </c>
      <c r="E1034" s="11">
        <v>0.186</v>
      </c>
      <c r="F1034" s="11">
        <v>0.19</v>
      </c>
      <c r="G1034" s="11">
        <v>0.2</v>
      </c>
      <c r="H1034" s="11">
        <v>0.20724538794744857</v>
      </c>
      <c r="I1034" s="154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0.18639040974152113</v>
      </c>
    </row>
    <row r="1035" spans="1:65">
      <c r="A1035" s="30"/>
      <c r="B1035" s="19">
        <v>1</v>
      </c>
      <c r="C1035" s="9">
        <v>5</v>
      </c>
      <c r="D1035" s="11">
        <v>0.16</v>
      </c>
      <c r="E1035" s="11">
        <v>0.17100000000000001</v>
      </c>
      <c r="F1035" s="11">
        <v>0.2</v>
      </c>
      <c r="G1035" s="11">
        <v>0.2</v>
      </c>
      <c r="H1035" s="11">
        <v>0.2129309233927176</v>
      </c>
      <c r="I1035" s="154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129</v>
      </c>
    </row>
    <row r="1036" spans="1:65">
      <c r="A1036" s="30"/>
      <c r="B1036" s="19">
        <v>1</v>
      </c>
      <c r="C1036" s="9">
        <v>6</v>
      </c>
      <c r="D1036" s="11">
        <v>0.16</v>
      </c>
      <c r="E1036" s="11">
        <v>0.183</v>
      </c>
      <c r="F1036" s="11">
        <v>0.2</v>
      </c>
      <c r="G1036" s="11">
        <v>0.2</v>
      </c>
      <c r="H1036" s="11">
        <v>0.2110951209915492</v>
      </c>
      <c r="I1036" s="154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20" t="s">
        <v>268</v>
      </c>
      <c r="C1037" s="12"/>
      <c r="D1037" s="23">
        <v>0.15583333333333335</v>
      </c>
      <c r="E1037" s="23">
        <v>0.17866666666666667</v>
      </c>
      <c r="F1037" s="23">
        <v>0.18666666666666665</v>
      </c>
      <c r="G1037" s="23">
        <v>0.19999999999999998</v>
      </c>
      <c r="H1037" s="23">
        <v>0.210785382040939</v>
      </c>
      <c r="I1037" s="154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269</v>
      </c>
      <c r="C1038" s="29"/>
      <c r="D1038" s="11">
        <v>0.1575</v>
      </c>
      <c r="E1038" s="11">
        <v>0.18</v>
      </c>
      <c r="F1038" s="11">
        <v>0.19</v>
      </c>
      <c r="G1038" s="11">
        <v>0.2</v>
      </c>
      <c r="H1038" s="11">
        <v>0.21156755895215798</v>
      </c>
      <c r="I1038" s="154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270</v>
      </c>
      <c r="C1039" s="29"/>
      <c r="D1039" s="24">
        <v>5.8452259722500659E-3</v>
      </c>
      <c r="E1039" s="24">
        <v>6.2822501276745303E-3</v>
      </c>
      <c r="F1039" s="24">
        <v>1.5055453054181624E-2</v>
      </c>
      <c r="G1039" s="24">
        <v>3.0404709722440586E-17</v>
      </c>
      <c r="H1039" s="24">
        <v>2.6604575403818098E-3</v>
      </c>
      <c r="I1039" s="154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86</v>
      </c>
      <c r="C1040" s="29"/>
      <c r="D1040" s="13">
        <v>3.7509471479679563E-2</v>
      </c>
      <c r="E1040" s="13">
        <v>3.5161847729521627E-2</v>
      </c>
      <c r="F1040" s="13">
        <v>8.0654212790258709E-2</v>
      </c>
      <c r="G1040" s="13">
        <v>1.5202354861220294E-16</v>
      </c>
      <c r="H1040" s="13">
        <v>1.2621641570311041E-2</v>
      </c>
      <c r="I1040" s="154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271</v>
      </c>
      <c r="C1041" s="29"/>
      <c r="D1041" s="13">
        <v>-0.16394124810693389</v>
      </c>
      <c r="E1041" s="13">
        <v>-4.1438521893725322E-2</v>
      </c>
      <c r="F1041" s="13">
        <v>1.4821413050629673E-3</v>
      </c>
      <c r="G1041" s="13">
        <v>7.3016579969710227E-2</v>
      </c>
      <c r="H1041" s="13">
        <v>0.13088104872588602</v>
      </c>
      <c r="I1041" s="154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46" t="s">
        <v>272</v>
      </c>
      <c r="C1042" s="47"/>
      <c r="D1042" s="45">
        <v>1.56</v>
      </c>
      <c r="E1042" s="45">
        <v>0.4</v>
      </c>
      <c r="F1042" s="45">
        <v>0</v>
      </c>
      <c r="G1042" s="45">
        <v>0.67</v>
      </c>
      <c r="H1042" s="45">
        <v>1.22</v>
      </c>
      <c r="I1042" s="154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B1043" s="31"/>
      <c r="C1043" s="20"/>
      <c r="D1043" s="20"/>
      <c r="E1043" s="20"/>
      <c r="F1043" s="20"/>
      <c r="G1043" s="20"/>
      <c r="H1043" s="20"/>
      <c r="BM1043" s="55"/>
    </row>
    <row r="1044" spans="1:65" ht="15">
      <c r="B1044" s="8" t="s">
        <v>586</v>
      </c>
      <c r="BM1044" s="28" t="s">
        <v>66</v>
      </c>
    </row>
    <row r="1045" spans="1:65" ht="15">
      <c r="A1045" s="25" t="s">
        <v>32</v>
      </c>
      <c r="B1045" s="18" t="s">
        <v>110</v>
      </c>
      <c r="C1045" s="15" t="s">
        <v>111</v>
      </c>
      <c r="D1045" s="16" t="s">
        <v>230</v>
      </c>
      <c r="E1045" s="17" t="s">
        <v>230</v>
      </c>
      <c r="F1045" s="17" t="s">
        <v>230</v>
      </c>
      <c r="G1045" s="17" t="s">
        <v>230</v>
      </c>
      <c r="H1045" s="17" t="s">
        <v>230</v>
      </c>
      <c r="I1045" s="17" t="s">
        <v>230</v>
      </c>
      <c r="J1045" s="17" t="s">
        <v>230</v>
      </c>
      <c r="K1045" s="17" t="s">
        <v>230</v>
      </c>
      <c r="L1045" s="17" t="s">
        <v>230</v>
      </c>
      <c r="M1045" s="17" t="s">
        <v>230</v>
      </c>
      <c r="N1045" s="17" t="s">
        <v>230</v>
      </c>
      <c r="O1045" s="17" t="s">
        <v>230</v>
      </c>
      <c r="P1045" s="17" t="s">
        <v>230</v>
      </c>
      <c r="Q1045" s="17" t="s">
        <v>230</v>
      </c>
      <c r="R1045" s="17" t="s">
        <v>230</v>
      </c>
      <c r="S1045" s="17" t="s">
        <v>230</v>
      </c>
      <c r="T1045" s="17" t="s">
        <v>230</v>
      </c>
      <c r="U1045" s="17" t="s">
        <v>230</v>
      </c>
      <c r="V1045" s="17" t="s">
        <v>230</v>
      </c>
      <c r="W1045" s="17" t="s">
        <v>230</v>
      </c>
      <c r="X1045" s="154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 t="s">
        <v>231</v>
      </c>
      <c r="C1046" s="9" t="s">
        <v>231</v>
      </c>
      <c r="D1046" s="152" t="s">
        <v>233</v>
      </c>
      <c r="E1046" s="153" t="s">
        <v>234</v>
      </c>
      <c r="F1046" s="153" t="s">
        <v>236</v>
      </c>
      <c r="G1046" s="153" t="s">
        <v>237</v>
      </c>
      <c r="H1046" s="153" t="s">
        <v>239</v>
      </c>
      <c r="I1046" s="153" t="s">
        <v>240</v>
      </c>
      <c r="J1046" s="153" t="s">
        <v>242</v>
      </c>
      <c r="K1046" s="153" t="s">
        <v>243</v>
      </c>
      <c r="L1046" s="153" t="s">
        <v>245</v>
      </c>
      <c r="M1046" s="153" t="s">
        <v>246</v>
      </c>
      <c r="N1046" s="153" t="s">
        <v>247</v>
      </c>
      <c r="O1046" s="153" t="s">
        <v>248</v>
      </c>
      <c r="P1046" s="153" t="s">
        <v>250</v>
      </c>
      <c r="Q1046" s="153" t="s">
        <v>251</v>
      </c>
      <c r="R1046" s="153" t="s">
        <v>252</v>
      </c>
      <c r="S1046" s="153" t="s">
        <v>254</v>
      </c>
      <c r="T1046" s="153" t="s">
        <v>255</v>
      </c>
      <c r="U1046" s="153" t="s">
        <v>256</v>
      </c>
      <c r="V1046" s="153" t="s">
        <v>257</v>
      </c>
      <c r="W1046" s="153" t="s">
        <v>258</v>
      </c>
      <c r="X1046" s="154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 t="s">
        <v>3</v>
      </c>
    </row>
    <row r="1047" spans="1:65">
      <c r="A1047" s="30"/>
      <c r="B1047" s="19"/>
      <c r="C1047" s="9"/>
      <c r="D1047" s="10" t="s">
        <v>275</v>
      </c>
      <c r="E1047" s="11" t="s">
        <v>275</v>
      </c>
      <c r="F1047" s="11" t="s">
        <v>278</v>
      </c>
      <c r="G1047" s="11" t="s">
        <v>278</v>
      </c>
      <c r="H1047" s="11" t="s">
        <v>278</v>
      </c>
      <c r="I1047" s="11" t="s">
        <v>275</v>
      </c>
      <c r="J1047" s="11" t="s">
        <v>275</v>
      </c>
      <c r="K1047" s="11" t="s">
        <v>278</v>
      </c>
      <c r="L1047" s="11" t="s">
        <v>275</v>
      </c>
      <c r="M1047" s="11" t="s">
        <v>278</v>
      </c>
      <c r="N1047" s="11" t="s">
        <v>275</v>
      </c>
      <c r="O1047" s="11" t="s">
        <v>275</v>
      </c>
      <c r="P1047" s="11" t="s">
        <v>275</v>
      </c>
      <c r="Q1047" s="11" t="s">
        <v>278</v>
      </c>
      <c r="R1047" s="11" t="s">
        <v>275</v>
      </c>
      <c r="S1047" s="11" t="s">
        <v>277</v>
      </c>
      <c r="T1047" s="11" t="s">
        <v>278</v>
      </c>
      <c r="U1047" s="11" t="s">
        <v>275</v>
      </c>
      <c r="V1047" s="11" t="s">
        <v>278</v>
      </c>
      <c r="W1047" s="11" t="s">
        <v>275</v>
      </c>
      <c r="X1047" s="154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</v>
      </c>
    </row>
    <row r="1048" spans="1:65">
      <c r="A1048" s="30"/>
      <c r="B1048" s="19"/>
      <c r="C1048" s="9"/>
      <c r="D1048" s="26" t="s">
        <v>312</v>
      </c>
      <c r="E1048" s="26" t="s">
        <v>264</v>
      </c>
      <c r="F1048" s="26" t="s">
        <v>313</v>
      </c>
      <c r="G1048" s="26" t="s">
        <v>313</v>
      </c>
      <c r="H1048" s="26" t="s">
        <v>313</v>
      </c>
      <c r="I1048" s="26" t="s">
        <v>116</v>
      </c>
      <c r="J1048" s="26" t="s">
        <v>116</v>
      </c>
      <c r="K1048" s="26" t="s">
        <v>314</v>
      </c>
      <c r="L1048" s="26" t="s">
        <v>312</v>
      </c>
      <c r="M1048" s="26" t="s">
        <v>312</v>
      </c>
      <c r="N1048" s="26" t="s">
        <v>312</v>
      </c>
      <c r="O1048" s="26" t="s">
        <v>313</v>
      </c>
      <c r="P1048" s="26" t="s">
        <v>312</v>
      </c>
      <c r="Q1048" s="26" t="s">
        <v>314</v>
      </c>
      <c r="R1048" s="26" t="s">
        <v>280</v>
      </c>
      <c r="S1048" s="26" t="s">
        <v>315</v>
      </c>
      <c r="T1048" s="26" t="s">
        <v>316</v>
      </c>
      <c r="U1048" s="26" t="s">
        <v>312</v>
      </c>
      <c r="V1048" s="26" t="s">
        <v>312</v>
      </c>
      <c r="W1048" s="26" t="s">
        <v>312</v>
      </c>
      <c r="X1048" s="154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3</v>
      </c>
    </row>
    <row r="1049" spans="1:65">
      <c r="A1049" s="30"/>
      <c r="B1049" s="18">
        <v>1</v>
      </c>
      <c r="C1049" s="14">
        <v>1</v>
      </c>
      <c r="D1049" s="22">
        <v>0.26</v>
      </c>
      <c r="E1049" s="22">
        <v>0.26</v>
      </c>
      <c r="F1049" s="22">
        <v>0.28000000000000003</v>
      </c>
      <c r="G1049" s="22">
        <v>0.27</v>
      </c>
      <c r="H1049" s="148">
        <v>0.3</v>
      </c>
      <c r="I1049" s="22">
        <v>0.28999999999999998</v>
      </c>
      <c r="J1049" s="22">
        <v>0.26</v>
      </c>
      <c r="K1049" s="22">
        <v>0.3</v>
      </c>
      <c r="L1049" s="22">
        <v>0.28999999999999998</v>
      </c>
      <c r="M1049" s="148">
        <v>0.3</v>
      </c>
      <c r="N1049" s="22">
        <v>0.31797664191142849</v>
      </c>
      <c r="O1049" s="22">
        <v>0.3</v>
      </c>
      <c r="P1049" s="22">
        <v>0.28000000000000003</v>
      </c>
      <c r="Q1049" s="148">
        <v>0.32</v>
      </c>
      <c r="R1049" s="148">
        <v>0.3</v>
      </c>
      <c r="S1049" s="148" t="s">
        <v>95</v>
      </c>
      <c r="T1049" s="148" t="s">
        <v>95</v>
      </c>
      <c r="U1049" s="22">
        <v>0.27</v>
      </c>
      <c r="V1049" s="22">
        <v>0.27</v>
      </c>
      <c r="W1049" s="22">
        <v>0.28000000000000003</v>
      </c>
      <c r="X1049" s="154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>
        <v>1</v>
      </c>
      <c r="C1050" s="9">
        <v>2</v>
      </c>
      <c r="D1050" s="11">
        <v>0.26</v>
      </c>
      <c r="E1050" s="11">
        <v>0.26</v>
      </c>
      <c r="F1050" s="11">
        <v>0.28000000000000003</v>
      </c>
      <c r="G1050" s="11">
        <v>0.26</v>
      </c>
      <c r="H1050" s="149">
        <v>0.3</v>
      </c>
      <c r="I1050" s="11">
        <v>0.28000000000000003</v>
      </c>
      <c r="J1050" s="11">
        <v>0.27</v>
      </c>
      <c r="K1050" s="11">
        <v>0.31</v>
      </c>
      <c r="L1050" s="11">
        <v>0.28999999999999998</v>
      </c>
      <c r="M1050" s="149">
        <v>0.3</v>
      </c>
      <c r="N1050" s="11">
        <v>0.30624693722189827</v>
      </c>
      <c r="O1050" s="11">
        <v>0.28999999999999998</v>
      </c>
      <c r="P1050" s="11">
        <v>0.27</v>
      </c>
      <c r="Q1050" s="149">
        <v>0.32</v>
      </c>
      <c r="R1050" s="149">
        <v>0.3</v>
      </c>
      <c r="S1050" s="149" t="s">
        <v>95</v>
      </c>
      <c r="T1050" s="149" t="s">
        <v>95</v>
      </c>
      <c r="U1050" s="11">
        <v>0.27</v>
      </c>
      <c r="V1050" s="11">
        <v>0.28000000000000003</v>
      </c>
      <c r="W1050" s="11">
        <v>0.28000000000000003</v>
      </c>
      <c r="X1050" s="154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28</v>
      </c>
    </row>
    <row r="1051" spans="1:65">
      <c r="A1051" s="30"/>
      <c r="B1051" s="19">
        <v>1</v>
      </c>
      <c r="C1051" s="9">
        <v>3</v>
      </c>
      <c r="D1051" s="11">
        <v>0.27</v>
      </c>
      <c r="E1051" s="11">
        <v>0.26</v>
      </c>
      <c r="F1051" s="11">
        <v>0.28000000000000003</v>
      </c>
      <c r="G1051" s="11">
        <v>0.27</v>
      </c>
      <c r="H1051" s="149">
        <v>0.3</v>
      </c>
      <c r="I1051" s="11">
        <v>0.27</v>
      </c>
      <c r="J1051" s="11">
        <v>0.28000000000000003</v>
      </c>
      <c r="K1051" s="11">
        <v>0.31</v>
      </c>
      <c r="L1051" s="11">
        <v>0.28999999999999998</v>
      </c>
      <c r="M1051" s="149">
        <v>0.3</v>
      </c>
      <c r="N1051" s="11">
        <v>0.28796494848559573</v>
      </c>
      <c r="O1051" s="11">
        <v>0.31</v>
      </c>
      <c r="P1051" s="11">
        <v>0.28000000000000003</v>
      </c>
      <c r="Q1051" s="149">
        <v>0.32</v>
      </c>
      <c r="R1051" s="149">
        <v>0.3</v>
      </c>
      <c r="S1051" s="149" t="s">
        <v>95</v>
      </c>
      <c r="T1051" s="149" t="s">
        <v>95</v>
      </c>
      <c r="U1051" s="11">
        <v>0.27</v>
      </c>
      <c r="V1051" s="11">
        <v>0.28000000000000003</v>
      </c>
      <c r="W1051" s="11">
        <v>0.28000000000000003</v>
      </c>
      <c r="X1051" s="154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16</v>
      </c>
    </row>
    <row r="1052" spans="1:65">
      <c r="A1052" s="30"/>
      <c r="B1052" s="19">
        <v>1</v>
      </c>
      <c r="C1052" s="9">
        <v>4</v>
      </c>
      <c r="D1052" s="11">
        <v>0.28000000000000003</v>
      </c>
      <c r="E1052" s="11">
        <v>0.28000000000000003</v>
      </c>
      <c r="F1052" s="11">
        <v>0.28000000000000003</v>
      </c>
      <c r="G1052" s="11">
        <v>0.28000000000000003</v>
      </c>
      <c r="H1052" s="149">
        <v>0.3</v>
      </c>
      <c r="I1052" s="11">
        <v>0.28000000000000003</v>
      </c>
      <c r="J1052" s="11">
        <v>0.28999999999999998</v>
      </c>
      <c r="K1052" s="11">
        <v>0.3</v>
      </c>
      <c r="L1052" s="11">
        <v>0.28000000000000003</v>
      </c>
      <c r="M1052" s="149">
        <v>0.3</v>
      </c>
      <c r="N1052" s="11">
        <v>0.30274568750451519</v>
      </c>
      <c r="O1052" s="11">
        <v>0.3</v>
      </c>
      <c r="P1052" s="11">
        <v>0.3</v>
      </c>
      <c r="Q1052" s="149">
        <v>0.31</v>
      </c>
      <c r="R1052" s="149">
        <v>0.3</v>
      </c>
      <c r="S1052" s="149" t="s">
        <v>95</v>
      </c>
      <c r="T1052" s="149" t="s">
        <v>95</v>
      </c>
      <c r="U1052" s="11">
        <v>0.28000000000000003</v>
      </c>
      <c r="V1052" s="11">
        <v>0.28000000000000003</v>
      </c>
      <c r="W1052" s="11">
        <v>0.28000000000000003</v>
      </c>
      <c r="X1052" s="154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0.28346413607263427</v>
      </c>
    </row>
    <row r="1053" spans="1:65">
      <c r="A1053" s="30"/>
      <c r="B1053" s="19">
        <v>1</v>
      </c>
      <c r="C1053" s="9">
        <v>5</v>
      </c>
      <c r="D1053" s="11">
        <v>0.28000000000000003</v>
      </c>
      <c r="E1053" s="11">
        <v>0.28000000000000003</v>
      </c>
      <c r="F1053" s="11">
        <v>0.27</v>
      </c>
      <c r="G1053" s="11">
        <v>0.27</v>
      </c>
      <c r="H1053" s="149">
        <v>0.3</v>
      </c>
      <c r="I1053" s="11">
        <v>0.27</v>
      </c>
      <c r="J1053" s="11">
        <v>0.3</v>
      </c>
      <c r="K1053" s="11">
        <v>0.3</v>
      </c>
      <c r="L1053" s="11">
        <v>0.28000000000000003</v>
      </c>
      <c r="M1053" s="149">
        <v>0.3</v>
      </c>
      <c r="N1053" s="11">
        <v>0.30703135052237013</v>
      </c>
      <c r="O1053" s="11">
        <v>0.28000000000000003</v>
      </c>
      <c r="P1053" s="11">
        <v>0.3</v>
      </c>
      <c r="Q1053" s="149">
        <v>0.31</v>
      </c>
      <c r="R1053" s="149">
        <v>0.3</v>
      </c>
      <c r="S1053" s="149" t="s">
        <v>95</v>
      </c>
      <c r="T1053" s="149" t="s">
        <v>95</v>
      </c>
      <c r="U1053" s="11">
        <v>0.28999999999999998</v>
      </c>
      <c r="V1053" s="11">
        <v>0.28999999999999998</v>
      </c>
      <c r="W1053" s="11">
        <v>0.28000000000000003</v>
      </c>
      <c r="X1053" s="154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130</v>
      </c>
    </row>
    <row r="1054" spans="1:65">
      <c r="A1054" s="30"/>
      <c r="B1054" s="19">
        <v>1</v>
      </c>
      <c r="C1054" s="9">
        <v>6</v>
      </c>
      <c r="D1054" s="11">
        <v>0.28999999999999998</v>
      </c>
      <c r="E1054" s="11">
        <v>0.28000000000000003</v>
      </c>
      <c r="F1054" s="11">
        <v>0.27</v>
      </c>
      <c r="G1054" s="11">
        <v>0.28000000000000003</v>
      </c>
      <c r="H1054" s="149">
        <v>0.3</v>
      </c>
      <c r="I1054" s="11">
        <v>0.28999999999999998</v>
      </c>
      <c r="J1054" s="11">
        <v>0.31</v>
      </c>
      <c r="K1054" s="11">
        <v>0.31</v>
      </c>
      <c r="L1054" s="11">
        <v>0.28999999999999998</v>
      </c>
      <c r="M1054" s="149">
        <v>0.3</v>
      </c>
      <c r="N1054" s="11">
        <v>0.29902186445546586</v>
      </c>
      <c r="O1054" s="11">
        <v>0.28000000000000003</v>
      </c>
      <c r="P1054" s="11">
        <v>0.3</v>
      </c>
      <c r="Q1054" s="149">
        <v>0.31</v>
      </c>
      <c r="R1054" s="149">
        <v>0.3</v>
      </c>
      <c r="S1054" s="149" t="s">
        <v>95</v>
      </c>
      <c r="T1054" s="149" t="s">
        <v>95</v>
      </c>
      <c r="U1054" s="11">
        <v>0.27</v>
      </c>
      <c r="V1054" s="11">
        <v>0.28999999999999998</v>
      </c>
      <c r="W1054" s="11">
        <v>0.27</v>
      </c>
      <c r="X1054" s="154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20" t="s">
        <v>268</v>
      </c>
      <c r="C1055" s="12"/>
      <c r="D1055" s="23">
        <v>0.27333333333333337</v>
      </c>
      <c r="E1055" s="23">
        <v>0.27</v>
      </c>
      <c r="F1055" s="23">
        <v>0.27666666666666667</v>
      </c>
      <c r="G1055" s="23">
        <v>0.27166666666666667</v>
      </c>
      <c r="H1055" s="23">
        <v>0.3</v>
      </c>
      <c r="I1055" s="23">
        <v>0.28000000000000003</v>
      </c>
      <c r="J1055" s="23">
        <v>0.28500000000000003</v>
      </c>
      <c r="K1055" s="23">
        <v>0.30499999999999999</v>
      </c>
      <c r="L1055" s="23">
        <v>0.28666666666666668</v>
      </c>
      <c r="M1055" s="23">
        <v>0.3</v>
      </c>
      <c r="N1055" s="23">
        <v>0.30349790501687895</v>
      </c>
      <c r="O1055" s="23">
        <v>0.29333333333333333</v>
      </c>
      <c r="P1055" s="23">
        <v>0.28833333333333339</v>
      </c>
      <c r="Q1055" s="23">
        <v>0.315</v>
      </c>
      <c r="R1055" s="23">
        <v>0.3</v>
      </c>
      <c r="S1055" s="23" t="s">
        <v>671</v>
      </c>
      <c r="T1055" s="23" t="s">
        <v>671</v>
      </c>
      <c r="U1055" s="23">
        <v>0.27500000000000002</v>
      </c>
      <c r="V1055" s="23">
        <v>0.28166666666666668</v>
      </c>
      <c r="W1055" s="23">
        <v>0.27833333333333338</v>
      </c>
      <c r="X1055" s="154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269</v>
      </c>
      <c r="C1056" s="29"/>
      <c r="D1056" s="11">
        <v>0.27500000000000002</v>
      </c>
      <c r="E1056" s="11">
        <v>0.27</v>
      </c>
      <c r="F1056" s="11">
        <v>0.28000000000000003</v>
      </c>
      <c r="G1056" s="11">
        <v>0.27</v>
      </c>
      <c r="H1056" s="11">
        <v>0.3</v>
      </c>
      <c r="I1056" s="11">
        <v>0.28000000000000003</v>
      </c>
      <c r="J1056" s="11">
        <v>0.28500000000000003</v>
      </c>
      <c r="K1056" s="11">
        <v>0.30499999999999999</v>
      </c>
      <c r="L1056" s="11">
        <v>0.28999999999999998</v>
      </c>
      <c r="M1056" s="11">
        <v>0.3</v>
      </c>
      <c r="N1056" s="11">
        <v>0.30449631236320673</v>
      </c>
      <c r="O1056" s="11">
        <v>0.29499999999999998</v>
      </c>
      <c r="P1056" s="11">
        <v>0.29000000000000004</v>
      </c>
      <c r="Q1056" s="11">
        <v>0.315</v>
      </c>
      <c r="R1056" s="11">
        <v>0.3</v>
      </c>
      <c r="S1056" s="11" t="s">
        <v>671</v>
      </c>
      <c r="T1056" s="11" t="s">
        <v>671</v>
      </c>
      <c r="U1056" s="11">
        <v>0.27</v>
      </c>
      <c r="V1056" s="11">
        <v>0.28000000000000003</v>
      </c>
      <c r="W1056" s="11">
        <v>0.28000000000000003</v>
      </c>
      <c r="X1056" s="154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270</v>
      </c>
      <c r="C1057" s="29"/>
      <c r="D1057" s="24">
        <v>1.2110601416389963E-2</v>
      </c>
      <c r="E1057" s="24">
        <v>1.0954451150103331E-2</v>
      </c>
      <c r="F1057" s="24">
        <v>5.1639777949432277E-3</v>
      </c>
      <c r="G1057" s="24">
        <v>7.5277265270908165E-3</v>
      </c>
      <c r="H1057" s="24">
        <v>0</v>
      </c>
      <c r="I1057" s="24">
        <v>8.9442719099991422E-3</v>
      </c>
      <c r="J1057" s="24">
        <v>1.8708286933869698E-2</v>
      </c>
      <c r="K1057" s="24">
        <v>5.4772255750516656E-3</v>
      </c>
      <c r="L1057" s="24">
        <v>5.1639777949431982E-3</v>
      </c>
      <c r="M1057" s="24">
        <v>0</v>
      </c>
      <c r="N1057" s="24">
        <v>9.9151373783942631E-3</v>
      </c>
      <c r="O1057" s="24">
        <v>1.2110601416389952E-2</v>
      </c>
      <c r="P1057" s="24">
        <v>1.329160135825124E-2</v>
      </c>
      <c r="Q1057" s="24">
        <v>5.4772255750516656E-3</v>
      </c>
      <c r="R1057" s="24">
        <v>0</v>
      </c>
      <c r="S1057" s="24" t="s">
        <v>671</v>
      </c>
      <c r="T1057" s="24" t="s">
        <v>671</v>
      </c>
      <c r="U1057" s="24">
        <v>8.3666002653407425E-3</v>
      </c>
      <c r="V1057" s="24">
        <v>7.5277265270907931E-3</v>
      </c>
      <c r="W1057" s="24">
        <v>4.0824829046386332E-3</v>
      </c>
      <c r="X1057" s="204"/>
      <c r="Y1057" s="205"/>
      <c r="Z1057" s="205"/>
      <c r="AA1057" s="205"/>
      <c r="AB1057" s="205"/>
      <c r="AC1057" s="205"/>
      <c r="AD1057" s="205"/>
      <c r="AE1057" s="205"/>
      <c r="AF1057" s="205"/>
      <c r="AG1057" s="205"/>
      <c r="AH1057" s="205"/>
      <c r="AI1057" s="205"/>
      <c r="AJ1057" s="205"/>
      <c r="AK1057" s="205"/>
      <c r="AL1057" s="205"/>
      <c r="AM1057" s="205"/>
      <c r="AN1057" s="205"/>
      <c r="AO1057" s="205"/>
      <c r="AP1057" s="205"/>
      <c r="AQ1057" s="205"/>
      <c r="AR1057" s="205"/>
      <c r="AS1057" s="205"/>
      <c r="AT1057" s="205"/>
      <c r="AU1057" s="205"/>
      <c r="AV1057" s="205"/>
      <c r="AW1057" s="205"/>
      <c r="AX1057" s="205"/>
      <c r="AY1057" s="205"/>
      <c r="AZ1057" s="205"/>
      <c r="BA1057" s="205"/>
      <c r="BB1057" s="205"/>
      <c r="BC1057" s="205"/>
      <c r="BD1057" s="205"/>
      <c r="BE1057" s="205"/>
      <c r="BF1057" s="205"/>
      <c r="BG1057" s="205"/>
      <c r="BH1057" s="205"/>
      <c r="BI1057" s="205"/>
      <c r="BJ1057" s="205"/>
      <c r="BK1057" s="205"/>
      <c r="BL1057" s="205"/>
      <c r="BM1057" s="56"/>
    </row>
    <row r="1058" spans="1:65">
      <c r="A1058" s="30"/>
      <c r="B1058" s="3" t="s">
        <v>86</v>
      </c>
      <c r="C1058" s="29"/>
      <c r="D1058" s="13">
        <v>4.4307078352646197E-2</v>
      </c>
      <c r="E1058" s="13">
        <v>4.0572041296679004E-2</v>
      </c>
      <c r="F1058" s="13">
        <v>1.8664979981722511E-2</v>
      </c>
      <c r="G1058" s="13">
        <v>2.7709422799107299E-2</v>
      </c>
      <c r="H1058" s="13">
        <v>0</v>
      </c>
      <c r="I1058" s="13">
        <v>3.1943828249996933E-2</v>
      </c>
      <c r="J1058" s="13">
        <v>6.5643112048665603E-2</v>
      </c>
      <c r="K1058" s="13">
        <v>1.7958116639513657E-2</v>
      </c>
      <c r="L1058" s="13">
        <v>1.8013876028871622E-2</v>
      </c>
      <c r="M1058" s="13">
        <v>0</v>
      </c>
      <c r="N1058" s="13">
        <v>3.2669541418557192E-2</v>
      </c>
      <c r="O1058" s="13">
        <v>4.1286141192238474E-2</v>
      </c>
      <c r="P1058" s="13">
        <v>4.6098039392778858E-2</v>
      </c>
      <c r="Q1058" s="13">
        <v>1.7388017698576716E-2</v>
      </c>
      <c r="R1058" s="13">
        <v>0</v>
      </c>
      <c r="S1058" s="13" t="s">
        <v>671</v>
      </c>
      <c r="T1058" s="13" t="s">
        <v>671</v>
      </c>
      <c r="U1058" s="13">
        <v>3.0424000964875426E-2</v>
      </c>
      <c r="V1058" s="13">
        <v>2.6725656309198081E-2</v>
      </c>
      <c r="W1058" s="13">
        <v>1.4667603250198681E-2</v>
      </c>
      <c r="X1058" s="154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271</v>
      </c>
      <c r="C1059" s="29"/>
      <c r="D1059" s="13">
        <v>-3.5739275097238399E-2</v>
      </c>
      <c r="E1059" s="13">
        <v>-4.7498552230198943E-2</v>
      </c>
      <c r="F1059" s="13">
        <v>-2.3979997964277966E-2</v>
      </c>
      <c r="G1059" s="13">
        <v>-4.1618913663718726E-2</v>
      </c>
      <c r="H1059" s="13">
        <v>5.8334941966445397E-2</v>
      </c>
      <c r="I1059" s="13">
        <v>-1.2220720831317422E-2</v>
      </c>
      <c r="J1059" s="13">
        <v>5.4181948681233383E-3</v>
      </c>
      <c r="K1059" s="13">
        <v>7.5973857665886158E-2</v>
      </c>
      <c r="L1059" s="13">
        <v>1.1297833434603444E-2</v>
      </c>
      <c r="M1059" s="13">
        <v>5.8334941966445397E-2</v>
      </c>
      <c r="N1059" s="13">
        <v>7.0674792309921353E-2</v>
      </c>
      <c r="O1059" s="13">
        <v>3.4816387700524531E-2</v>
      </c>
      <c r="P1059" s="13">
        <v>1.7177472001083993E-2</v>
      </c>
      <c r="Q1059" s="13">
        <v>0.1112516890647679</v>
      </c>
      <c r="R1059" s="13">
        <v>5.8334941966445397E-2</v>
      </c>
      <c r="S1059" s="13" t="s">
        <v>671</v>
      </c>
      <c r="T1059" s="13" t="s">
        <v>671</v>
      </c>
      <c r="U1059" s="13">
        <v>-2.9859636530758182E-2</v>
      </c>
      <c r="V1059" s="13">
        <v>-6.3410822648372056E-3</v>
      </c>
      <c r="W1059" s="13">
        <v>-1.8100359397797638E-2</v>
      </c>
      <c r="X1059" s="154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46" t="s">
        <v>272</v>
      </c>
      <c r="C1060" s="47"/>
      <c r="D1060" s="45">
        <v>0.79</v>
      </c>
      <c r="E1060" s="45">
        <v>1.01</v>
      </c>
      <c r="F1060" s="45">
        <v>0.56000000000000005</v>
      </c>
      <c r="G1060" s="45">
        <v>0.9</v>
      </c>
      <c r="H1060" s="45" t="s">
        <v>273</v>
      </c>
      <c r="I1060" s="45">
        <v>0.34</v>
      </c>
      <c r="J1060" s="45">
        <v>0</v>
      </c>
      <c r="K1060" s="45">
        <v>1.35</v>
      </c>
      <c r="L1060" s="45">
        <v>0.11</v>
      </c>
      <c r="M1060" s="45" t="s">
        <v>273</v>
      </c>
      <c r="N1060" s="45">
        <v>1.25</v>
      </c>
      <c r="O1060" s="45">
        <v>0.56000000000000005</v>
      </c>
      <c r="P1060" s="45">
        <v>0.22</v>
      </c>
      <c r="Q1060" s="45">
        <v>2.02</v>
      </c>
      <c r="R1060" s="45" t="s">
        <v>273</v>
      </c>
      <c r="S1060" s="45">
        <v>317.94</v>
      </c>
      <c r="T1060" s="45">
        <v>317.94</v>
      </c>
      <c r="U1060" s="45">
        <v>0.67</v>
      </c>
      <c r="V1060" s="45">
        <v>0.22</v>
      </c>
      <c r="W1060" s="45">
        <v>0.45</v>
      </c>
      <c r="X1060" s="154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B1061" s="31" t="s">
        <v>331</v>
      </c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BM1061" s="55"/>
    </row>
    <row r="1062" spans="1:65">
      <c r="BM1062" s="55"/>
    </row>
    <row r="1063" spans="1:65" ht="15">
      <c r="B1063" s="8" t="s">
        <v>587</v>
      </c>
      <c r="BM1063" s="28" t="s">
        <v>66</v>
      </c>
    </row>
    <row r="1064" spans="1:65" ht="15">
      <c r="A1064" s="25" t="s">
        <v>65</v>
      </c>
      <c r="B1064" s="18" t="s">
        <v>110</v>
      </c>
      <c r="C1064" s="15" t="s">
        <v>111</v>
      </c>
      <c r="D1064" s="16" t="s">
        <v>230</v>
      </c>
      <c r="E1064" s="17" t="s">
        <v>230</v>
      </c>
      <c r="F1064" s="17" t="s">
        <v>230</v>
      </c>
      <c r="G1064" s="17" t="s">
        <v>230</v>
      </c>
      <c r="H1064" s="17" t="s">
        <v>230</v>
      </c>
      <c r="I1064" s="17" t="s">
        <v>230</v>
      </c>
      <c r="J1064" s="17" t="s">
        <v>230</v>
      </c>
      <c r="K1064" s="17" t="s">
        <v>230</v>
      </c>
      <c r="L1064" s="17" t="s">
        <v>230</v>
      </c>
      <c r="M1064" s="17" t="s">
        <v>230</v>
      </c>
      <c r="N1064" s="17" t="s">
        <v>230</v>
      </c>
      <c r="O1064" s="17" t="s">
        <v>230</v>
      </c>
      <c r="P1064" s="17" t="s">
        <v>230</v>
      </c>
      <c r="Q1064" s="17" t="s">
        <v>230</v>
      </c>
      <c r="R1064" s="17" t="s">
        <v>230</v>
      </c>
      <c r="S1064" s="17" t="s">
        <v>230</v>
      </c>
      <c r="T1064" s="17" t="s">
        <v>230</v>
      </c>
      <c r="U1064" s="17" t="s">
        <v>230</v>
      </c>
      <c r="V1064" s="17" t="s">
        <v>230</v>
      </c>
      <c r="W1064" s="17" t="s">
        <v>230</v>
      </c>
      <c r="X1064" s="17" t="s">
        <v>230</v>
      </c>
      <c r="Y1064" s="17" t="s">
        <v>230</v>
      </c>
      <c r="Z1064" s="17" t="s">
        <v>230</v>
      </c>
      <c r="AA1064" s="154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 t="s">
        <v>231</v>
      </c>
      <c r="C1065" s="9" t="s">
        <v>231</v>
      </c>
      <c r="D1065" s="152" t="s">
        <v>233</v>
      </c>
      <c r="E1065" s="153" t="s">
        <v>234</v>
      </c>
      <c r="F1065" s="153" t="s">
        <v>235</v>
      </c>
      <c r="G1065" s="153" t="s">
        <v>236</v>
      </c>
      <c r="H1065" s="153" t="s">
        <v>237</v>
      </c>
      <c r="I1065" s="153" t="s">
        <v>239</v>
      </c>
      <c r="J1065" s="153" t="s">
        <v>240</v>
      </c>
      <c r="K1065" s="153" t="s">
        <v>242</v>
      </c>
      <c r="L1065" s="153" t="s">
        <v>243</v>
      </c>
      <c r="M1065" s="153" t="s">
        <v>244</v>
      </c>
      <c r="N1065" s="153" t="s">
        <v>245</v>
      </c>
      <c r="O1065" s="153" t="s">
        <v>246</v>
      </c>
      <c r="P1065" s="153" t="s">
        <v>248</v>
      </c>
      <c r="Q1065" s="153" t="s">
        <v>249</v>
      </c>
      <c r="R1065" s="153" t="s">
        <v>250</v>
      </c>
      <c r="S1065" s="153" t="s">
        <v>251</v>
      </c>
      <c r="T1065" s="153" t="s">
        <v>252</v>
      </c>
      <c r="U1065" s="153" t="s">
        <v>283</v>
      </c>
      <c r="V1065" s="153" t="s">
        <v>254</v>
      </c>
      <c r="W1065" s="153" t="s">
        <v>255</v>
      </c>
      <c r="X1065" s="153" t="s">
        <v>256</v>
      </c>
      <c r="Y1065" s="153" t="s">
        <v>257</v>
      </c>
      <c r="Z1065" s="153" t="s">
        <v>258</v>
      </c>
      <c r="AA1065" s="154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 t="s">
        <v>3</v>
      </c>
    </row>
    <row r="1066" spans="1:65">
      <c r="A1066" s="30"/>
      <c r="B1066" s="19"/>
      <c r="C1066" s="9"/>
      <c r="D1066" s="10" t="s">
        <v>275</v>
      </c>
      <c r="E1066" s="11" t="s">
        <v>277</v>
      </c>
      <c r="F1066" s="11" t="s">
        <v>277</v>
      </c>
      <c r="G1066" s="11" t="s">
        <v>278</v>
      </c>
      <c r="H1066" s="11" t="s">
        <v>278</v>
      </c>
      <c r="I1066" s="11" t="s">
        <v>278</v>
      </c>
      <c r="J1066" s="11" t="s">
        <v>275</v>
      </c>
      <c r="K1066" s="11" t="s">
        <v>277</v>
      </c>
      <c r="L1066" s="11" t="s">
        <v>278</v>
      </c>
      <c r="M1066" s="11" t="s">
        <v>277</v>
      </c>
      <c r="N1066" s="11" t="s">
        <v>275</v>
      </c>
      <c r="O1066" s="11" t="s">
        <v>278</v>
      </c>
      <c r="P1066" s="11" t="s">
        <v>277</v>
      </c>
      <c r="Q1066" s="11" t="s">
        <v>277</v>
      </c>
      <c r="R1066" s="11" t="s">
        <v>275</v>
      </c>
      <c r="S1066" s="11" t="s">
        <v>278</v>
      </c>
      <c r="T1066" s="11" t="s">
        <v>275</v>
      </c>
      <c r="U1066" s="11" t="s">
        <v>277</v>
      </c>
      <c r="V1066" s="11" t="s">
        <v>277</v>
      </c>
      <c r="W1066" s="11" t="s">
        <v>278</v>
      </c>
      <c r="X1066" s="11" t="s">
        <v>275</v>
      </c>
      <c r="Y1066" s="11" t="s">
        <v>278</v>
      </c>
      <c r="Z1066" s="11" t="s">
        <v>275</v>
      </c>
      <c r="AA1066" s="154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0</v>
      </c>
    </row>
    <row r="1067" spans="1:65">
      <c r="A1067" s="30"/>
      <c r="B1067" s="19"/>
      <c r="C1067" s="9"/>
      <c r="D1067" s="26" t="s">
        <v>312</v>
      </c>
      <c r="E1067" s="26" t="s">
        <v>264</v>
      </c>
      <c r="F1067" s="26" t="s">
        <v>312</v>
      </c>
      <c r="G1067" s="26" t="s">
        <v>313</v>
      </c>
      <c r="H1067" s="26" t="s">
        <v>313</v>
      </c>
      <c r="I1067" s="26" t="s">
        <v>313</v>
      </c>
      <c r="J1067" s="26" t="s">
        <v>116</v>
      </c>
      <c r="K1067" s="26" t="s">
        <v>116</v>
      </c>
      <c r="L1067" s="26" t="s">
        <v>314</v>
      </c>
      <c r="M1067" s="26" t="s">
        <v>313</v>
      </c>
      <c r="N1067" s="26" t="s">
        <v>312</v>
      </c>
      <c r="O1067" s="26" t="s">
        <v>312</v>
      </c>
      <c r="P1067" s="26" t="s">
        <v>313</v>
      </c>
      <c r="Q1067" s="26" t="s">
        <v>312</v>
      </c>
      <c r="R1067" s="26" t="s">
        <v>312</v>
      </c>
      <c r="S1067" s="26" t="s">
        <v>314</v>
      </c>
      <c r="T1067" s="26" t="s">
        <v>280</v>
      </c>
      <c r="U1067" s="26" t="s">
        <v>313</v>
      </c>
      <c r="V1067" s="26" t="s">
        <v>315</v>
      </c>
      <c r="W1067" s="26" t="s">
        <v>316</v>
      </c>
      <c r="X1067" s="26" t="s">
        <v>312</v>
      </c>
      <c r="Y1067" s="26" t="s">
        <v>312</v>
      </c>
      <c r="Z1067" s="26" t="s">
        <v>312</v>
      </c>
      <c r="AA1067" s="154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0</v>
      </c>
    </row>
    <row r="1068" spans="1:65">
      <c r="A1068" s="30"/>
      <c r="B1068" s="18">
        <v>1</v>
      </c>
      <c r="C1068" s="14">
        <v>1</v>
      </c>
      <c r="D1068" s="206">
        <v>138</v>
      </c>
      <c r="E1068" s="206">
        <v>116</v>
      </c>
      <c r="F1068" s="206">
        <v>145.04819444444448</v>
      </c>
      <c r="G1068" s="206">
        <v>125</v>
      </c>
      <c r="H1068" s="206">
        <v>137</v>
      </c>
      <c r="I1068" s="206">
        <v>157</v>
      </c>
      <c r="J1068" s="206">
        <v>138</v>
      </c>
      <c r="K1068" s="206">
        <v>112</v>
      </c>
      <c r="L1068" s="206">
        <v>159</v>
      </c>
      <c r="M1068" s="206">
        <v>142.184</v>
      </c>
      <c r="N1068" s="206">
        <v>148</v>
      </c>
      <c r="O1068" s="206">
        <v>167</v>
      </c>
      <c r="P1068" s="206">
        <v>159</v>
      </c>
      <c r="Q1068" s="206">
        <v>141.48859999999999</v>
      </c>
      <c r="R1068" s="206">
        <v>145</v>
      </c>
      <c r="S1068" s="206">
        <v>170</v>
      </c>
      <c r="T1068" s="206">
        <v>146</v>
      </c>
      <c r="U1068" s="207">
        <v>238.46610960000001</v>
      </c>
      <c r="V1068" s="206">
        <v>144</v>
      </c>
      <c r="W1068" s="206">
        <v>132</v>
      </c>
      <c r="X1068" s="206">
        <v>148</v>
      </c>
      <c r="Y1068" s="233">
        <v>141</v>
      </c>
      <c r="Z1068" s="206">
        <v>136</v>
      </c>
      <c r="AA1068" s="208"/>
      <c r="AB1068" s="209"/>
      <c r="AC1068" s="209"/>
      <c r="AD1068" s="209"/>
      <c r="AE1068" s="209"/>
      <c r="AF1068" s="209"/>
      <c r="AG1068" s="209"/>
      <c r="AH1068" s="209"/>
      <c r="AI1068" s="209"/>
      <c r="AJ1068" s="209"/>
      <c r="AK1068" s="209"/>
      <c r="AL1068" s="209"/>
      <c r="AM1068" s="209"/>
      <c r="AN1068" s="209"/>
      <c r="AO1068" s="209"/>
      <c r="AP1068" s="209"/>
      <c r="AQ1068" s="209"/>
      <c r="AR1068" s="209"/>
      <c r="AS1068" s="209"/>
      <c r="AT1068" s="209"/>
      <c r="AU1068" s="209"/>
      <c r="AV1068" s="209"/>
      <c r="AW1068" s="209"/>
      <c r="AX1068" s="209"/>
      <c r="AY1068" s="209"/>
      <c r="AZ1068" s="209"/>
      <c r="BA1068" s="209"/>
      <c r="BB1068" s="209"/>
      <c r="BC1068" s="209"/>
      <c r="BD1068" s="209"/>
      <c r="BE1068" s="209"/>
      <c r="BF1068" s="209"/>
      <c r="BG1068" s="209"/>
      <c r="BH1068" s="209"/>
      <c r="BI1068" s="209"/>
      <c r="BJ1068" s="209"/>
      <c r="BK1068" s="209"/>
      <c r="BL1068" s="209"/>
      <c r="BM1068" s="210">
        <v>1</v>
      </c>
    </row>
    <row r="1069" spans="1:65">
      <c r="A1069" s="30"/>
      <c r="B1069" s="19">
        <v>1</v>
      </c>
      <c r="C1069" s="9">
        <v>2</v>
      </c>
      <c r="D1069" s="211">
        <v>141</v>
      </c>
      <c r="E1069" s="211">
        <v>120</v>
      </c>
      <c r="F1069" s="211">
        <v>144.14166666666665</v>
      </c>
      <c r="G1069" s="211">
        <v>127</v>
      </c>
      <c r="H1069" s="211">
        <v>134</v>
      </c>
      <c r="I1069" s="211">
        <v>159</v>
      </c>
      <c r="J1069" s="211">
        <v>127</v>
      </c>
      <c r="K1069" s="211">
        <v>129</v>
      </c>
      <c r="L1069" s="211">
        <v>158</v>
      </c>
      <c r="M1069" s="211">
        <v>140.30199999999999</v>
      </c>
      <c r="N1069" s="211">
        <v>150</v>
      </c>
      <c r="O1069" s="211">
        <v>172</v>
      </c>
      <c r="P1069" s="211">
        <v>161</v>
      </c>
      <c r="Q1069" s="211">
        <v>147.8638</v>
      </c>
      <c r="R1069" s="211">
        <v>148</v>
      </c>
      <c r="S1069" s="211">
        <v>169</v>
      </c>
      <c r="T1069" s="211">
        <v>145</v>
      </c>
      <c r="U1069" s="212">
        <v>232.1605131</v>
      </c>
      <c r="V1069" s="211">
        <v>134</v>
      </c>
      <c r="W1069" s="211">
        <v>129</v>
      </c>
      <c r="X1069" s="211">
        <v>149</v>
      </c>
      <c r="Y1069" s="211">
        <v>150</v>
      </c>
      <c r="Z1069" s="211">
        <v>135</v>
      </c>
      <c r="AA1069" s="208"/>
      <c r="AB1069" s="209"/>
      <c r="AC1069" s="209"/>
      <c r="AD1069" s="209"/>
      <c r="AE1069" s="209"/>
      <c r="AF1069" s="209"/>
      <c r="AG1069" s="209"/>
      <c r="AH1069" s="209"/>
      <c r="AI1069" s="209"/>
      <c r="AJ1069" s="209"/>
      <c r="AK1069" s="209"/>
      <c r="AL1069" s="209"/>
      <c r="AM1069" s="209"/>
      <c r="AN1069" s="209"/>
      <c r="AO1069" s="209"/>
      <c r="AP1069" s="209"/>
      <c r="AQ1069" s="209"/>
      <c r="AR1069" s="209"/>
      <c r="AS1069" s="209"/>
      <c r="AT1069" s="209"/>
      <c r="AU1069" s="209"/>
      <c r="AV1069" s="209"/>
      <c r="AW1069" s="209"/>
      <c r="AX1069" s="209"/>
      <c r="AY1069" s="209"/>
      <c r="AZ1069" s="209"/>
      <c r="BA1069" s="209"/>
      <c r="BB1069" s="209"/>
      <c r="BC1069" s="209"/>
      <c r="BD1069" s="209"/>
      <c r="BE1069" s="209"/>
      <c r="BF1069" s="209"/>
      <c r="BG1069" s="209"/>
      <c r="BH1069" s="209"/>
      <c r="BI1069" s="209"/>
      <c r="BJ1069" s="209"/>
      <c r="BK1069" s="209"/>
      <c r="BL1069" s="209"/>
      <c r="BM1069" s="210">
        <v>29</v>
      </c>
    </row>
    <row r="1070" spans="1:65">
      <c r="A1070" s="30"/>
      <c r="B1070" s="19">
        <v>1</v>
      </c>
      <c r="C1070" s="9">
        <v>3</v>
      </c>
      <c r="D1070" s="211">
        <v>146</v>
      </c>
      <c r="E1070" s="211">
        <v>122</v>
      </c>
      <c r="F1070" s="211">
        <v>146.964</v>
      </c>
      <c r="G1070" s="211">
        <v>124</v>
      </c>
      <c r="H1070" s="211">
        <v>135</v>
      </c>
      <c r="I1070" s="211">
        <v>155</v>
      </c>
      <c r="J1070" s="211">
        <v>129</v>
      </c>
      <c r="K1070" s="211">
        <v>138</v>
      </c>
      <c r="L1070" s="211">
        <v>159</v>
      </c>
      <c r="M1070" s="211">
        <v>142.12200000000001</v>
      </c>
      <c r="N1070" s="211">
        <v>150</v>
      </c>
      <c r="O1070" s="211">
        <v>171</v>
      </c>
      <c r="P1070" s="211">
        <v>161</v>
      </c>
      <c r="Q1070" s="211">
        <v>151.98769999999999</v>
      </c>
      <c r="R1070" s="211">
        <v>149</v>
      </c>
      <c r="S1070" s="211">
        <v>169</v>
      </c>
      <c r="T1070" s="211">
        <v>145</v>
      </c>
      <c r="U1070" s="212">
        <v>226.58178710000001</v>
      </c>
      <c r="V1070" s="211">
        <v>149</v>
      </c>
      <c r="W1070" s="211">
        <v>130</v>
      </c>
      <c r="X1070" s="211">
        <v>152</v>
      </c>
      <c r="Y1070" s="211">
        <v>155</v>
      </c>
      <c r="Z1070" s="211">
        <v>137</v>
      </c>
      <c r="AA1070" s="208"/>
      <c r="AB1070" s="209"/>
      <c r="AC1070" s="209"/>
      <c r="AD1070" s="209"/>
      <c r="AE1070" s="209"/>
      <c r="AF1070" s="209"/>
      <c r="AG1070" s="209"/>
      <c r="AH1070" s="209"/>
      <c r="AI1070" s="209"/>
      <c r="AJ1070" s="209"/>
      <c r="AK1070" s="209"/>
      <c r="AL1070" s="209"/>
      <c r="AM1070" s="209"/>
      <c r="AN1070" s="209"/>
      <c r="AO1070" s="209"/>
      <c r="AP1070" s="209"/>
      <c r="AQ1070" s="209"/>
      <c r="AR1070" s="209"/>
      <c r="AS1070" s="209"/>
      <c r="AT1070" s="209"/>
      <c r="AU1070" s="209"/>
      <c r="AV1070" s="209"/>
      <c r="AW1070" s="209"/>
      <c r="AX1070" s="209"/>
      <c r="AY1070" s="209"/>
      <c r="AZ1070" s="209"/>
      <c r="BA1070" s="209"/>
      <c r="BB1070" s="209"/>
      <c r="BC1070" s="209"/>
      <c r="BD1070" s="209"/>
      <c r="BE1070" s="209"/>
      <c r="BF1070" s="209"/>
      <c r="BG1070" s="209"/>
      <c r="BH1070" s="209"/>
      <c r="BI1070" s="209"/>
      <c r="BJ1070" s="209"/>
      <c r="BK1070" s="209"/>
      <c r="BL1070" s="209"/>
      <c r="BM1070" s="210">
        <v>16</v>
      </c>
    </row>
    <row r="1071" spans="1:65">
      <c r="A1071" s="30"/>
      <c r="B1071" s="19">
        <v>1</v>
      </c>
      <c r="C1071" s="9">
        <v>4</v>
      </c>
      <c r="D1071" s="211">
        <v>143</v>
      </c>
      <c r="E1071" s="211">
        <v>124</v>
      </c>
      <c r="F1071" s="211">
        <v>146.56233333333333</v>
      </c>
      <c r="G1071" s="211">
        <v>125</v>
      </c>
      <c r="H1071" s="211">
        <v>137</v>
      </c>
      <c r="I1071" s="211">
        <v>159</v>
      </c>
      <c r="J1071" s="211">
        <v>134</v>
      </c>
      <c r="K1071" s="211">
        <v>143</v>
      </c>
      <c r="L1071" s="211">
        <v>157</v>
      </c>
      <c r="M1071" s="211">
        <v>142.16999999999999</v>
      </c>
      <c r="N1071" s="211">
        <v>143</v>
      </c>
      <c r="O1071" s="213">
        <v>155</v>
      </c>
      <c r="P1071" s="211">
        <v>161</v>
      </c>
      <c r="Q1071" s="211">
        <v>147.6037</v>
      </c>
      <c r="R1071" s="211">
        <v>152</v>
      </c>
      <c r="S1071" s="211">
        <v>169</v>
      </c>
      <c r="T1071" s="211">
        <v>148</v>
      </c>
      <c r="U1071" s="212">
        <v>230.24905559999999</v>
      </c>
      <c r="V1071" s="211">
        <v>142</v>
      </c>
      <c r="W1071" s="211">
        <v>130</v>
      </c>
      <c r="X1071" s="211">
        <v>150</v>
      </c>
      <c r="Y1071" s="211">
        <v>154</v>
      </c>
      <c r="Z1071" s="211">
        <v>132</v>
      </c>
      <c r="AA1071" s="208"/>
      <c r="AB1071" s="209"/>
      <c r="AC1071" s="209"/>
      <c r="AD1071" s="209"/>
      <c r="AE1071" s="209"/>
      <c r="AF1071" s="209"/>
      <c r="AG1071" s="209"/>
      <c r="AH1071" s="209"/>
      <c r="AI1071" s="209"/>
      <c r="AJ1071" s="209"/>
      <c r="AK1071" s="209"/>
      <c r="AL1071" s="209"/>
      <c r="AM1071" s="209"/>
      <c r="AN1071" s="209"/>
      <c r="AO1071" s="209"/>
      <c r="AP1071" s="209"/>
      <c r="AQ1071" s="209"/>
      <c r="AR1071" s="209"/>
      <c r="AS1071" s="209"/>
      <c r="AT1071" s="209"/>
      <c r="AU1071" s="209"/>
      <c r="AV1071" s="209"/>
      <c r="AW1071" s="209"/>
      <c r="AX1071" s="209"/>
      <c r="AY1071" s="209"/>
      <c r="AZ1071" s="209"/>
      <c r="BA1071" s="209"/>
      <c r="BB1071" s="209"/>
      <c r="BC1071" s="209"/>
      <c r="BD1071" s="209"/>
      <c r="BE1071" s="209"/>
      <c r="BF1071" s="209"/>
      <c r="BG1071" s="209"/>
      <c r="BH1071" s="209"/>
      <c r="BI1071" s="209"/>
      <c r="BJ1071" s="209"/>
      <c r="BK1071" s="209"/>
      <c r="BL1071" s="209"/>
      <c r="BM1071" s="210">
        <v>145.39713152356902</v>
      </c>
    </row>
    <row r="1072" spans="1:65">
      <c r="A1072" s="30"/>
      <c r="B1072" s="19">
        <v>1</v>
      </c>
      <c r="C1072" s="9">
        <v>5</v>
      </c>
      <c r="D1072" s="211">
        <v>148</v>
      </c>
      <c r="E1072" s="211">
        <v>128</v>
      </c>
      <c r="F1072" s="211">
        <v>145.38966666666667</v>
      </c>
      <c r="G1072" s="211">
        <v>127</v>
      </c>
      <c r="H1072" s="211">
        <v>139</v>
      </c>
      <c r="I1072" s="211">
        <v>160</v>
      </c>
      <c r="J1072" s="211">
        <v>135</v>
      </c>
      <c r="K1072" s="211">
        <v>148</v>
      </c>
      <c r="L1072" s="211">
        <v>158</v>
      </c>
      <c r="M1072" s="211">
        <v>141.63</v>
      </c>
      <c r="N1072" s="211">
        <v>141</v>
      </c>
      <c r="O1072" s="211">
        <v>165</v>
      </c>
      <c r="P1072" s="211">
        <v>148</v>
      </c>
      <c r="Q1072" s="211">
        <v>149.3586</v>
      </c>
      <c r="R1072" s="211">
        <v>153</v>
      </c>
      <c r="S1072" s="211">
        <v>168</v>
      </c>
      <c r="T1072" s="213">
        <v>151</v>
      </c>
      <c r="U1072" s="212">
        <v>234.18924229999999</v>
      </c>
      <c r="V1072" s="211">
        <v>145</v>
      </c>
      <c r="W1072" s="211">
        <v>129</v>
      </c>
      <c r="X1072" s="211">
        <v>150</v>
      </c>
      <c r="Y1072" s="211">
        <v>154</v>
      </c>
      <c r="Z1072" s="211">
        <v>139</v>
      </c>
      <c r="AA1072" s="208"/>
      <c r="AB1072" s="209"/>
      <c r="AC1072" s="209"/>
      <c r="AD1072" s="209"/>
      <c r="AE1072" s="209"/>
      <c r="AF1072" s="209"/>
      <c r="AG1072" s="209"/>
      <c r="AH1072" s="209"/>
      <c r="AI1072" s="209"/>
      <c r="AJ1072" s="209"/>
      <c r="AK1072" s="209"/>
      <c r="AL1072" s="209"/>
      <c r="AM1072" s="209"/>
      <c r="AN1072" s="209"/>
      <c r="AO1072" s="209"/>
      <c r="AP1072" s="209"/>
      <c r="AQ1072" s="209"/>
      <c r="AR1072" s="209"/>
      <c r="AS1072" s="209"/>
      <c r="AT1072" s="209"/>
      <c r="AU1072" s="209"/>
      <c r="AV1072" s="209"/>
      <c r="AW1072" s="209"/>
      <c r="AX1072" s="209"/>
      <c r="AY1072" s="209"/>
      <c r="AZ1072" s="209"/>
      <c r="BA1072" s="209"/>
      <c r="BB1072" s="209"/>
      <c r="BC1072" s="209"/>
      <c r="BD1072" s="209"/>
      <c r="BE1072" s="209"/>
      <c r="BF1072" s="209"/>
      <c r="BG1072" s="209"/>
      <c r="BH1072" s="209"/>
      <c r="BI1072" s="209"/>
      <c r="BJ1072" s="209"/>
      <c r="BK1072" s="209"/>
      <c r="BL1072" s="209"/>
      <c r="BM1072" s="210">
        <v>131</v>
      </c>
    </row>
    <row r="1073" spans="1:65">
      <c r="A1073" s="30"/>
      <c r="B1073" s="19">
        <v>1</v>
      </c>
      <c r="C1073" s="9">
        <v>6</v>
      </c>
      <c r="D1073" s="211">
        <v>152</v>
      </c>
      <c r="E1073" s="211">
        <v>132</v>
      </c>
      <c r="F1073" s="211">
        <v>145.37750000000003</v>
      </c>
      <c r="G1073" s="211">
        <v>123.00000000000001</v>
      </c>
      <c r="H1073" s="211">
        <v>137</v>
      </c>
      <c r="I1073" s="211">
        <v>159</v>
      </c>
      <c r="J1073" s="211">
        <v>140</v>
      </c>
      <c r="K1073" s="211">
        <v>152</v>
      </c>
      <c r="L1073" s="211">
        <v>157</v>
      </c>
      <c r="M1073" s="211">
        <v>142.04</v>
      </c>
      <c r="N1073" s="211">
        <v>149</v>
      </c>
      <c r="O1073" s="211">
        <v>170</v>
      </c>
      <c r="P1073" s="211">
        <v>146</v>
      </c>
      <c r="Q1073" s="211">
        <v>135.7876</v>
      </c>
      <c r="R1073" s="211">
        <v>158</v>
      </c>
      <c r="S1073" s="211">
        <v>168</v>
      </c>
      <c r="T1073" s="211">
        <v>146</v>
      </c>
      <c r="U1073" s="212">
        <v>225.4643548</v>
      </c>
      <c r="V1073" s="211">
        <v>134</v>
      </c>
      <c r="W1073" s="211">
        <v>132</v>
      </c>
      <c r="X1073" s="211">
        <v>152</v>
      </c>
      <c r="Y1073" s="211">
        <v>154</v>
      </c>
      <c r="Z1073" s="211">
        <v>137</v>
      </c>
      <c r="AA1073" s="208"/>
      <c r="AB1073" s="209"/>
      <c r="AC1073" s="209"/>
      <c r="AD1073" s="209"/>
      <c r="AE1073" s="209"/>
      <c r="AF1073" s="209"/>
      <c r="AG1073" s="209"/>
      <c r="AH1073" s="209"/>
      <c r="AI1073" s="209"/>
      <c r="AJ1073" s="209"/>
      <c r="AK1073" s="209"/>
      <c r="AL1073" s="209"/>
      <c r="AM1073" s="209"/>
      <c r="AN1073" s="209"/>
      <c r="AO1073" s="209"/>
      <c r="AP1073" s="209"/>
      <c r="AQ1073" s="209"/>
      <c r="AR1073" s="209"/>
      <c r="AS1073" s="209"/>
      <c r="AT1073" s="209"/>
      <c r="AU1073" s="209"/>
      <c r="AV1073" s="209"/>
      <c r="AW1073" s="209"/>
      <c r="AX1073" s="209"/>
      <c r="AY1073" s="209"/>
      <c r="AZ1073" s="209"/>
      <c r="BA1073" s="209"/>
      <c r="BB1073" s="209"/>
      <c r="BC1073" s="209"/>
      <c r="BD1073" s="209"/>
      <c r="BE1073" s="209"/>
      <c r="BF1073" s="209"/>
      <c r="BG1073" s="209"/>
      <c r="BH1073" s="209"/>
      <c r="BI1073" s="209"/>
      <c r="BJ1073" s="209"/>
      <c r="BK1073" s="209"/>
      <c r="BL1073" s="209"/>
      <c r="BM1073" s="214"/>
    </row>
    <row r="1074" spans="1:65">
      <c r="A1074" s="30"/>
      <c r="B1074" s="20" t="s">
        <v>268</v>
      </c>
      <c r="C1074" s="12"/>
      <c r="D1074" s="215">
        <v>144.66666666666666</v>
      </c>
      <c r="E1074" s="215">
        <v>123.66666666666667</v>
      </c>
      <c r="F1074" s="215">
        <v>145.58056018518519</v>
      </c>
      <c r="G1074" s="215">
        <v>125.16666666666667</v>
      </c>
      <c r="H1074" s="215">
        <v>136.5</v>
      </c>
      <c r="I1074" s="215">
        <v>158.16666666666666</v>
      </c>
      <c r="J1074" s="215">
        <v>133.83333333333334</v>
      </c>
      <c r="K1074" s="215">
        <v>137</v>
      </c>
      <c r="L1074" s="215">
        <v>158</v>
      </c>
      <c r="M1074" s="215">
        <v>141.74133333333333</v>
      </c>
      <c r="N1074" s="215">
        <v>146.83333333333334</v>
      </c>
      <c r="O1074" s="215">
        <v>166.66666666666666</v>
      </c>
      <c r="P1074" s="215">
        <v>156</v>
      </c>
      <c r="Q1074" s="215">
        <v>145.68166666666667</v>
      </c>
      <c r="R1074" s="215">
        <v>150.83333333333334</v>
      </c>
      <c r="S1074" s="215">
        <v>168.83333333333334</v>
      </c>
      <c r="T1074" s="215">
        <v>146.83333333333334</v>
      </c>
      <c r="U1074" s="215">
        <v>231.18517708333331</v>
      </c>
      <c r="V1074" s="215">
        <v>141.33333333333334</v>
      </c>
      <c r="W1074" s="215">
        <v>130.33333333333334</v>
      </c>
      <c r="X1074" s="215">
        <v>150.16666666666666</v>
      </c>
      <c r="Y1074" s="215">
        <v>151.33333333333334</v>
      </c>
      <c r="Z1074" s="215">
        <v>136</v>
      </c>
      <c r="AA1074" s="208"/>
      <c r="AB1074" s="209"/>
      <c r="AC1074" s="209"/>
      <c r="AD1074" s="209"/>
      <c r="AE1074" s="209"/>
      <c r="AF1074" s="209"/>
      <c r="AG1074" s="209"/>
      <c r="AH1074" s="209"/>
      <c r="AI1074" s="209"/>
      <c r="AJ1074" s="209"/>
      <c r="AK1074" s="209"/>
      <c r="AL1074" s="209"/>
      <c r="AM1074" s="209"/>
      <c r="AN1074" s="209"/>
      <c r="AO1074" s="209"/>
      <c r="AP1074" s="209"/>
      <c r="AQ1074" s="209"/>
      <c r="AR1074" s="209"/>
      <c r="AS1074" s="209"/>
      <c r="AT1074" s="209"/>
      <c r="AU1074" s="209"/>
      <c r="AV1074" s="209"/>
      <c r="AW1074" s="209"/>
      <c r="AX1074" s="209"/>
      <c r="AY1074" s="209"/>
      <c r="AZ1074" s="209"/>
      <c r="BA1074" s="209"/>
      <c r="BB1074" s="209"/>
      <c r="BC1074" s="209"/>
      <c r="BD1074" s="209"/>
      <c r="BE1074" s="209"/>
      <c r="BF1074" s="209"/>
      <c r="BG1074" s="209"/>
      <c r="BH1074" s="209"/>
      <c r="BI1074" s="209"/>
      <c r="BJ1074" s="209"/>
      <c r="BK1074" s="209"/>
      <c r="BL1074" s="209"/>
      <c r="BM1074" s="214"/>
    </row>
    <row r="1075" spans="1:65">
      <c r="A1075" s="30"/>
      <c r="B1075" s="3" t="s">
        <v>269</v>
      </c>
      <c r="C1075" s="29"/>
      <c r="D1075" s="211">
        <v>144.5</v>
      </c>
      <c r="E1075" s="211">
        <v>123</v>
      </c>
      <c r="F1075" s="211">
        <v>145.38358333333335</v>
      </c>
      <c r="G1075" s="211">
        <v>125</v>
      </c>
      <c r="H1075" s="211">
        <v>137</v>
      </c>
      <c r="I1075" s="211">
        <v>159</v>
      </c>
      <c r="J1075" s="211">
        <v>134.5</v>
      </c>
      <c r="K1075" s="211">
        <v>140.5</v>
      </c>
      <c r="L1075" s="211">
        <v>158</v>
      </c>
      <c r="M1075" s="211">
        <v>142.08100000000002</v>
      </c>
      <c r="N1075" s="211">
        <v>148.5</v>
      </c>
      <c r="O1075" s="211">
        <v>168.5</v>
      </c>
      <c r="P1075" s="211">
        <v>160</v>
      </c>
      <c r="Q1075" s="211">
        <v>147.73374999999999</v>
      </c>
      <c r="R1075" s="211">
        <v>150.5</v>
      </c>
      <c r="S1075" s="211">
        <v>169</v>
      </c>
      <c r="T1075" s="211">
        <v>146</v>
      </c>
      <c r="U1075" s="211">
        <v>231.20478435000001</v>
      </c>
      <c r="V1075" s="211">
        <v>143</v>
      </c>
      <c r="W1075" s="211">
        <v>130</v>
      </c>
      <c r="X1075" s="211">
        <v>150</v>
      </c>
      <c r="Y1075" s="211">
        <v>154</v>
      </c>
      <c r="Z1075" s="211">
        <v>136.5</v>
      </c>
      <c r="AA1075" s="208"/>
      <c r="AB1075" s="209"/>
      <c r="AC1075" s="209"/>
      <c r="AD1075" s="209"/>
      <c r="AE1075" s="209"/>
      <c r="AF1075" s="209"/>
      <c r="AG1075" s="209"/>
      <c r="AH1075" s="209"/>
      <c r="AI1075" s="209"/>
      <c r="AJ1075" s="209"/>
      <c r="AK1075" s="209"/>
      <c r="AL1075" s="209"/>
      <c r="AM1075" s="209"/>
      <c r="AN1075" s="209"/>
      <c r="AO1075" s="209"/>
      <c r="AP1075" s="209"/>
      <c r="AQ1075" s="209"/>
      <c r="AR1075" s="209"/>
      <c r="AS1075" s="209"/>
      <c r="AT1075" s="209"/>
      <c r="AU1075" s="209"/>
      <c r="AV1075" s="209"/>
      <c r="AW1075" s="209"/>
      <c r="AX1075" s="209"/>
      <c r="AY1075" s="209"/>
      <c r="AZ1075" s="209"/>
      <c r="BA1075" s="209"/>
      <c r="BB1075" s="209"/>
      <c r="BC1075" s="209"/>
      <c r="BD1075" s="209"/>
      <c r="BE1075" s="209"/>
      <c r="BF1075" s="209"/>
      <c r="BG1075" s="209"/>
      <c r="BH1075" s="209"/>
      <c r="BI1075" s="209"/>
      <c r="BJ1075" s="209"/>
      <c r="BK1075" s="209"/>
      <c r="BL1075" s="209"/>
      <c r="BM1075" s="214"/>
    </row>
    <row r="1076" spans="1:65">
      <c r="A1076" s="30"/>
      <c r="B1076" s="3" t="s">
        <v>270</v>
      </c>
      <c r="C1076" s="29"/>
      <c r="D1076" s="211">
        <v>5.0464508980734832</v>
      </c>
      <c r="E1076" s="211">
        <v>5.7154760664940829</v>
      </c>
      <c r="F1076" s="211">
        <v>1.0304645408172393</v>
      </c>
      <c r="G1076" s="211">
        <v>1.6020819787597183</v>
      </c>
      <c r="H1076" s="211">
        <v>1.7606816861659009</v>
      </c>
      <c r="I1076" s="211">
        <v>1.8348478592697182</v>
      </c>
      <c r="J1076" s="211">
        <v>5.036533199202271</v>
      </c>
      <c r="K1076" s="211">
        <v>14.642404174178502</v>
      </c>
      <c r="L1076" s="211">
        <v>0.89442719099991586</v>
      </c>
      <c r="M1076" s="211">
        <v>0.73456018587088545</v>
      </c>
      <c r="N1076" s="211">
        <v>3.8686776379877745</v>
      </c>
      <c r="O1076" s="211">
        <v>6.2822501276745308</v>
      </c>
      <c r="P1076" s="211">
        <v>7.0427267446636037</v>
      </c>
      <c r="Q1076" s="211">
        <v>5.9534221492068458</v>
      </c>
      <c r="R1076" s="211">
        <v>4.5350486950711639</v>
      </c>
      <c r="S1076" s="211">
        <v>0.752772652709081</v>
      </c>
      <c r="T1076" s="211">
        <v>2.3166067138525404</v>
      </c>
      <c r="U1076" s="211">
        <v>4.8535141258956456</v>
      </c>
      <c r="V1076" s="211">
        <v>6.1210020966069489</v>
      </c>
      <c r="W1076" s="211">
        <v>1.3662601021279464</v>
      </c>
      <c r="X1076" s="211">
        <v>1.6020819787597222</v>
      </c>
      <c r="Y1076" s="211">
        <v>5.3541261347363367</v>
      </c>
      <c r="Z1076" s="211">
        <v>2.3664319132398464</v>
      </c>
      <c r="AA1076" s="208"/>
      <c r="AB1076" s="209"/>
      <c r="AC1076" s="209"/>
      <c r="AD1076" s="209"/>
      <c r="AE1076" s="209"/>
      <c r="AF1076" s="209"/>
      <c r="AG1076" s="209"/>
      <c r="AH1076" s="209"/>
      <c r="AI1076" s="209"/>
      <c r="AJ1076" s="209"/>
      <c r="AK1076" s="209"/>
      <c r="AL1076" s="209"/>
      <c r="AM1076" s="209"/>
      <c r="AN1076" s="209"/>
      <c r="AO1076" s="209"/>
      <c r="AP1076" s="209"/>
      <c r="AQ1076" s="209"/>
      <c r="AR1076" s="209"/>
      <c r="AS1076" s="209"/>
      <c r="AT1076" s="209"/>
      <c r="AU1076" s="209"/>
      <c r="AV1076" s="209"/>
      <c r="AW1076" s="209"/>
      <c r="AX1076" s="209"/>
      <c r="AY1076" s="209"/>
      <c r="AZ1076" s="209"/>
      <c r="BA1076" s="209"/>
      <c r="BB1076" s="209"/>
      <c r="BC1076" s="209"/>
      <c r="BD1076" s="209"/>
      <c r="BE1076" s="209"/>
      <c r="BF1076" s="209"/>
      <c r="BG1076" s="209"/>
      <c r="BH1076" s="209"/>
      <c r="BI1076" s="209"/>
      <c r="BJ1076" s="209"/>
      <c r="BK1076" s="209"/>
      <c r="BL1076" s="209"/>
      <c r="BM1076" s="214"/>
    </row>
    <row r="1077" spans="1:65">
      <c r="A1077" s="30"/>
      <c r="B1077" s="3" t="s">
        <v>86</v>
      </c>
      <c r="C1077" s="29"/>
      <c r="D1077" s="13">
        <v>3.4883301138756796E-2</v>
      </c>
      <c r="E1077" s="13">
        <v>4.6216787599682611E-2</v>
      </c>
      <c r="F1077" s="13">
        <v>7.0783114140132502E-3</v>
      </c>
      <c r="G1077" s="13">
        <v>1.2799589710463794E-2</v>
      </c>
      <c r="H1077" s="13">
        <v>1.2898766931618321E-2</v>
      </c>
      <c r="I1077" s="13">
        <v>1.1600724083897059E-2</v>
      </c>
      <c r="J1077" s="13">
        <v>3.7632875710104138E-2</v>
      </c>
      <c r="K1077" s="13">
        <v>0.10687886258524454</v>
      </c>
      <c r="L1077" s="13">
        <v>5.6609315886070625E-3</v>
      </c>
      <c r="M1077" s="13">
        <v>5.1823992945192569E-3</v>
      </c>
      <c r="N1077" s="13">
        <v>2.6347407296170994E-2</v>
      </c>
      <c r="O1077" s="13">
        <v>3.7693500766047189E-2</v>
      </c>
      <c r="P1077" s="13">
        <v>4.5145684260664128E-2</v>
      </c>
      <c r="Q1077" s="13">
        <v>4.0865966771432088E-2</v>
      </c>
      <c r="R1077" s="13">
        <v>3.0066621182792245E-2</v>
      </c>
      <c r="S1077" s="13">
        <v>4.4586731651080807E-3</v>
      </c>
      <c r="T1077" s="13">
        <v>1.5777117233956008E-2</v>
      </c>
      <c r="U1077" s="13">
        <v>2.0994054147970488E-2</v>
      </c>
      <c r="V1077" s="13">
        <v>4.3308977098634072E-2</v>
      </c>
      <c r="W1077" s="13">
        <v>1.0482814082823116E-2</v>
      </c>
      <c r="X1077" s="13">
        <v>1.066869242237329E-2</v>
      </c>
      <c r="Y1077" s="13">
        <v>3.5379688114997816E-2</v>
      </c>
      <c r="Z1077" s="13">
        <v>1.740023465617534E-2</v>
      </c>
      <c r="AA1077" s="154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271</v>
      </c>
      <c r="C1078" s="29"/>
      <c r="D1078" s="13">
        <v>-5.0239289403308796E-3</v>
      </c>
      <c r="E1078" s="13">
        <v>-0.14945593925544409</v>
      </c>
      <c r="F1078" s="13">
        <v>1.261570016506397E-3</v>
      </c>
      <c r="G1078" s="13">
        <v>-0.13913936709007879</v>
      </c>
      <c r="H1078" s="13">
        <v>-6.1191932951763839E-2</v>
      </c>
      <c r="I1078" s="13">
        <v>8.7825220547956162E-2</v>
      </c>
      <c r="J1078" s="13">
        <v>-7.9532505690190769E-2</v>
      </c>
      <c r="K1078" s="13">
        <v>-5.7753075563308665E-2</v>
      </c>
      <c r="L1078" s="13">
        <v>8.6678934751804659E-2</v>
      </c>
      <c r="M1078" s="13">
        <v>-2.5143537234385338E-2</v>
      </c>
      <c r="N1078" s="13">
        <v>9.8777864096413204E-3</v>
      </c>
      <c r="O1078" s="13">
        <v>0.14628579615169257</v>
      </c>
      <c r="P1078" s="13">
        <v>7.2923505197984184E-2</v>
      </c>
      <c r="Q1078" s="13">
        <v>1.9569515582329444E-3</v>
      </c>
      <c r="R1078" s="13">
        <v>3.7388645517281827E-2</v>
      </c>
      <c r="S1078" s="13">
        <v>0.16118751150166455</v>
      </c>
      <c r="T1078" s="13">
        <v>9.8777864096413204E-3</v>
      </c>
      <c r="U1078" s="13">
        <v>0.59002570862863246</v>
      </c>
      <c r="V1078" s="13">
        <v>-2.7949644863364598E-2</v>
      </c>
      <c r="W1078" s="13">
        <v>-0.10360450740937632</v>
      </c>
      <c r="X1078" s="13">
        <v>3.2803502332674928E-2</v>
      </c>
      <c r="Y1078" s="13">
        <v>4.0827502905737001E-2</v>
      </c>
      <c r="Z1078" s="13">
        <v>-6.4630790340218902E-2</v>
      </c>
      <c r="AA1078" s="154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46" t="s">
        <v>272</v>
      </c>
      <c r="C1079" s="47"/>
      <c r="D1079" s="45">
        <v>7.0000000000000007E-2</v>
      </c>
      <c r="E1079" s="45">
        <v>1.62</v>
      </c>
      <c r="F1079" s="45">
        <v>0.01</v>
      </c>
      <c r="G1079" s="45">
        <v>1.51</v>
      </c>
      <c r="H1079" s="45">
        <v>0.67</v>
      </c>
      <c r="I1079" s="45">
        <v>0.92</v>
      </c>
      <c r="J1079" s="45">
        <v>0.87</v>
      </c>
      <c r="K1079" s="45">
        <v>0.64</v>
      </c>
      <c r="L1079" s="45">
        <v>0.9</v>
      </c>
      <c r="M1079" s="45">
        <v>0.28999999999999998</v>
      </c>
      <c r="N1079" s="45">
        <v>0.08</v>
      </c>
      <c r="O1079" s="45">
        <v>1.54</v>
      </c>
      <c r="P1079" s="45">
        <v>0.76</v>
      </c>
      <c r="Q1079" s="45">
        <v>0</v>
      </c>
      <c r="R1079" s="45">
        <v>0.38</v>
      </c>
      <c r="S1079" s="45">
        <v>1.7</v>
      </c>
      <c r="T1079" s="45">
        <v>0.08</v>
      </c>
      <c r="U1079" s="45">
        <v>6.28</v>
      </c>
      <c r="V1079" s="45">
        <v>0.32</v>
      </c>
      <c r="W1079" s="45">
        <v>1.1299999999999999</v>
      </c>
      <c r="X1079" s="45">
        <v>0.33</v>
      </c>
      <c r="Y1079" s="45">
        <v>0.42</v>
      </c>
      <c r="Z1079" s="45">
        <v>0.71</v>
      </c>
      <c r="AA1079" s="154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1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BM1080" s="55"/>
    </row>
    <row r="1081" spans="1:65" ht="15">
      <c r="B1081" s="8" t="s">
        <v>588</v>
      </c>
      <c r="BM1081" s="28" t="s">
        <v>66</v>
      </c>
    </row>
    <row r="1082" spans="1:65" ht="15">
      <c r="A1082" s="25" t="s">
        <v>35</v>
      </c>
      <c r="B1082" s="18" t="s">
        <v>110</v>
      </c>
      <c r="C1082" s="15" t="s">
        <v>111</v>
      </c>
      <c r="D1082" s="16" t="s">
        <v>230</v>
      </c>
      <c r="E1082" s="17" t="s">
        <v>230</v>
      </c>
      <c r="F1082" s="17" t="s">
        <v>230</v>
      </c>
      <c r="G1082" s="17" t="s">
        <v>230</v>
      </c>
      <c r="H1082" s="17" t="s">
        <v>230</v>
      </c>
      <c r="I1082" s="17" t="s">
        <v>230</v>
      </c>
      <c r="J1082" s="17" t="s">
        <v>230</v>
      </c>
      <c r="K1082" s="17" t="s">
        <v>230</v>
      </c>
      <c r="L1082" s="17" t="s">
        <v>230</v>
      </c>
      <c r="M1082" s="17" t="s">
        <v>230</v>
      </c>
      <c r="N1082" s="17" t="s">
        <v>230</v>
      </c>
      <c r="O1082" s="17" t="s">
        <v>230</v>
      </c>
      <c r="P1082" s="17" t="s">
        <v>230</v>
      </c>
      <c r="Q1082" s="17" t="s">
        <v>230</v>
      </c>
      <c r="R1082" s="17" t="s">
        <v>230</v>
      </c>
      <c r="S1082" s="17" t="s">
        <v>230</v>
      </c>
      <c r="T1082" s="17" t="s">
        <v>230</v>
      </c>
      <c r="U1082" s="17" t="s">
        <v>230</v>
      </c>
      <c r="V1082" s="17" t="s">
        <v>230</v>
      </c>
      <c r="W1082" s="17" t="s">
        <v>230</v>
      </c>
      <c r="X1082" s="154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 t="s">
        <v>231</v>
      </c>
      <c r="C1083" s="9" t="s">
        <v>231</v>
      </c>
      <c r="D1083" s="152" t="s">
        <v>233</v>
      </c>
      <c r="E1083" s="153" t="s">
        <v>234</v>
      </c>
      <c r="F1083" s="153" t="s">
        <v>235</v>
      </c>
      <c r="G1083" s="153" t="s">
        <v>236</v>
      </c>
      <c r="H1083" s="153" t="s">
        <v>239</v>
      </c>
      <c r="I1083" s="153" t="s">
        <v>240</v>
      </c>
      <c r="J1083" s="153" t="s">
        <v>242</v>
      </c>
      <c r="K1083" s="153" t="s">
        <v>243</v>
      </c>
      <c r="L1083" s="153" t="s">
        <v>245</v>
      </c>
      <c r="M1083" s="153" t="s">
        <v>246</v>
      </c>
      <c r="N1083" s="153" t="s">
        <v>248</v>
      </c>
      <c r="O1083" s="153" t="s">
        <v>249</v>
      </c>
      <c r="P1083" s="153" t="s">
        <v>250</v>
      </c>
      <c r="Q1083" s="153" t="s">
        <v>251</v>
      </c>
      <c r="R1083" s="153" t="s">
        <v>252</v>
      </c>
      <c r="S1083" s="153" t="s">
        <v>254</v>
      </c>
      <c r="T1083" s="153" t="s">
        <v>255</v>
      </c>
      <c r="U1083" s="153" t="s">
        <v>256</v>
      </c>
      <c r="V1083" s="153" t="s">
        <v>257</v>
      </c>
      <c r="W1083" s="153" t="s">
        <v>258</v>
      </c>
      <c r="X1083" s="154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 t="s">
        <v>3</v>
      </c>
    </row>
    <row r="1084" spans="1:65">
      <c r="A1084" s="30"/>
      <c r="B1084" s="19"/>
      <c r="C1084" s="9"/>
      <c r="D1084" s="10" t="s">
        <v>275</v>
      </c>
      <c r="E1084" s="11" t="s">
        <v>275</v>
      </c>
      <c r="F1084" s="11" t="s">
        <v>277</v>
      </c>
      <c r="G1084" s="11" t="s">
        <v>278</v>
      </c>
      <c r="H1084" s="11" t="s">
        <v>278</v>
      </c>
      <c r="I1084" s="11" t="s">
        <v>275</v>
      </c>
      <c r="J1084" s="11" t="s">
        <v>275</v>
      </c>
      <c r="K1084" s="11" t="s">
        <v>278</v>
      </c>
      <c r="L1084" s="11" t="s">
        <v>275</v>
      </c>
      <c r="M1084" s="11" t="s">
        <v>278</v>
      </c>
      <c r="N1084" s="11" t="s">
        <v>277</v>
      </c>
      <c r="O1084" s="11" t="s">
        <v>277</v>
      </c>
      <c r="P1084" s="11" t="s">
        <v>275</v>
      </c>
      <c r="Q1084" s="11" t="s">
        <v>278</v>
      </c>
      <c r="R1084" s="11" t="s">
        <v>275</v>
      </c>
      <c r="S1084" s="11" t="s">
        <v>277</v>
      </c>
      <c r="T1084" s="11" t="s">
        <v>278</v>
      </c>
      <c r="U1084" s="11" t="s">
        <v>275</v>
      </c>
      <c r="V1084" s="11" t="s">
        <v>278</v>
      </c>
      <c r="W1084" s="11" t="s">
        <v>275</v>
      </c>
      <c r="X1084" s="154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</v>
      </c>
    </row>
    <row r="1085" spans="1:65">
      <c r="A1085" s="30"/>
      <c r="B1085" s="19"/>
      <c r="C1085" s="9"/>
      <c r="D1085" s="26" t="s">
        <v>312</v>
      </c>
      <c r="E1085" s="26" t="s">
        <v>264</v>
      </c>
      <c r="F1085" s="26" t="s">
        <v>312</v>
      </c>
      <c r="G1085" s="26" t="s">
        <v>313</v>
      </c>
      <c r="H1085" s="26" t="s">
        <v>313</v>
      </c>
      <c r="I1085" s="26" t="s">
        <v>116</v>
      </c>
      <c r="J1085" s="26" t="s">
        <v>116</v>
      </c>
      <c r="K1085" s="26" t="s">
        <v>314</v>
      </c>
      <c r="L1085" s="26" t="s">
        <v>312</v>
      </c>
      <c r="M1085" s="26" t="s">
        <v>312</v>
      </c>
      <c r="N1085" s="26" t="s">
        <v>313</v>
      </c>
      <c r="O1085" s="26" t="s">
        <v>312</v>
      </c>
      <c r="P1085" s="26" t="s">
        <v>312</v>
      </c>
      <c r="Q1085" s="26" t="s">
        <v>314</v>
      </c>
      <c r="R1085" s="26" t="s">
        <v>280</v>
      </c>
      <c r="S1085" s="26" t="s">
        <v>315</v>
      </c>
      <c r="T1085" s="26" t="s">
        <v>316</v>
      </c>
      <c r="U1085" s="26" t="s">
        <v>312</v>
      </c>
      <c r="V1085" s="26" t="s">
        <v>312</v>
      </c>
      <c r="W1085" s="26" t="s">
        <v>312</v>
      </c>
      <c r="X1085" s="154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</v>
      </c>
    </row>
    <row r="1086" spans="1:65">
      <c r="A1086" s="30"/>
      <c r="B1086" s="18">
        <v>1</v>
      </c>
      <c r="C1086" s="14">
        <v>1</v>
      </c>
      <c r="D1086" s="226">
        <v>27.6</v>
      </c>
      <c r="E1086" s="227">
        <v>14.5</v>
      </c>
      <c r="F1086" s="227">
        <v>44.576666666666675</v>
      </c>
      <c r="G1086" s="226">
        <v>31.2</v>
      </c>
      <c r="H1086" s="226">
        <v>33.299999999999997</v>
      </c>
      <c r="I1086" s="226">
        <v>27.37</v>
      </c>
      <c r="J1086" s="226">
        <v>26.03</v>
      </c>
      <c r="K1086" s="226">
        <v>29.3</v>
      </c>
      <c r="L1086" s="226">
        <v>21.4</v>
      </c>
      <c r="M1086" s="226">
        <v>22.1</v>
      </c>
      <c r="N1086" s="226">
        <v>30</v>
      </c>
      <c r="O1086" s="226">
        <v>32.207299999999996</v>
      </c>
      <c r="P1086" s="226">
        <v>27.6</v>
      </c>
      <c r="Q1086" s="227">
        <v>12.7</v>
      </c>
      <c r="R1086" s="226">
        <v>22.5</v>
      </c>
      <c r="S1086" s="226">
        <v>27</v>
      </c>
      <c r="T1086" s="226">
        <v>27</v>
      </c>
      <c r="U1086" s="226">
        <v>30.800000000000004</v>
      </c>
      <c r="V1086" s="226">
        <v>24.34</v>
      </c>
      <c r="W1086" s="226">
        <v>28.3</v>
      </c>
      <c r="X1086" s="217"/>
      <c r="Y1086" s="218"/>
      <c r="Z1086" s="218"/>
      <c r="AA1086" s="218"/>
      <c r="AB1086" s="218"/>
      <c r="AC1086" s="218"/>
      <c r="AD1086" s="218"/>
      <c r="AE1086" s="218"/>
      <c r="AF1086" s="218"/>
      <c r="AG1086" s="218"/>
      <c r="AH1086" s="218"/>
      <c r="AI1086" s="218"/>
      <c r="AJ1086" s="218"/>
      <c r="AK1086" s="218"/>
      <c r="AL1086" s="218"/>
      <c r="AM1086" s="218"/>
      <c r="AN1086" s="218"/>
      <c r="AO1086" s="218"/>
      <c r="AP1086" s="218"/>
      <c r="AQ1086" s="218"/>
      <c r="AR1086" s="218"/>
      <c r="AS1086" s="218"/>
      <c r="AT1086" s="218"/>
      <c r="AU1086" s="218"/>
      <c r="AV1086" s="218"/>
      <c r="AW1086" s="218"/>
      <c r="AX1086" s="218"/>
      <c r="AY1086" s="218"/>
      <c r="AZ1086" s="218"/>
      <c r="BA1086" s="218"/>
      <c r="BB1086" s="218"/>
      <c r="BC1086" s="218"/>
      <c r="BD1086" s="218"/>
      <c r="BE1086" s="218"/>
      <c r="BF1086" s="218"/>
      <c r="BG1086" s="218"/>
      <c r="BH1086" s="218"/>
      <c r="BI1086" s="218"/>
      <c r="BJ1086" s="218"/>
      <c r="BK1086" s="218"/>
      <c r="BL1086" s="218"/>
      <c r="BM1086" s="228">
        <v>1</v>
      </c>
    </row>
    <row r="1087" spans="1:65">
      <c r="A1087" s="30"/>
      <c r="B1087" s="19">
        <v>1</v>
      </c>
      <c r="C1087" s="9">
        <v>2</v>
      </c>
      <c r="D1087" s="216">
        <v>27.4</v>
      </c>
      <c r="E1087" s="229">
        <v>14.7</v>
      </c>
      <c r="F1087" s="229">
        <v>44.169369855967084</v>
      </c>
      <c r="G1087" s="216">
        <v>30.9</v>
      </c>
      <c r="H1087" s="216">
        <v>33</v>
      </c>
      <c r="I1087" s="216">
        <v>26.21</v>
      </c>
      <c r="J1087" s="216">
        <v>26.32</v>
      </c>
      <c r="K1087" s="216">
        <v>29.4</v>
      </c>
      <c r="L1087" s="216">
        <v>22.1</v>
      </c>
      <c r="M1087" s="216">
        <v>23.3</v>
      </c>
      <c r="N1087" s="216">
        <v>30</v>
      </c>
      <c r="O1087" s="216">
        <v>30.004999999999999</v>
      </c>
      <c r="P1087" s="216">
        <v>29.7</v>
      </c>
      <c r="Q1087" s="229">
        <v>12.6</v>
      </c>
      <c r="R1087" s="216">
        <v>23</v>
      </c>
      <c r="S1087" s="216">
        <v>21</v>
      </c>
      <c r="T1087" s="216">
        <v>26</v>
      </c>
      <c r="U1087" s="216">
        <v>32</v>
      </c>
      <c r="V1087" s="216">
        <v>24.55</v>
      </c>
      <c r="W1087" s="216">
        <v>28.5</v>
      </c>
      <c r="X1087" s="217"/>
      <c r="Y1087" s="218"/>
      <c r="Z1087" s="218"/>
      <c r="AA1087" s="218"/>
      <c r="AB1087" s="218"/>
      <c r="AC1087" s="218"/>
      <c r="AD1087" s="218"/>
      <c r="AE1087" s="218"/>
      <c r="AF1087" s="218"/>
      <c r="AG1087" s="218"/>
      <c r="AH1087" s="218"/>
      <c r="AI1087" s="218"/>
      <c r="AJ1087" s="218"/>
      <c r="AK1087" s="218"/>
      <c r="AL1087" s="218"/>
      <c r="AM1087" s="218"/>
      <c r="AN1087" s="218"/>
      <c r="AO1087" s="218"/>
      <c r="AP1087" s="218"/>
      <c r="AQ1087" s="218"/>
      <c r="AR1087" s="218"/>
      <c r="AS1087" s="218"/>
      <c r="AT1087" s="218"/>
      <c r="AU1087" s="218"/>
      <c r="AV1087" s="218"/>
      <c r="AW1087" s="218"/>
      <c r="AX1087" s="218"/>
      <c r="AY1087" s="218"/>
      <c r="AZ1087" s="218"/>
      <c r="BA1087" s="218"/>
      <c r="BB1087" s="218"/>
      <c r="BC1087" s="218"/>
      <c r="BD1087" s="218"/>
      <c r="BE1087" s="218"/>
      <c r="BF1087" s="218"/>
      <c r="BG1087" s="218"/>
      <c r="BH1087" s="218"/>
      <c r="BI1087" s="218"/>
      <c r="BJ1087" s="218"/>
      <c r="BK1087" s="218"/>
      <c r="BL1087" s="218"/>
      <c r="BM1087" s="228">
        <v>30</v>
      </c>
    </row>
    <row r="1088" spans="1:65">
      <c r="A1088" s="30"/>
      <c r="B1088" s="19">
        <v>1</v>
      </c>
      <c r="C1088" s="9">
        <v>3</v>
      </c>
      <c r="D1088" s="216">
        <v>28.7</v>
      </c>
      <c r="E1088" s="229">
        <v>14</v>
      </c>
      <c r="F1088" s="229">
        <v>43.590555555555561</v>
      </c>
      <c r="G1088" s="216">
        <v>30.3</v>
      </c>
      <c r="H1088" s="216">
        <v>33.700000000000003</v>
      </c>
      <c r="I1088" s="216">
        <v>27.48</v>
      </c>
      <c r="J1088" s="216">
        <v>27.23</v>
      </c>
      <c r="K1088" s="216">
        <v>29.4</v>
      </c>
      <c r="L1088" s="216">
        <v>22.01</v>
      </c>
      <c r="M1088" s="216">
        <v>22.8</v>
      </c>
      <c r="N1088" s="216">
        <v>31</v>
      </c>
      <c r="O1088" s="216">
        <v>29.792899999999999</v>
      </c>
      <c r="P1088" s="216">
        <v>29.3</v>
      </c>
      <c r="Q1088" s="229">
        <v>12.6</v>
      </c>
      <c r="R1088" s="216">
        <v>22.2</v>
      </c>
      <c r="S1088" s="216">
        <v>32</v>
      </c>
      <c r="T1088" s="216">
        <v>27</v>
      </c>
      <c r="U1088" s="216">
        <v>31.2</v>
      </c>
      <c r="V1088" s="216">
        <v>25.33</v>
      </c>
      <c r="W1088" s="216">
        <v>29.4</v>
      </c>
      <c r="X1088" s="217"/>
      <c r="Y1088" s="218"/>
      <c r="Z1088" s="218"/>
      <c r="AA1088" s="218"/>
      <c r="AB1088" s="218"/>
      <c r="AC1088" s="218"/>
      <c r="AD1088" s="218"/>
      <c r="AE1088" s="218"/>
      <c r="AF1088" s="218"/>
      <c r="AG1088" s="218"/>
      <c r="AH1088" s="218"/>
      <c r="AI1088" s="218"/>
      <c r="AJ1088" s="218"/>
      <c r="AK1088" s="218"/>
      <c r="AL1088" s="218"/>
      <c r="AM1088" s="218"/>
      <c r="AN1088" s="218"/>
      <c r="AO1088" s="218"/>
      <c r="AP1088" s="218"/>
      <c r="AQ1088" s="218"/>
      <c r="AR1088" s="218"/>
      <c r="AS1088" s="218"/>
      <c r="AT1088" s="218"/>
      <c r="AU1088" s="218"/>
      <c r="AV1088" s="218"/>
      <c r="AW1088" s="218"/>
      <c r="AX1088" s="218"/>
      <c r="AY1088" s="218"/>
      <c r="AZ1088" s="218"/>
      <c r="BA1088" s="218"/>
      <c r="BB1088" s="218"/>
      <c r="BC1088" s="218"/>
      <c r="BD1088" s="218"/>
      <c r="BE1088" s="218"/>
      <c r="BF1088" s="218"/>
      <c r="BG1088" s="218"/>
      <c r="BH1088" s="218"/>
      <c r="BI1088" s="218"/>
      <c r="BJ1088" s="218"/>
      <c r="BK1088" s="218"/>
      <c r="BL1088" s="218"/>
      <c r="BM1088" s="228">
        <v>16</v>
      </c>
    </row>
    <row r="1089" spans="1:65">
      <c r="A1089" s="30"/>
      <c r="B1089" s="19">
        <v>1</v>
      </c>
      <c r="C1089" s="9">
        <v>4</v>
      </c>
      <c r="D1089" s="216">
        <v>29.3</v>
      </c>
      <c r="E1089" s="229">
        <v>13.9</v>
      </c>
      <c r="F1089" s="229">
        <v>44.012870370370372</v>
      </c>
      <c r="G1089" s="216">
        <v>31.100000000000005</v>
      </c>
      <c r="H1089" s="216">
        <v>32.9</v>
      </c>
      <c r="I1089" s="216">
        <v>27.43</v>
      </c>
      <c r="J1089" s="216">
        <v>27.77</v>
      </c>
      <c r="K1089" s="216">
        <v>29.7</v>
      </c>
      <c r="L1089" s="216">
        <v>21.66</v>
      </c>
      <c r="M1089" s="216">
        <v>20.100000000000001</v>
      </c>
      <c r="N1089" s="216">
        <v>30</v>
      </c>
      <c r="O1089" s="216">
        <v>28.8216</v>
      </c>
      <c r="P1089" s="216">
        <v>30.2</v>
      </c>
      <c r="Q1089" s="229">
        <v>12.8</v>
      </c>
      <c r="R1089" s="216">
        <v>24.2</v>
      </c>
      <c r="S1089" s="216">
        <v>21</v>
      </c>
      <c r="T1089" s="216">
        <v>26</v>
      </c>
      <c r="U1089" s="216">
        <v>31.8</v>
      </c>
      <c r="V1089" s="216">
        <v>25.51</v>
      </c>
      <c r="W1089" s="216">
        <v>29.2</v>
      </c>
      <c r="X1089" s="217"/>
      <c r="Y1089" s="218"/>
      <c r="Z1089" s="218"/>
      <c r="AA1089" s="218"/>
      <c r="AB1089" s="218"/>
      <c r="AC1089" s="218"/>
      <c r="AD1089" s="218"/>
      <c r="AE1089" s="218"/>
      <c r="AF1089" s="218"/>
      <c r="AG1089" s="218"/>
      <c r="AH1089" s="218"/>
      <c r="AI1089" s="218"/>
      <c r="AJ1089" s="218"/>
      <c r="AK1089" s="218"/>
      <c r="AL1089" s="218"/>
      <c r="AM1089" s="218"/>
      <c r="AN1089" s="218"/>
      <c r="AO1089" s="218"/>
      <c r="AP1089" s="218"/>
      <c r="AQ1089" s="218"/>
      <c r="AR1089" s="218"/>
      <c r="AS1089" s="218"/>
      <c r="AT1089" s="218"/>
      <c r="AU1089" s="218"/>
      <c r="AV1089" s="218"/>
      <c r="AW1089" s="218"/>
      <c r="AX1089" s="218"/>
      <c r="AY1089" s="218"/>
      <c r="AZ1089" s="218"/>
      <c r="BA1089" s="218"/>
      <c r="BB1089" s="218"/>
      <c r="BC1089" s="218"/>
      <c r="BD1089" s="218"/>
      <c r="BE1089" s="218"/>
      <c r="BF1089" s="218"/>
      <c r="BG1089" s="218"/>
      <c r="BH1089" s="218"/>
      <c r="BI1089" s="218"/>
      <c r="BJ1089" s="218"/>
      <c r="BK1089" s="218"/>
      <c r="BL1089" s="218"/>
      <c r="BM1089" s="228">
        <v>27.61303823529412</v>
      </c>
    </row>
    <row r="1090" spans="1:65">
      <c r="A1090" s="30"/>
      <c r="B1090" s="19">
        <v>1</v>
      </c>
      <c r="C1090" s="9">
        <v>5</v>
      </c>
      <c r="D1090" s="216">
        <v>29.6</v>
      </c>
      <c r="E1090" s="229">
        <v>14</v>
      </c>
      <c r="F1090" s="229">
        <v>44.402793209876542</v>
      </c>
      <c r="G1090" s="216">
        <v>30.800000000000004</v>
      </c>
      <c r="H1090" s="216">
        <v>33.299999999999997</v>
      </c>
      <c r="I1090" s="216">
        <v>26.25</v>
      </c>
      <c r="J1090" s="216">
        <v>27.29</v>
      </c>
      <c r="K1090" s="216">
        <v>29.1</v>
      </c>
      <c r="L1090" s="216">
        <v>21.92</v>
      </c>
      <c r="M1090" s="216">
        <v>20.8</v>
      </c>
      <c r="N1090" s="216">
        <v>29</v>
      </c>
      <c r="O1090" s="216">
        <v>28.599799999999998</v>
      </c>
      <c r="P1090" s="216">
        <v>28.7</v>
      </c>
      <c r="Q1090" s="229">
        <v>12.8</v>
      </c>
      <c r="R1090" s="216">
        <v>23.8</v>
      </c>
      <c r="S1090" s="216">
        <v>25</v>
      </c>
      <c r="T1090" s="216">
        <v>26</v>
      </c>
      <c r="U1090" s="216">
        <v>31.2</v>
      </c>
      <c r="V1090" s="216">
        <v>26.55</v>
      </c>
      <c r="W1090" s="216">
        <v>29.9</v>
      </c>
      <c r="X1090" s="217"/>
      <c r="Y1090" s="218"/>
      <c r="Z1090" s="218"/>
      <c r="AA1090" s="218"/>
      <c r="AB1090" s="218"/>
      <c r="AC1090" s="218"/>
      <c r="AD1090" s="218"/>
      <c r="AE1090" s="218"/>
      <c r="AF1090" s="218"/>
      <c r="AG1090" s="218"/>
      <c r="AH1090" s="218"/>
      <c r="AI1090" s="218"/>
      <c r="AJ1090" s="218"/>
      <c r="AK1090" s="218"/>
      <c r="AL1090" s="218"/>
      <c r="AM1090" s="218"/>
      <c r="AN1090" s="218"/>
      <c r="AO1090" s="218"/>
      <c r="AP1090" s="218"/>
      <c r="AQ1090" s="218"/>
      <c r="AR1090" s="218"/>
      <c r="AS1090" s="218"/>
      <c r="AT1090" s="218"/>
      <c r="AU1090" s="218"/>
      <c r="AV1090" s="218"/>
      <c r="AW1090" s="218"/>
      <c r="AX1090" s="218"/>
      <c r="AY1090" s="218"/>
      <c r="AZ1090" s="218"/>
      <c r="BA1090" s="218"/>
      <c r="BB1090" s="218"/>
      <c r="BC1090" s="218"/>
      <c r="BD1090" s="218"/>
      <c r="BE1090" s="218"/>
      <c r="BF1090" s="218"/>
      <c r="BG1090" s="218"/>
      <c r="BH1090" s="218"/>
      <c r="BI1090" s="218"/>
      <c r="BJ1090" s="218"/>
      <c r="BK1090" s="218"/>
      <c r="BL1090" s="218"/>
      <c r="BM1090" s="228">
        <v>132</v>
      </c>
    </row>
    <row r="1091" spans="1:65">
      <c r="A1091" s="30"/>
      <c r="B1091" s="19">
        <v>1</v>
      </c>
      <c r="C1091" s="9">
        <v>6</v>
      </c>
      <c r="D1091" s="216">
        <v>28.9</v>
      </c>
      <c r="E1091" s="229">
        <v>14.2</v>
      </c>
      <c r="F1091" s="229">
        <v>45.21</v>
      </c>
      <c r="G1091" s="216">
        <v>31</v>
      </c>
      <c r="H1091" s="216">
        <v>32.5</v>
      </c>
      <c r="I1091" s="216">
        <v>27.41</v>
      </c>
      <c r="J1091" s="216">
        <v>28.12</v>
      </c>
      <c r="K1091" s="216">
        <v>29.7</v>
      </c>
      <c r="L1091" s="216">
        <v>22.75</v>
      </c>
      <c r="M1091" s="216">
        <v>23</v>
      </c>
      <c r="N1091" s="216">
        <v>30</v>
      </c>
      <c r="O1091" s="216">
        <v>30.453299999999999</v>
      </c>
      <c r="P1091" s="216">
        <v>29.3</v>
      </c>
      <c r="Q1091" s="229">
        <v>12.8</v>
      </c>
      <c r="R1091" s="216">
        <v>22.5</v>
      </c>
      <c r="S1091" s="216">
        <v>21</v>
      </c>
      <c r="T1091" s="216">
        <v>27</v>
      </c>
      <c r="U1091" s="216">
        <v>32.299999999999997</v>
      </c>
      <c r="V1091" s="216">
        <v>25.82</v>
      </c>
      <c r="W1091" s="216">
        <v>30</v>
      </c>
      <c r="X1091" s="217"/>
      <c r="Y1091" s="218"/>
      <c r="Z1091" s="218"/>
      <c r="AA1091" s="218"/>
      <c r="AB1091" s="218"/>
      <c r="AC1091" s="218"/>
      <c r="AD1091" s="218"/>
      <c r="AE1091" s="218"/>
      <c r="AF1091" s="218"/>
      <c r="AG1091" s="218"/>
      <c r="AH1091" s="218"/>
      <c r="AI1091" s="218"/>
      <c r="AJ1091" s="218"/>
      <c r="AK1091" s="218"/>
      <c r="AL1091" s="218"/>
      <c r="AM1091" s="218"/>
      <c r="AN1091" s="218"/>
      <c r="AO1091" s="218"/>
      <c r="AP1091" s="218"/>
      <c r="AQ1091" s="218"/>
      <c r="AR1091" s="218"/>
      <c r="AS1091" s="218"/>
      <c r="AT1091" s="218"/>
      <c r="AU1091" s="218"/>
      <c r="AV1091" s="218"/>
      <c r="AW1091" s="218"/>
      <c r="AX1091" s="218"/>
      <c r="AY1091" s="218"/>
      <c r="AZ1091" s="218"/>
      <c r="BA1091" s="218"/>
      <c r="BB1091" s="218"/>
      <c r="BC1091" s="218"/>
      <c r="BD1091" s="218"/>
      <c r="BE1091" s="218"/>
      <c r="BF1091" s="218"/>
      <c r="BG1091" s="218"/>
      <c r="BH1091" s="218"/>
      <c r="BI1091" s="218"/>
      <c r="BJ1091" s="218"/>
      <c r="BK1091" s="218"/>
      <c r="BL1091" s="218"/>
      <c r="BM1091" s="219"/>
    </row>
    <row r="1092" spans="1:65">
      <c r="A1092" s="30"/>
      <c r="B1092" s="20" t="s">
        <v>268</v>
      </c>
      <c r="C1092" s="12"/>
      <c r="D1092" s="231">
        <v>28.583333333333332</v>
      </c>
      <c r="E1092" s="231">
        <v>14.216666666666667</v>
      </c>
      <c r="F1092" s="231">
        <v>44.327042609739372</v>
      </c>
      <c r="G1092" s="231">
        <v>30.883333333333336</v>
      </c>
      <c r="H1092" s="231">
        <v>33.116666666666667</v>
      </c>
      <c r="I1092" s="231">
        <v>27.025000000000002</v>
      </c>
      <c r="J1092" s="231">
        <v>27.126666666666665</v>
      </c>
      <c r="K1092" s="231">
        <v>29.433333333333334</v>
      </c>
      <c r="L1092" s="231">
        <v>21.973333333333333</v>
      </c>
      <c r="M1092" s="231">
        <v>22.016666666666669</v>
      </c>
      <c r="N1092" s="231">
        <v>30</v>
      </c>
      <c r="O1092" s="231">
        <v>29.979983333333337</v>
      </c>
      <c r="P1092" s="231">
        <v>29.133333333333336</v>
      </c>
      <c r="Q1092" s="231">
        <v>12.716666666666667</v>
      </c>
      <c r="R1092" s="231">
        <v>23.033333333333331</v>
      </c>
      <c r="S1092" s="231">
        <v>24.5</v>
      </c>
      <c r="T1092" s="231">
        <v>26.5</v>
      </c>
      <c r="U1092" s="231">
        <v>31.55</v>
      </c>
      <c r="V1092" s="231">
        <v>25.349999999999998</v>
      </c>
      <c r="W1092" s="231">
        <v>29.216666666666665</v>
      </c>
      <c r="X1092" s="217"/>
      <c r="Y1092" s="218"/>
      <c r="Z1092" s="218"/>
      <c r="AA1092" s="218"/>
      <c r="AB1092" s="218"/>
      <c r="AC1092" s="218"/>
      <c r="AD1092" s="218"/>
      <c r="AE1092" s="218"/>
      <c r="AF1092" s="218"/>
      <c r="AG1092" s="218"/>
      <c r="AH1092" s="218"/>
      <c r="AI1092" s="218"/>
      <c r="AJ1092" s="218"/>
      <c r="AK1092" s="218"/>
      <c r="AL1092" s="218"/>
      <c r="AM1092" s="218"/>
      <c r="AN1092" s="218"/>
      <c r="AO1092" s="218"/>
      <c r="AP1092" s="218"/>
      <c r="AQ1092" s="218"/>
      <c r="AR1092" s="218"/>
      <c r="AS1092" s="218"/>
      <c r="AT1092" s="218"/>
      <c r="AU1092" s="218"/>
      <c r="AV1092" s="218"/>
      <c r="AW1092" s="218"/>
      <c r="AX1092" s="218"/>
      <c r="AY1092" s="218"/>
      <c r="AZ1092" s="218"/>
      <c r="BA1092" s="218"/>
      <c r="BB1092" s="218"/>
      <c r="BC1092" s="218"/>
      <c r="BD1092" s="218"/>
      <c r="BE1092" s="218"/>
      <c r="BF1092" s="218"/>
      <c r="BG1092" s="218"/>
      <c r="BH1092" s="218"/>
      <c r="BI1092" s="218"/>
      <c r="BJ1092" s="218"/>
      <c r="BK1092" s="218"/>
      <c r="BL1092" s="218"/>
      <c r="BM1092" s="219"/>
    </row>
    <row r="1093" spans="1:65">
      <c r="A1093" s="30"/>
      <c r="B1093" s="3" t="s">
        <v>269</v>
      </c>
      <c r="C1093" s="29"/>
      <c r="D1093" s="216">
        <v>28.799999999999997</v>
      </c>
      <c r="E1093" s="216">
        <v>14.1</v>
      </c>
      <c r="F1093" s="216">
        <v>44.286081532921813</v>
      </c>
      <c r="G1093" s="216">
        <v>30.95</v>
      </c>
      <c r="H1093" s="216">
        <v>33.15</v>
      </c>
      <c r="I1093" s="216">
        <v>27.39</v>
      </c>
      <c r="J1093" s="216">
        <v>27.259999999999998</v>
      </c>
      <c r="K1093" s="216">
        <v>29.4</v>
      </c>
      <c r="L1093" s="216">
        <v>21.965000000000003</v>
      </c>
      <c r="M1093" s="216">
        <v>22.450000000000003</v>
      </c>
      <c r="N1093" s="216">
        <v>30</v>
      </c>
      <c r="O1093" s="216">
        <v>29.898949999999999</v>
      </c>
      <c r="P1093" s="216">
        <v>29.3</v>
      </c>
      <c r="Q1093" s="216">
        <v>12.75</v>
      </c>
      <c r="R1093" s="216">
        <v>22.75</v>
      </c>
      <c r="S1093" s="216">
        <v>23</v>
      </c>
      <c r="T1093" s="216">
        <v>26.5</v>
      </c>
      <c r="U1093" s="216">
        <v>31.5</v>
      </c>
      <c r="V1093" s="216">
        <v>25.42</v>
      </c>
      <c r="W1093" s="216">
        <v>29.299999999999997</v>
      </c>
      <c r="X1093" s="217"/>
      <c r="Y1093" s="218"/>
      <c r="Z1093" s="218"/>
      <c r="AA1093" s="218"/>
      <c r="AB1093" s="218"/>
      <c r="AC1093" s="218"/>
      <c r="AD1093" s="218"/>
      <c r="AE1093" s="218"/>
      <c r="AF1093" s="218"/>
      <c r="AG1093" s="218"/>
      <c r="AH1093" s="218"/>
      <c r="AI1093" s="218"/>
      <c r="AJ1093" s="218"/>
      <c r="AK1093" s="218"/>
      <c r="AL1093" s="218"/>
      <c r="AM1093" s="218"/>
      <c r="AN1093" s="218"/>
      <c r="AO1093" s="218"/>
      <c r="AP1093" s="218"/>
      <c r="AQ1093" s="218"/>
      <c r="AR1093" s="218"/>
      <c r="AS1093" s="218"/>
      <c r="AT1093" s="218"/>
      <c r="AU1093" s="218"/>
      <c r="AV1093" s="218"/>
      <c r="AW1093" s="218"/>
      <c r="AX1093" s="218"/>
      <c r="AY1093" s="218"/>
      <c r="AZ1093" s="218"/>
      <c r="BA1093" s="218"/>
      <c r="BB1093" s="218"/>
      <c r="BC1093" s="218"/>
      <c r="BD1093" s="218"/>
      <c r="BE1093" s="218"/>
      <c r="BF1093" s="218"/>
      <c r="BG1093" s="218"/>
      <c r="BH1093" s="218"/>
      <c r="BI1093" s="218"/>
      <c r="BJ1093" s="218"/>
      <c r="BK1093" s="218"/>
      <c r="BL1093" s="218"/>
      <c r="BM1093" s="219"/>
    </row>
    <row r="1094" spans="1:65">
      <c r="A1094" s="30"/>
      <c r="B1094" s="3" t="s">
        <v>270</v>
      </c>
      <c r="C1094" s="29"/>
      <c r="D1094" s="216">
        <v>0.89758936416752799</v>
      </c>
      <c r="E1094" s="216">
        <v>0.31885210782848289</v>
      </c>
      <c r="F1094" s="216">
        <v>0.55020762453576821</v>
      </c>
      <c r="G1094" s="216">
        <v>0.31885210782848328</v>
      </c>
      <c r="H1094" s="216">
        <v>0.41190613817551575</v>
      </c>
      <c r="I1094" s="216">
        <v>0.61695218615383796</v>
      </c>
      <c r="J1094" s="216">
        <v>0.81133634620092443</v>
      </c>
      <c r="K1094" s="216">
        <v>0.23380903889000171</v>
      </c>
      <c r="L1094" s="216">
        <v>0.45833030302028582</v>
      </c>
      <c r="M1094" s="216">
        <v>1.2952477240538451</v>
      </c>
      <c r="N1094" s="216">
        <v>0.63245553203367588</v>
      </c>
      <c r="O1094" s="216">
        <v>1.3013340991715632</v>
      </c>
      <c r="P1094" s="216">
        <v>0.90037029419381975</v>
      </c>
      <c r="Q1094" s="216">
        <v>9.8319208025018062E-2</v>
      </c>
      <c r="R1094" s="216">
        <v>0.80166493416306217</v>
      </c>
      <c r="S1094" s="216">
        <v>4.4609416046390926</v>
      </c>
      <c r="T1094" s="216">
        <v>0.54772255750516607</v>
      </c>
      <c r="U1094" s="216">
        <v>0.57183913821983023</v>
      </c>
      <c r="V1094" s="216">
        <v>0.81816868676331056</v>
      </c>
      <c r="W1094" s="216">
        <v>0.70261416628663698</v>
      </c>
      <c r="X1094" s="217"/>
      <c r="Y1094" s="218"/>
      <c r="Z1094" s="218"/>
      <c r="AA1094" s="218"/>
      <c r="AB1094" s="218"/>
      <c r="AC1094" s="218"/>
      <c r="AD1094" s="218"/>
      <c r="AE1094" s="218"/>
      <c r="AF1094" s="218"/>
      <c r="AG1094" s="218"/>
      <c r="AH1094" s="218"/>
      <c r="AI1094" s="218"/>
      <c r="AJ1094" s="218"/>
      <c r="AK1094" s="218"/>
      <c r="AL1094" s="218"/>
      <c r="AM1094" s="218"/>
      <c r="AN1094" s="218"/>
      <c r="AO1094" s="218"/>
      <c r="AP1094" s="218"/>
      <c r="AQ1094" s="218"/>
      <c r="AR1094" s="218"/>
      <c r="AS1094" s="218"/>
      <c r="AT1094" s="218"/>
      <c r="AU1094" s="218"/>
      <c r="AV1094" s="218"/>
      <c r="AW1094" s="218"/>
      <c r="AX1094" s="218"/>
      <c r="AY1094" s="218"/>
      <c r="AZ1094" s="218"/>
      <c r="BA1094" s="218"/>
      <c r="BB1094" s="218"/>
      <c r="BC1094" s="218"/>
      <c r="BD1094" s="218"/>
      <c r="BE1094" s="218"/>
      <c r="BF1094" s="218"/>
      <c r="BG1094" s="218"/>
      <c r="BH1094" s="218"/>
      <c r="BI1094" s="218"/>
      <c r="BJ1094" s="218"/>
      <c r="BK1094" s="218"/>
      <c r="BL1094" s="218"/>
      <c r="BM1094" s="219"/>
    </row>
    <row r="1095" spans="1:65">
      <c r="A1095" s="30"/>
      <c r="B1095" s="3" t="s">
        <v>86</v>
      </c>
      <c r="C1095" s="29"/>
      <c r="D1095" s="13">
        <v>3.1402543352799815E-2</v>
      </c>
      <c r="E1095" s="13">
        <v>2.2428049788638889E-2</v>
      </c>
      <c r="F1095" s="13">
        <v>1.2412459576422964E-2</v>
      </c>
      <c r="G1095" s="13">
        <v>1.0324407161202911E-2</v>
      </c>
      <c r="H1095" s="13">
        <v>1.2438031349034194E-2</v>
      </c>
      <c r="I1095" s="13">
        <v>2.2828943058421383E-2</v>
      </c>
      <c r="J1095" s="13">
        <v>2.9909179633850744E-2</v>
      </c>
      <c r="K1095" s="13">
        <v>7.9436819554926964E-3</v>
      </c>
      <c r="L1095" s="13">
        <v>2.0858478596190194E-2</v>
      </c>
      <c r="M1095" s="13">
        <v>5.8830328117509989E-2</v>
      </c>
      <c r="N1095" s="13">
        <v>2.1081851067789197E-2</v>
      </c>
      <c r="O1095" s="13">
        <v>4.3406765264097757E-2</v>
      </c>
      <c r="P1095" s="13">
        <v>3.0905158839604794E-2</v>
      </c>
      <c r="Q1095" s="13">
        <v>7.7315235668428354E-3</v>
      </c>
      <c r="R1095" s="13">
        <v>3.4804555752376072E-2</v>
      </c>
      <c r="S1095" s="13">
        <v>0.18207924916894255</v>
      </c>
      <c r="T1095" s="13">
        <v>2.0668775754911928E-2</v>
      </c>
      <c r="U1095" s="13">
        <v>1.8124853826302068E-2</v>
      </c>
      <c r="V1095" s="13">
        <v>3.2274898886126654E-2</v>
      </c>
      <c r="W1095" s="13">
        <v>2.4048402725155859E-2</v>
      </c>
      <c r="X1095" s="154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30"/>
      <c r="B1096" s="3" t="s">
        <v>271</v>
      </c>
      <c r="C1096" s="29"/>
      <c r="D1096" s="13">
        <v>3.5139019827199247E-2</v>
      </c>
      <c r="E1096" s="13">
        <v>-0.48514659830169038</v>
      </c>
      <c r="F1096" s="13">
        <v>0.60529392789098946</v>
      </c>
      <c r="G1096" s="13">
        <v>0.11843300509609356</v>
      </c>
      <c r="H1096" s="13">
        <v>0.19931267195139668</v>
      </c>
      <c r="I1096" s="13">
        <v>-2.1295673090493406E-2</v>
      </c>
      <c r="J1096" s="13">
        <v>-1.7613837509766972E-2</v>
      </c>
      <c r="K1096" s="13">
        <v>6.5921579600486391E-2</v>
      </c>
      <c r="L1096" s="13">
        <v>-0.20424065088036181</v>
      </c>
      <c r="M1096" s="13">
        <v>-0.20267134391152741</v>
      </c>
      <c r="N1096" s="13">
        <v>8.6443286116010931E-2</v>
      </c>
      <c r="O1096" s="13">
        <v>8.5718387012330366E-2</v>
      </c>
      <c r="P1096" s="13">
        <v>5.5057146739326379E-2</v>
      </c>
      <c r="Q1096" s="13">
        <v>-0.53946876260749088</v>
      </c>
      <c r="R1096" s="13">
        <v>-0.16585298810426274</v>
      </c>
      <c r="S1096" s="13">
        <v>-0.11273798300525772</v>
      </c>
      <c r="T1096" s="13">
        <v>-4.0308430597523648E-2</v>
      </c>
      <c r="U1096" s="13">
        <v>0.14257618923200499</v>
      </c>
      <c r="V1096" s="13">
        <v>-8.1955423231970803E-2</v>
      </c>
      <c r="W1096" s="13">
        <v>5.8075044756314975E-2</v>
      </c>
      <c r="X1096" s="154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46" t="s">
        <v>272</v>
      </c>
      <c r="C1097" s="47"/>
      <c r="D1097" s="45">
        <v>0.18</v>
      </c>
      <c r="E1097" s="45">
        <v>3.32</v>
      </c>
      <c r="F1097" s="45">
        <v>4.01</v>
      </c>
      <c r="G1097" s="45">
        <v>0.74</v>
      </c>
      <c r="H1097" s="45">
        <v>1.28</v>
      </c>
      <c r="I1097" s="45">
        <v>0.2</v>
      </c>
      <c r="J1097" s="45">
        <v>0.18</v>
      </c>
      <c r="K1097" s="45">
        <v>0.38</v>
      </c>
      <c r="L1097" s="45">
        <v>1.43</v>
      </c>
      <c r="M1097" s="45">
        <v>1.42</v>
      </c>
      <c r="N1097" s="45">
        <v>0.52</v>
      </c>
      <c r="O1097" s="45">
        <v>0.52</v>
      </c>
      <c r="P1097" s="45">
        <v>0.31</v>
      </c>
      <c r="Q1097" s="45">
        <v>3.69</v>
      </c>
      <c r="R1097" s="45">
        <v>1.18</v>
      </c>
      <c r="S1097" s="45">
        <v>0.82</v>
      </c>
      <c r="T1097" s="45">
        <v>0.33</v>
      </c>
      <c r="U1097" s="45">
        <v>0.9</v>
      </c>
      <c r="V1097" s="45">
        <v>0.61</v>
      </c>
      <c r="W1097" s="45">
        <v>0.33</v>
      </c>
      <c r="X1097" s="154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B1098" s="31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BM1098" s="55"/>
    </row>
    <row r="1099" spans="1:65" ht="15">
      <c r="B1099" s="8" t="s">
        <v>589</v>
      </c>
      <c r="BM1099" s="28" t="s">
        <v>66</v>
      </c>
    </row>
    <row r="1100" spans="1:65" ht="15">
      <c r="A1100" s="25" t="s">
        <v>38</v>
      </c>
      <c r="B1100" s="18" t="s">
        <v>110</v>
      </c>
      <c r="C1100" s="15" t="s">
        <v>111</v>
      </c>
      <c r="D1100" s="16" t="s">
        <v>230</v>
      </c>
      <c r="E1100" s="17" t="s">
        <v>230</v>
      </c>
      <c r="F1100" s="17" t="s">
        <v>230</v>
      </c>
      <c r="G1100" s="17" t="s">
        <v>230</v>
      </c>
      <c r="H1100" s="17" t="s">
        <v>230</v>
      </c>
      <c r="I1100" s="17" t="s">
        <v>230</v>
      </c>
      <c r="J1100" s="17" t="s">
        <v>230</v>
      </c>
      <c r="K1100" s="17" t="s">
        <v>230</v>
      </c>
      <c r="L1100" s="17" t="s">
        <v>230</v>
      </c>
      <c r="M1100" s="17" t="s">
        <v>230</v>
      </c>
      <c r="N1100" s="17" t="s">
        <v>230</v>
      </c>
      <c r="O1100" s="17" t="s">
        <v>230</v>
      </c>
      <c r="P1100" s="17" t="s">
        <v>230</v>
      </c>
      <c r="Q1100" s="17" t="s">
        <v>230</v>
      </c>
      <c r="R1100" s="17" t="s">
        <v>230</v>
      </c>
      <c r="S1100" s="17" t="s">
        <v>230</v>
      </c>
      <c r="T1100" s="17" t="s">
        <v>230</v>
      </c>
      <c r="U1100" s="17" t="s">
        <v>230</v>
      </c>
      <c r="V1100" s="17" t="s">
        <v>230</v>
      </c>
      <c r="W1100" s="17" t="s">
        <v>230</v>
      </c>
      <c r="X1100" s="17" t="s">
        <v>230</v>
      </c>
      <c r="Y1100" s="17" t="s">
        <v>230</v>
      </c>
      <c r="Z1100" s="154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 t="s">
        <v>231</v>
      </c>
      <c r="C1101" s="9" t="s">
        <v>231</v>
      </c>
      <c r="D1101" s="152" t="s">
        <v>233</v>
      </c>
      <c r="E1101" s="153" t="s">
        <v>234</v>
      </c>
      <c r="F1101" s="153" t="s">
        <v>235</v>
      </c>
      <c r="G1101" s="153" t="s">
        <v>236</v>
      </c>
      <c r="H1101" s="153" t="s">
        <v>237</v>
      </c>
      <c r="I1101" s="153" t="s">
        <v>239</v>
      </c>
      <c r="J1101" s="153" t="s">
        <v>240</v>
      </c>
      <c r="K1101" s="153" t="s">
        <v>242</v>
      </c>
      <c r="L1101" s="153" t="s">
        <v>243</v>
      </c>
      <c r="M1101" s="153" t="s">
        <v>244</v>
      </c>
      <c r="N1101" s="153" t="s">
        <v>245</v>
      </c>
      <c r="O1101" s="153" t="s">
        <v>246</v>
      </c>
      <c r="P1101" s="153" t="s">
        <v>247</v>
      </c>
      <c r="Q1101" s="153" t="s">
        <v>248</v>
      </c>
      <c r="R1101" s="153" t="s">
        <v>249</v>
      </c>
      <c r="S1101" s="153" t="s">
        <v>250</v>
      </c>
      <c r="T1101" s="153" t="s">
        <v>251</v>
      </c>
      <c r="U1101" s="153" t="s">
        <v>254</v>
      </c>
      <c r="V1101" s="153" t="s">
        <v>255</v>
      </c>
      <c r="W1101" s="153" t="s">
        <v>256</v>
      </c>
      <c r="X1101" s="153" t="s">
        <v>257</v>
      </c>
      <c r="Y1101" s="153" t="s">
        <v>258</v>
      </c>
      <c r="Z1101" s="154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 t="s">
        <v>3</v>
      </c>
    </row>
    <row r="1102" spans="1:65">
      <c r="A1102" s="30"/>
      <c r="B1102" s="19"/>
      <c r="C1102" s="9"/>
      <c r="D1102" s="10" t="s">
        <v>275</v>
      </c>
      <c r="E1102" s="11" t="s">
        <v>275</v>
      </c>
      <c r="F1102" s="11" t="s">
        <v>277</v>
      </c>
      <c r="G1102" s="11" t="s">
        <v>278</v>
      </c>
      <c r="H1102" s="11" t="s">
        <v>278</v>
      </c>
      <c r="I1102" s="11" t="s">
        <v>278</v>
      </c>
      <c r="J1102" s="11" t="s">
        <v>275</v>
      </c>
      <c r="K1102" s="11" t="s">
        <v>275</v>
      </c>
      <c r="L1102" s="11" t="s">
        <v>278</v>
      </c>
      <c r="M1102" s="11" t="s">
        <v>277</v>
      </c>
      <c r="N1102" s="11" t="s">
        <v>275</v>
      </c>
      <c r="O1102" s="11" t="s">
        <v>278</v>
      </c>
      <c r="P1102" s="11" t="s">
        <v>275</v>
      </c>
      <c r="Q1102" s="11" t="s">
        <v>275</v>
      </c>
      <c r="R1102" s="11" t="s">
        <v>277</v>
      </c>
      <c r="S1102" s="11" t="s">
        <v>275</v>
      </c>
      <c r="T1102" s="11" t="s">
        <v>278</v>
      </c>
      <c r="U1102" s="11" t="s">
        <v>277</v>
      </c>
      <c r="V1102" s="11" t="s">
        <v>278</v>
      </c>
      <c r="W1102" s="11" t="s">
        <v>275</v>
      </c>
      <c r="X1102" s="11" t="s">
        <v>278</v>
      </c>
      <c r="Y1102" s="11" t="s">
        <v>275</v>
      </c>
      <c r="Z1102" s="154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</v>
      </c>
    </row>
    <row r="1103" spans="1:65">
      <c r="A1103" s="30"/>
      <c r="B1103" s="19"/>
      <c r="C1103" s="9"/>
      <c r="D1103" s="26" t="s">
        <v>312</v>
      </c>
      <c r="E1103" s="26" t="s">
        <v>264</v>
      </c>
      <c r="F1103" s="26" t="s">
        <v>312</v>
      </c>
      <c r="G1103" s="26" t="s">
        <v>313</v>
      </c>
      <c r="H1103" s="26" t="s">
        <v>313</v>
      </c>
      <c r="I1103" s="26" t="s">
        <v>313</v>
      </c>
      <c r="J1103" s="26" t="s">
        <v>116</v>
      </c>
      <c r="K1103" s="26" t="s">
        <v>116</v>
      </c>
      <c r="L1103" s="26" t="s">
        <v>314</v>
      </c>
      <c r="M1103" s="26" t="s">
        <v>313</v>
      </c>
      <c r="N1103" s="26" t="s">
        <v>312</v>
      </c>
      <c r="O1103" s="26" t="s">
        <v>312</v>
      </c>
      <c r="P1103" s="26" t="s">
        <v>312</v>
      </c>
      <c r="Q1103" s="26" t="s">
        <v>313</v>
      </c>
      <c r="R1103" s="26" t="s">
        <v>312</v>
      </c>
      <c r="S1103" s="26" t="s">
        <v>312</v>
      </c>
      <c r="T1103" s="26" t="s">
        <v>314</v>
      </c>
      <c r="U1103" s="26" t="s">
        <v>315</v>
      </c>
      <c r="V1103" s="26" t="s">
        <v>316</v>
      </c>
      <c r="W1103" s="26" t="s">
        <v>312</v>
      </c>
      <c r="X1103" s="26" t="s">
        <v>312</v>
      </c>
      <c r="Y1103" s="26" t="s">
        <v>312</v>
      </c>
      <c r="Z1103" s="154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2</v>
      </c>
    </row>
    <row r="1104" spans="1:65">
      <c r="A1104" s="30"/>
      <c r="B1104" s="18">
        <v>1</v>
      </c>
      <c r="C1104" s="14">
        <v>1</v>
      </c>
      <c r="D1104" s="226">
        <v>12.25</v>
      </c>
      <c r="E1104" s="226">
        <v>10.8</v>
      </c>
      <c r="F1104" s="226">
        <v>11.464333333333334</v>
      </c>
      <c r="G1104" s="226">
        <v>12.32</v>
      </c>
      <c r="H1104" s="226">
        <v>11.4</v>
      </c>
      <c r="I1104" s="226">
        <v>11.9</v>
      </c>
      <c r="J1104" s="226">
        <v>11.87</v>
      </c>
      <c r="K1104" s="226">
        <v>11.1</v>
      </c>
      <c r="L1104" s="226">
        <v>12.76</v>
      </c>
      <c r="M1104" s="226">
        <v>11.599</v>
      </c>
      <c r="N1104" s="226">
        <v>11.87</v>
      </c>
      <c r="O1104" s="226">
        <v>13.9</v>
      </c>
      <c r="P1104" s="226">
        <v>12.2304026782361</v>
      </c>
      <c r="Q1104" s="226">
        <v>12.75</v>
      </c>
      <c r="R1104" s="227">
        <v>9.0756999999999994</v>
      </c>
      <c r="S1104" s="226">
        <v>13.1</v>
      </c>
      <c r="T1104" s="226">
        <v>13.5</v>
      </c>
      <c r="U1104" s="227">
        <v>12</v>
      </c>
      <c r="V1104" s="227">
        <v>12</v>
      </c>
      <c r="W1104" s="232">
        <v>12.6</v>
      </c>
      <c r="X1104" s="226">
        <v>11.28</v>
      </c>
      <c r="Y1104" s="226">
        <v>12.25</v>
      </c>
      <c r="Z1104" s="217"/>
      <c r="AA1104" s="218"/>
      <c r="AB1104" s="218"/>
      <c r="AC1104" s="218"/>
      <c r="AD1104" s="218"/>
      <c r="AE1104" s="218"/>
      <c r="AF1104" s="218"/>
      <c r="AG1104" s="218"/>
      <c r="AH1104" s="218"/>
      <c r="AI1104" s="218"/>
      <c r="AJ1104" s="218"/>
      <c r="AK1104" s="218"/>
      <c r="AL1104" s="218"/>
      <c r="AM1104" s="218"/>
      <c r="AN1104" s="218"/>
      <c r="AO1104" s="218"/>
      <c r="AP1104" s="218"/>
      <c r="AQ1104" s="218"/>
      <c r="AR1104" s="218"/>
      <c r="AS1104" s="218"/>
      <c r="AT1104" s="218"/>
      <c r="AU1104" s="218"/>
      <c r="AV1104" s="218"/>
      <c r="AW1104" s="218"/>
      <c r="AX1104" s="218"/>
      <c r="AY1104" s="218"/>
      <c r="AZ1104" s="218"/>
      <c r="BA1104" s="218"/>
      <c r="BB1104" s="218"/>
      <c r="BC1104" s="218"/>
      <c r="BD1104" s="218"/>
      <c r="BE1104" s="218"/>
      <c r="BF1104" s="218"/>
      <c r="BG1104" s="218"/>
      <c r="BH1104" s="218"/>
      <c r="BI1104" s="218"/>
      <c r="BJ1104" s="218"/>
      <c r="BK1104" s="218"/>
      <c r="BL1104" s="218"/>
      <c r="BM1104" s="228">
        <v>1</v>
      </c>
    </row>
    <row r="1105" spans="1:65">
      <c r="A1105" s="30"/>
      <c r="B1105" s="19">
        <v>1</v>
      </c>
      <c r="C1105" s="9">
        <v>2</v>
      </c>
      <c r="D1105" s="216">
        <v>12.2</v>
      </c>
      <c r="E1105" s="216">
        <v>11.2</v>
      </c>
      <c r="F1105" s="216">
        <v>11.724000000000002</v>
      </c>
      <c r="G1105" s="216">
        <v>12.44</v>
      </c>
      <c r="H1105" s="216">
        <v>11.5</v>
      </c>
      <c r="I1105" s="216">
        <v>12.1</v>
      </c>
      <c r="J1105" s="216">
        <v>11.03</v>
      </c>
      <c r="K1105" s="216">
        <v>12.31</v>
      </c>
      <c r="L1105" s="216">
        <v>12.59</v>
      </c>
      <c r="M1105" s="216">
        <v>11.436999999999999</v>
      </c>
      <c r="N1105" s="216">
        <v>11.64</v>
      </c>
      <c r="O1105" s="216">
        <v>14.2</v>
      </c>
      <c r="P1105" s="216">
        <v>12.4650802442622</v>
      </c>
      <c r="Q1105" s="216">
        <v>12.95</v>
      </c>
      <c r="R1105" s="229">
        <v>9.3373000000000008</v>
      </c>
      <c r="S1105" s="216">
        <v>13.25</v>
      </c>
      <c r="T1105" s="216">
        <v>13.3</v>
      </c>
      <c r="U1105" s="229">
        <v>11</v>
      </c>
      <c r="V1105" s="229">
        <v>11</v>
      </c>
      <c r="W1105" s="216">
        <v>13.1</v>
      </c>
      <c r="X1105" s="216">
        <v>11.41</v>
      </c>
      <c r="Y1105" s="216">
        <v>12.2</v>
      </c>
      <c r="Z1105" s="217"/>
      <c r="AA1105" s="218"/>
      <c r="AB1105" s="218"/>
      <c r="AC1105" s="218"/>
      <c r="AD1105" s="218"/>
      <c r="AE1105" s="218"/>
      <c r="AF1105" s="218"/>
      <c r="AG1105" s="218"/>
      <c r="AH1105" s="218"/>
      <c r="AI1105" s="218"/>
      <c r="AJ1105" s="218"/>
      <c r="AK1105" s="218"/>
      <c r="AL1105" s="218"/>
      <c r="AM1105" s="218"/>
      <c r="AN1105" s="218"/>
      <c r="AO1105" s="218"/>
      <c r="AP1105" s="218"/>
      <c r="AQ1105" s="218"/>
      <c r="AR1105" s="218"/>
      <c r="AS1105" s="218"/>
      <c r="AT1105" s="218"/>
      <c r="AU1105" s="218"/>
      <c r="AV1105" s="218"/>
      <c r="AW1105" s="218"/>
      <c r="AX1105" s="218"/>
      <c r="AY1105" s="218"/>
      <c r="AZ1105" s="218"/>
      <c r="BA1105" s="218"/>
      <c r="BB1105" s="218"/>
      <c r="BC1105" s="218"/>
      <c r="BD1105" s="218"/>
      <c r="BE1105" s="218"/>
      <c r="BF1105" s="218"/>
      <c r="BG1105" s="218"/>
      <c r="BH1105" s="218"/>
      <c r="BI1105" s="218"/>
      <c r="BJ1105" s="218"/>
      <c r="BK1105" s="218"/>
      <c r="BL1105" s="218"/>
      <c r="BM1105" s="228">
        <v>31</v>
      </c>
    </row>
    <row r="1106" spans="1:65">
      <c r="A1106" s="30"/>
      <c r="B1106" s="19">
        <v>1</v>
      </c>
      <c r="C1106" s="9">
        <v>3</v>
      </c>
      <c r="D1106" s="216">
        <v>13.05</v>
      </c>
      <c r="E1106" s="216">
        <v>11.3</v>
      </c>
      <c r="F1106" s="216">
        <v>11.948833333333333</v>
      </c>
      <c r="G1106" s="216">
        <v>11.93</v>
      </c>
      <c r="H1106" s="216">
        <v>11.3</v>
      </c>
      <c r="I1106" s="216">
        <v>11.9</v>
      </c>
      <c r="J1106" s="216">
        <v>11.14</v>
      </c>
      <c r="K1106" s="216">
        <v>12.68</v>
      </c>
      <c r="L1106" s="216">
        <v>12.75</v>
      </c>
      <c r="M1106" s="216">
        <v>11.667</v>
      </c>
      <c r="N1106" s="216">
        <v>12.06</v>
      </c>
      <c r="O1106" s="216">
        <v>13.6</v>
      </c>
      <c r="P1106" s="216">
        <v>12.158397739422099</v>
      </c>
      <c r="Q1106" s="216">
        <v>12.45</v>
      </c>
      <c r="R1106" s="229">
        <v>9.4916999999999998</v>
      </c>
      <c r="S1106" s="216">
        <v>13.2</v>
      </c>
      <c r="T1106" s="216">
        <v>13.4</v>
      </c>
      <c r="U1106" s="229">
        <v>12</v>
      </c>
      <c r="V1106" s="229">
        <v>12</v>
      </c>
      <c r="W1106" s="216">
        <v>13.1</v>
      </c>
      <c r="X1106" s="216">
        <v>11.53</v>
      </c>
      <c r="Y1106" s="216">
        <v>12.55</v>
      </c>
      <c r="Z1106" s="217"/>
      <c r="AA1106" s="218"/>
      <c r="AB1106" s="218"/>
      <c r="AC1106" s="218"/>
      <c r="AD1106" s="218"/>
      <c r="AE1106" s="218"/>
      <c r="AF1106" s="218"/>
      <c r="AG1106" s="218"/>
      <c r="AH1106" s="218"/>
      <c r="AI1106" s="218"/>
      <c r="AJ1106" s="218"/>
      <c r="AK1106" s="218"/>
      <c r="AL1106" s="218"/>
      <c r="AM1106" s="218"/>
      <c r="AN1106" s="218"/>
      <c r="AO1106" s="218"/>
      <c r="AP1106" s="218"/>
      <c r="AQ1106" s="218"/>
      <c r="AR1106" s="218"/>
      <c r="AS1106" s="218"/>
      <c r="AT1106" s="218"/>
      <c r="AU1106" s="218"/>
      <c r="AV1106" s="218"/>
      <c r="AW1106" s="218"/>
      <c r="AX1106" s="218"/>
      <c r="AY1106" s="218"/>
      <c r="AZ1106" s="218"/>
      <c r="BA1106" s="218"/>
      <c r="BB1106" s="218"/>
      <c r="BC1106" s="218"/>
      <c r="BD1106" s="218"/>
      <c r="BE1106" s="218"/>
      <c r="BF1106" s="218"/>
      <c r="BG1106" s="218"/>
      <c r="BH1106" s="218"/>
      <c r="BI1106" s="218"/>
      <c r="BJ1106" s="218"/>
      <c r="BK1106" s="218"/>
      <c r="BL1106" s="218"/>
      <c r="BM1106" s="228">
        <v>16</v>
      </c>
    </row>
    <row r="1107" spans="1:65">
      <c r="A1107" s="30"/>
      <c r="B1107" s="19">
        <v>1</v>
      </c>
      <c r="C1107" s="9">
        <v>4</v>
      </c>
      <c r="D1107" s="216">
        <v>13.25</v>
      </c>
      <c r="E1107" s="216">
        <v>11.5</v>
      </c>
      <c r="F1107" s="216">
        <v>11.850499999999998</v>
      </c>
      <c r="G1107" s="216">
        <v>12.51</v>
      </c>
      <c r="H1107" s="216">
        <v>11.2</v>
      </c>
      <c r="I1107" s="216">
        <v>12.2</v>
      </c>
      <c r="J1107" s="216">
        <v>11.88</v>
      </c>
      <c r="K1107" s="216">
        <v>12.8</v>
      </c>
      <c r="L1107" s="216">
        <v>12.54</v>
      </c>
      <c r="M1107" s="216">
        <v>11.68</v>
      </c>
      <c r="N1107" s="216">
        <v>11.71</v>
      </c>
      <c r="O1107" s="216">
        <v>12.9</v>
      </c>
      <c r="P1107" s="216">
        <v>12.2661347247215</v>
      </c>
      <c r="Q1107" s="216">
        <v>12.45</v>
      </c>
      <c r="R1107" s="229">
        <v>9.2479999999999993</v>
      </c>
      <c r="S1107" s="216">
        <v>13.75</v>
      </c>
      <c r="T1107" s="216">
        <v>13.2</v>
      </c>
      <c r="U1107" s="229">
        <v>12</v>
      </c>
      <c r="V1107" s="229">
        <v>11</v>
      </c>
      <c r="W1107" s="216">
        <v>13.05</v>
      </c>
      <c r="X1107" s="216">
        <v>11.77</v>
      </c>
      <c r="Y1107" s="216">
        <v>12.2</v>
      </c>
      <c r="Z1107" s="217"/>
      <c r="AA1107" s="218"/>
      <c r="AB1107" s="218"/>
      <c r="AC1107" s="218"/>
      <c r="AD1107" s="218"/>
      <c r="AE1107" s="218"/>
      <c r="AF1107" s="218"/>
      <c r="AG1107" s="218"/>
      <c r="AH1107" s="218"/>
      <c r="AI1107" s="218"/>
      <c r="AJ1107" s="218"/>
      <c r="AK1107" s="218"/>
      <c r="AL1107" s="218"/>
      <c r="AM1107" s="218"/>
      <c r="AN1107" s="218"/>
      <c r="AO1107" s="218"/>
      <c r="AP1107" s="218"/>
      <c r="AQ1107" s="218"/>
      <c r="AR1107" s="218"/>
      <c r="AS1107" s="218"/>
      <c r="AT1107" s="218"/>
      <c r="AU1107" s="218"/>
      <c r="AV1107" s="218"/>
      <c r="AW1107" s="218"/>
      <c r="AX1107" s="218"/>
      <c r="AY1107" s="218"/>
      <c r="AZ1107" s="218"/>
      <c r="BA1107" s="218"/>
      <c r="BB1107" s="218"/>
      <c r="BC1107" s="218"/>
      <c r="BD1107" s="218"/>
      <c r="BE1107" s="218"/>
      <c r="BF1107" s="218"/>
      <c r="BG1107" s="218"/>
      <c r="BH1107" s="218"/>
      <c r="BI1107" s="218"/>
      <c r="BJ1107" s="218"/>
      <c r="BK1107" s="218"/>
      <c r="BL1107" s="218"/>
      <c r="BM1107" s="228">
        <v>12.33800156872362</v>
      </c>
    </row>
    <row r="1108" spans="1:65">
      <c r="A1108" s="30"/>
      <c r="B1108" s="19">
        <v>1</v>
      </c>
      <c r="C1108" s="9">
        <v>5</v>
      </c>
      <c r="D1108" s="216">
        <v>13</v>
      </c>
      <c r="E1108" s="216">
        <v>11.7</v>
      </c>
      <c r="F1108" s="216">
        <v>11.789333333333332</v>
      </c>
      <c r="G1108" s="216">
        <v>12.26</v>
      </c>
      <c r="H1108" s="216">
        <v>11.5</v>
      </c>
      <c r="I1108" s="216">
        <v>12.1</v>
      </c>
      <c r="J1108" s="216">
        <v>11.35</v>
      </c>
      <c r="K1108" s="216">
        <v>13.48</v>
      </c>
      <c r="L1108" s="216">
        <v>12.65</v>
      </c>
      <c r="M1108" s="216">
        <v>11.55</v>
      </c>
      <c r="N1108" s="216">
        <v>11.4</v>
      </c>
      <c r="O1108" s="216">
        <v>13.7</v>
      </c>
      <c r="P1108" s="216">
        <v>12.5685521333933</v>
      </c>
      <c r="Q1108" s="216">
        <v>11.63</v>
      </c>
      <c r="R1108" s="229">
        <v>9.3195999999999994</v>
      </c>
      <c r="S1108" s="216">
        <v>13.4</v>
      </c>
      <c r="T1108" s="216">
        <v>13.7</v>
      </c>
      <c r="U1108" s="229">
        <v>12</v>
      </c>
      <c r="V1108" s="229">
        <v>11</v>
      </c>
      <c r="W1108" s="216">
        <v>13.45</v>
      </c>
      <c r="X1108" s="216">
        <v>12.18</v>
      </c>
      <c r="Y1108" s="216">
        <v>12.65</v>
      </c>
      <c r="Z1108" s="217"/>
      <c r="AA1108" s="218"/>
      <c r="AB1108" s="218"/>
      <c r="AC1108" s="218"/>
      <c r="AD1108" s="218"/>
      <c r="AE1108" s="218"/>
      <c r="AF1108" s="218"/>
      <c r="AG1108" s="218"/>
      <c r="AH1108" s="218"/>
      <c r="AI1108" s="218"/>
      <c r="AJ1108" s="218"/>
      <c r="AK1108" s="218"/>
      <c r="AL1108" s="218"/>
      <c r="AM1108" s="218"/>
      <c r="AN1108" s="218"/>
      <c r="AO1108" s="218"/>
      <c r="AP1108" s="218"/>
      <c r="AQ1108" s="218"/>
      <c r="AR1108" s="218"/>
      <c r="AS1108" s="218"/>
      <c r="AT1108" s="218"/>
      <c r="AU1108" s="218"/>
      <c r="AV1108" s="218"/>
      <c r="AW1108" s="218"/>
      <c r="AX1108" s="218"/>
      <c r="AY1108" s="218"/>
      <c r="AZ1108" s="218"/>
      <c r="BA1108" s="218"/>
      <c r="BB1108" s="218"/>
      <c r="BC1108" s="218"/>
      <c r="BD1108" s="218"/>
      <c r="BE1108" s="218"/>
      <c r="BF1108" s="218"/>
      <c r="BG1108" s="218"/>
      <c r="BH1108" s="218"/>
      <c r="BI1108" s="218"/>
      <c r="BJ1108" s="218"/>
      <c r="BK1108" s="218"/>
      <c r="BL1108" s="218"/>
      <c r="BM1108" s="228">
        <v>133</v>
      </c>
    </row>
    <row r="1109" spans="1:65">
      <c r="A1109" s="30"/>
      <c r="B1109" s="19">
        <v>1</v>
      </c>
      <c r="C1109" s="9">
        <v>6</v>
      </c>
      <c r="D1109" s="216">
        <v>13.65</v>
      </c>
      <c r="E1109" s="216">
        <v>11.9</v>
      </c>
      <c r="F1109" s="216">
        <v>11.795166666666667</v>
      </c>
      <c r="G1109" s="216">
        <v>12.69</v>
      </c>
      <c r="H1109" s="216">
        <v>11.3</v>
      </c>
      <c r="I1109" s="216">
        <v>12.3</v>
      </c>
      <c r="J1109" s="216">
        <v>11.88</v>
      </c>
      <c r="K1109" s="216">
        <v>14.17</v>
      </c>
      <c r="L1109" s="216">
        <v>12.82</v>
      </c>
      <c r="M1109" s="216">
        <v>11.69</v>
      </c>
      <c r="N1109" s="216">
        <v>11.76</v>
      </c>
      <c r="O1109" s="216">
        <v>13.5</v>
      </c>
      <c r="P1109" s="216">
        <v>12.328444647791001</v>
      </c>
      <c r="Q1109" s="216">
        <v>12.04</v>
      </c>
      <c r="R1109" s="230">
        <v>8.6567000000000007</v>
      </c>
      <c r="S1109" s="216">
        <v>14.1</v>
      </c>
      <c r="T1109" s="216">
        <v>13.1</v>
      </c>
      <c r="U1109" s="229">
        <v>11</v>
      </c>
      <c r="V1109" s="229">
        <v>12</v>
      </c>
      <c r="W1109" s="216">
        <v>13.15</v>
      </c>
      <c r="X1109" s="216">
        <v>11.27</v>
      </c>
      <c r="Y1109" s="216">
        <v>12.05</v>
      </c>
      <c r="Z1109" s="217"/>
      <c r="AA1109" s="218"/>
      <c r="AB1109" s="218"/>
      <c r="AC1109" s="218"/>
      <c r="AD1109" s="218"/>
      <c r="AE1109" s="218"/>
      <c r="AF1109" s="218"/>
      <c r="AG1109" s="218"/>
      <c r="AH1109" s="218"/>
      <c r="AI1109" s="218"/>
      <c r="AJ1109" s="218"/>
      <c r="AK1109" s="218"/>
      <c r="AL1109" s="218"/>
      <c r="AM1109" s="218"/>
      <c r="AN1109" s="218"/>
      <c r="AO1109" s="218"/>
      <c r="AP1109" s="218"/>
      <c r="AQ1109" s="218"/>
      <c r="AR1109" s="218"/>
      <c r="AS1109" s="218"/>
      <c r="AT1109" s="218"/>
      <c r="AU1109" s="218"/>
      <c r="AV1109" s="218"/>
      <c r="AW1109" s="218"/>
      <c r="AX1109" s="218"/>
      <c r="AY1109" s="218"/>
      <c r="AZ1109" s="218"/>
      <c r="BA1109" s="218"/>
      <c r="BB1109" s="218"/>
      <c r="BC1109" s="218"/>
      <c r="BD1109" s="218"/>
      <c r="BE1109" s="218"/>
      <c r="BF1109" s="218"/>
      <c r="BG1109" s="218"/>
      <c r="BH1109" s="218"/>
      <c r="BI1109" s="218"/>
      <c r="BJ1109" s="218"/>
      <c r="BK1109" s="218"/>
      <c r="BL1109" s="218"/>
      <c r="BM1109" s="219"/>
    </row>
    <row r="1110" spans="1:65">
      <c r="A1110" s="30"/>
      <c r="B1110" s="20" t="s">
        <v>268</v>
      </c>
      <c r="C1110" s="12"/>
      <c r="D1110" s="231">
        <v>12.9</v>
      </c>
      <c r="E1110" s="231">
        <v>11.4</v>
      </c>
      <c r="F1110" s="231">
        <v>11.76202777777778</v>
      </c>
      <c r="G1110" s="231">
        <v>12.358333333333333</v>
      </c>
      <c r="H1110" s="231">
        <v>11.366666666666667</v>
      </c>
      <c r="I1110" s="231">
        <v>12.083333333333334</v>
      </c>
      <c r="J1110" s="231">
        <v>11.525</v>
      </c>
      <c r="K1110" s="231">
        <v>12.756666666666668</v>
      </c>
      <c r="L1110" s="231">
        <v>12.685</v>
      </c>
      <c r="M1110" s="231">
        <v>11.603833333333334</v>
      </c>
      <c r="N1110" s="231">
        <v>11.74</v>
      </c>
      <c r="O1110" s="231">
        <v>13.633333333333333</v>
      </c>
      <c r="P1110" s="231">
        <v>12.336168694637699</v>
      </c>
      <c r="Q1110" s="231">
        <v>12.378333333333332</v>
      </c>
      <c r="R1110" s="231">
        <v>9.1881666666666657</v>
      </c>
      <c r="S1110" s="231">
        <v>13.466666666666667</v>
      </c>
      <c r="T1110" s="231">
        <v>13.366666666666667</v>
      </c>
      <c r="U1110" s="231">
        <v>11.666666666666666</v>
      </c>
      <c r="V1110" s="231">
        <v>11.5</v>
      </c>
      <c r="W1110" s="231">
        <v>13.075000000000001</v>
      </c>
      <c r="X1110" s="231">
        <v>11.573333333333332</v>
      </c>
      <c r="Y1110" s="231">
        <v>12.316666666666668</v>
      </c>
      <c r="Z1110" s="217"/>
      <c r="AA1110" s="218"/>
      <c r="AB1110" s="218"/>
      <c r="AC1110" s="218"/>
      <c r="AD1110" s="218"/>
      <c r="AE1110" s="218"/>
      <c r="AF1110" s="218"/>
      <c r="AG1110" s="218"/>
      <c r="AH1110" s="218"/>
      <c r="AI1110" s="218"/>
      <c r="AJ1110" s="218"/>
      <c r="AK1110" s="218"/>
      <c r="AL1110" s="218"/>
      <c r="AM1110" s="218"/>
      <c r="AN1110" s="218"/>
      <c r="AO1110" s="218"/>
      <c r="AP1110" s="218"/>
      <c r="AQ1110" s="218"/>
      <c r="AR1110" s="218"/>
      <c r="AS1110" s="218"/>
      <c r="AT1110" s="218"/>
      <c r="AU1110" s="218"/>
      <c r="AV1110" s="218"/>
      <c r="AW1110" s="218"/>
      <c r="AX1110" s="218"/>
      <c r="AY1110" s="218"/>
      <c r="AZ1110" s="218"/>
      <c r="BA1110" s="218"/>
      <c r="BB1110" s="218"/>
      <c r="BC1110" s="218"/>
      <c r="BD1110" s="218"/>
      <c r="BE1110" s="218"/>
      <c r="BF1110" s="218"/>
      <c r="BG1110" s="218"/>
      <c r="BH1110" s="218"/>
      <c r="BI1110" s="218"/>
      <c r="BJ1110" s="218"/>
      <c r="BK1110" s="218"/>
      <c r="BL1110" s="218"/>
      <c r="BM1110" s="219"/>
    </row>
    <row r="1111" spans="1:65">
      <c r="A1111" s="30"/>
      <c r="B1111" s="3" t="s">
        <v>269</v>
      </c>
      <c r="C1111" s="29"/>
      <c r="D1111" s="216">
        <v>13.025</v>
      </c>
      <c r="E1111" s="216">
        <v>11.4</v>
      </c>
      <c r="F1111" s="216">
        <v>11.792249999999999</v>
      </c>
      <c r="G1111" s="216">
        <v>12.379999999999999</v>
      </c>
      <c r="H1111" s="216">
        <v>11.350000000000001</v>
      </c>
      <c r="I1111" s="216">
        <v>12.1</v>
      </c>
      <c r="J1111" s="216">
        <v>11.61</v>
      </c>
      <c r="K1111" s="216">
        <v>12.74</v>
      </c>
      <c r="L1111" s="216">
        <v>12.7</v>
      </c>
      <c r="M1111" s="216">
        <v>11.632999999999999</v>
      </c>
      <c r="N1111" s="216">
        <v>11.734999999999999</v>
      </c>
      <c r="O1111" s="216">
        <v>13.649999999999999</v>
      </c>
      <c r="P1111" s="216">
        <v>12.297289686256249</v>
      </c>
      <c r="Q1111" s="216">
        <v>12.45</v>
      </c>
      <c r="R1111" s="216">
        <v>9.2837999999999994</v>
      </c>
      <c r="S1111" s="216">
        <v>13.324999999999999</v>
      </c>
      <c r="T1111" s="216">
        <v>13.350000000000001</v>
      </c>
      <c r="U1111" s="216">
        <v>12</v>
      </c>
      <c r="V1111" s="216">
        <v>11.5</v>
      </c>
      <c r="W1111" s="216">
        <v>13.1</v>
      </c>
      <c r="X1111" s="216">
        <v>11.469999999999999</v>
      </c>
      <c r="Y1111" s="216">
        <v>12.225</v>
      </c>
      <c r="Z1111" s="217"/>
      <c r="AA1111" s="218"/>
      <c r="AB1111" s="218"/>
      <c r="AC1111" s="218"/>
      <c r="AD1111" s="218"/>
      <c r="AE1111" s="218"/>
      <c r="AF1111" s="218"/>
      <c r="AG1111" s="218"/>
      <c r="AH1111" s="218"/>
      <c r="AI1111" s="218"/>
      <c r="AJ1111" s="218"/>
      <c r="AK1111" s="218"/>
      <c r="AL1111" s="218"/>
      <c r="AM1111" s="218"/>
      <c r="AN1111" s="218"/>
      <c r="AO1111" s="218"/>
      <c r="AP1111" s="218"/>
      <c r="AQ1111" s="218"/>
      <c r="AR1111" s="218"/>
      <c r="AS1111" s="218"/>
      <c r="AT1111" s="218"/>
      <c r="AU1111" s="218"/>
      <c r="AV1111" s="218"/>
      <c r="AW1111" s="218"/>
      <c r="AX1111" s="218"/>
      <c r="AY1111" s="218"/>
      <c r="AZ1111" s="218"/>
      <c r="BA1111" s="218"/>
      <c r="BB1111" s="218"/>
      <c r="BC1111" s="218"/>
      <c r="BD1111" s="218"/>
      <c r="BE1111" s="218"/>
      <c r="BF1111" s="218"/>
      <c r="BG1111" s="218"/>
      <c r="BH1111" s="218"/>
      <c r="BI1111" s="218"/>
      <c r="BJ1111" s="218"/>
      <c r="BK1111" s="218"/>
      <c r="BL1111" s="218"/>
      <c r="BM1111" s="219"/>
    </row>
    <row r="1112" spans="1:65">
      <c r="A1112" s="30"/>
      <c r="B1112" s="3" t="s">
        <v>270</v>
      </c>
      <c r="C1112" s="29"/>
      <c r="D1112" s="24">
        <v>0.57096409694480821</v>
      </c>
      <c r="E1112" s="24">
        <v>0.38987177379235838</v>
      </c>
      <c r="F1112" s="24">
        <v>0.16409480378619368</v>
      </c>
      <c r="G1112" s="24">
        <v>0.2585665613853938</v>
      </c>
      <c r="H1112" s="24">
        <v>0.12110601416389974</v>
      </c>
      <c r="I1112" s="24">
        <v>0.16020819787597212</v>
      </c>
      <c r="J1112" s="24">
        <v>0.39873550130380936</v>
      </c>
      <c r="K1112" s="24">
        <v>1.0461867264817819</v>
      </c>
      <c r="L1112" s="24">
        <v>0.10894952959971906</v>
      </c>
      <c r="M1112" s="24">
        <v>9.7949817083375204E-2</v>
      </c>
      <c r="N1112" s="24">
        <v>0.22190087877248241</v>
      </c>
      <c r="O1112" s="24">
        <v>0.43665394383500811</v>
      </c>
      <c r="P1112" s="24">
        <v>0.15386593568435586</v>
      </c>
      <c r="Q1112" s="24">
        <v>0.47951711822068077</v>
      </c>
      <c r="R1112" s="24">
        <v>0.29337128466614881</v>
      </c>
      <c r="S1112" s="24">
        <v>0.38427420765212267</v>
      </c>
      <c r="T1112" s="24">
        <v>0.21602468994692864</v>
      </c>
      <c r="U1112" s="24">
        <v>0.5163977794943222</v>
      </c>
      <c r="V1112" s="24">
        <v>0.54772255750516607</v>
      </c>
      <c r="W1112" s="24">
        <v>0.27340446228984622</v>
      </c>
      <c r="X1112" s="24">
        <v>0.35023801430836532</v>
      </c>
      <c r="Y1112" s="24">
        <v>0.23166067138525429</v>
      </c>
      <c r="Z1112" s="154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86</v>
      </c>
      <c r="C1113" s="29"/>
      <c r="D1113" s="13">
        <v>4.4260782708899861E-2</v>
      </c>
      <c r="E1113" s="13">
        <v>3.419927840283845E-2</v>
      </c>
      <c r="F1113" s="13">
        <v>1.3951234165270471E-2</v>
      </c>
      <c r="G1113" s="13">
        <v>2.0922445965102669E-2</v>
      </c>
      <c r="H1113" s="13">
        <v>1.0654488049609947E-2</v>
      </c>
      <c r="I1113" s="13">
        <v>1.3258609479390795E-2</v>
      </c>
      <c r="J1113" s="13">
        <v>3.4597440460200378E-2</v>
      </c>
      <c r="K1113" s="13">
        <v>8.2010979342705653E-2</v>
      </c>
      <c r="L1113" s="13">
        <v>8.5888474260716642E-3</v>
      </c>
      <c r="M1113" s="13">
        <v>8.4411602846796493E-3</v>
      </c>
      <c r="N1113" s="13">
        <v>1.8901267357110937E-2</v>
      </c>
      <c r="O1113" s="13">
        <v>3.2028406638264652E-2</v>
      </c>
      <c r="P1113" s="13">
        <v>1.2472748994688965E-2</v>
      </c>
      <c r="Q1113" s="13">
        <v>3.8738423445860842E-2</v>
      </c>
      <c r="R1113" s="13">
        <v>3.1929251537247058E-2</v>
      </c>
      <c r="S1113" s="13">
        <v>2.8535213439514061E-2</v>
      </c>
      <c r="T1113" s="13">
        <v>1.6161448125705385E-2</v>
      </c>
      <c r="U1113" s="13">
        <v>4.4262666813799048E-2</v>
      </c>
      <c r="V1113" s="13">
        <v>4.7628048478710092E-2</v>
      </c>
      <c r="W1113" s="13">
        <v>2.0910475127330495E-2</v>
      </c>
      <c r="X1113" s="13">
        <v>3.026250123632189E-2</v>
      </c>
      <c r="Y1113" s="13">
        <v>1.8808714862131603E-2</v>
      </c>
      <c r="Z1113" s="154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271</v>
      </c>
      <c r="C1114" s="29"/>
      <c r="D1114" s="13">
        <v>4.5550199369485123E-2</v>
      </c>
      <c r="E1114" s="13">
        <v>-7.6025405208361985E-2</v>
      </c>
      <c r="F1114" s="13">
        <v>-4.6682907903489945E-2</v>
      </c>
      <c r="G1114" s="13">
        <v>1.6478977163736364E-3</v>
      </c>
      <c r="H1114" s="13">
        <v>-7.8727085310091871E-2</v>
      </c>
      <c r="I1114" s="13">
        <v>-2.0640963122898315E-2</v>
      </c>
      <c r="J1114" s="13">
        <v>-6.5894104826874744E-2</v>
      </c>
      <c r="K1114" s="13">
        <v>3.39329749320465E-2</v>
      </c>
      <c r="L1114" s="13">
        <v>2.8124362713326967E-2</v>
      </c>
      <c r="M1114" s="13">
        <v>-5.9504631386283369E-2</v>
      </c>
      <c r="N1114" s="13">
        <v>-4.84682681707167E-2</v>
      </c>
      <c r="O1114" s="13">
        <v>0.10498716160754351</v>
      </c>
      <c r="P1114" s="13">
        <v>-1.48555183407173E-4</v>
      </c>
      <c r="Q1114" s="13">
        <v>3.2689057774115682E-3</v>
      </c>
      <c r="R1114" s="13">
        <v>-0.25529538835865195</v>
      </c>
      <c r="S1114" s="13">
        <v>9.1478761098894079E-2</v>
      </c>
      <c r="T1114" s="13">
        <v>8.3373720793704198E-2</v>
      </c>
      <c r="U1114" s="13">
        <v>-5.4411964394522561E-2</v>
      </c>
      <c r="V1114" s="13">
        <v>-6.7920364903172215E-2</v>
      </c>
      <c r="W1114" s="13">
        <v>5.9734019903567415E-2</v>
      </c>
      <c r="X1114" s="13">
        <v>-6.1976668679366465E-2</v>
      </c>
      <c r="Y1114" s="13">
        <v>-1.7292024107886661E-3</v>
      </c>
      <c r="Z1114" s="154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46" t="s">
        <v>272</v>
      </c>
      <c r="C1115" s="47"/>
      <c r="D1115" s="45">
        <v>0.59</v>
      </c>
      <c r="E1115" s="45">
        <v>0.95</v>
      </c>
      <c r="F1115" s="45">
        <v>0.57999999999999996</v>
      </c>
      <c r="G1115" s="45">
        <v>0.03</v>
      </c>
      <c r="H1115" s="45">
        <v>0.99</v>
      </c>
      <c r="I1115" s="45">
        <v>0.25</v>
      </c>
      <c r="J1115" s="45">
        <v>0.83</v>
      </c>
      <c r="K1115" s="45">
        <v>0.44</v>
      </c>
      <c r="L1115" s="45">
        <v>0.37</v>
      </c>
      <c r="M1115" s="45">
        <v>0.74</v>
      </c>
      <c r="N1115" s="45">
        <v>0.6</v>
      </c>
      <c r="O1115" s="45">
        <v>1.35</v>
      </c>
      <c r="P1115" s="45">
        <v>0.01</v>
      </c>
      <c r="Q1115" s="45">
        <v>0.05</v>
      </c>
      <c r="R1115" s="45">
        <v>3.23</v>
      </c>
      <c r="S1115" s="45">
        <v>1.17</v>
      </c>
      <c r="T1115" s="45">
        <v>1.07</v>
      </c>
      <c r="U1115" s="45" t="s">
        <v>273</v>
      </c>
      <c r="V1115" s="45" t="s">
        <v>273</v>
      </c>
      <c r="W1115" s="45">
        <v>0.77</v>
      </c>
      <c r="X1115" s="45">
        <v>0.78</v>
      </c>
      <c r="Y1115" s="45">
        <v>0.01</v>
      </c>
      <c r="Z1115" s="154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B1116" s="31" t="s">
        <v>325</v>
      </c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BM1116" s="55"/>
    </row>
    <row r="1117" spans="1:65">
      <c r="BM1117" s="55"/>
    </row>
    <row r="1118" spans="1:65" ht="15">
      <c r="B1118" s="8" t="s">
        <v>590</v>
      </c>
      <c r="BM1118" s="28" t="s">
        <v>66</v>
      </c>
    </row>
    <row r="1119" spans="1:65" ht="15">
      <c r="A1119" s="25" t="s">
        <v>41</v>
      </c>
      <c r="B1119" s="18" t="s">
        <v>110</v>
      </c>
      <c r="C1119" s="15" t="s">
        <v>111</v>
      </c>
      <c r="D1119" s="16" t="s">
        <v>230</v>
      </c>
      <c r="E1119" s="17" t="s">
        <v>230</v>
      </c>
      <c r="F1119" s="17" t="s">
        <v>230</v>
      </c>
      <c r="G1119" s="17" t="s">
        <v>230</v>
      </c>
      <c r="H1119" s="17" t="s">
        <v>230</v>
      </c>
      <c r="I1119" s="17" t="s">
        <v>230</v>
      </c>
      <c r="J1119" s="17" t="s">
        <v>230</v>
      </c>
      <c r="K1119" s="154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 t="s">
        <v>231</v>
      </c>
      <c r="C1120" s="9" t="s">
        <v>231</v>
      </c>
      <c r="D1120" s="152" t="s">
        <v>234</v>
      </c>
      <c r="E1120" s="153" t="s">
        <v>236</v>
      </c>
      <c r="F1120" s="153" t="s">
        <v>237</v>
      </c>
      <c r="G1120" s="153" t="s">
        <v>240</v>
      </c>
      <c r="H1120" s="153" t="s">
        <v>242</v>
      </c>
      <c r="I1120" s="153" t="s">
        <v>246</v>
      </c>
      <c r="J1120" s="153" t="s">
        <v>247</v>
      </c>
      <c r="K1120" s="154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 t="s">
        <v>3</v>
      </c>
    </row>
    <row r="1121" spans="1:65">
      <c r="A1121" s="30"/>
      <c r="B1121" s="19"/>
      <c r="C1121" s="9"/>
      <c r="D1121" s="10" t="s">
        <v>275</v>
      </c>
      <c r="E1121" s="11" t="s">
        <v>278</v>
      </c>
      <c r="F1121" s="11" t="s">
        <v>278</v>
      </c>
      <c r="G1121" s="11" t="s">
        <v>275</v>
      </c>
      <c r="H1121" s="11" t="s">
        <v>275</v>
      </c>
      <c r="I1121" s="11" t="s">
        <v>278</v>
      </c>
      <c r="J1121" s="11" t="s">
        <v>275</v>
      </c>
      <c r="K1121" s="154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2</v>
      </c>
    </row>
    <row r="1122" spans="1:65">
      <c r="A1122" s="30"/>
      <c r="B1122" s="19"/>
      <c r="C1122" s="9"/>
      <c r="D1122" s="26" t="s">
        <v>264</v>
      </c>
      <c r="E1122" s="26" t="s">
        <v>313</v>
      </c>
      <c r="F1122" s="26" t="s">
        <v>313</v>
      </c>
      <c r="G1122" s="26" t="s">
        <v>116</v>
      </c>
      <c r="H1122" s="26" t="s">
        <v>116</v>
      </c>
      <c r="I1122" s="26" t="s">
        <v>312</v>
      </c>
      <c r="J1122" s="26" t="s">
        <v>312</v>
      </c>
      <c r="K1122" s="154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2</v>
      </c>
    </row>
    <row r="1123" spans="1:65">
      <c r="A1123" s="30"/>
      <c r="B1123" s="18">
        <v>1</v>
      </c>
      <c r="C1123" s="14">
        <v>1</v>
      </c>
      <c r="D1123" s="22">
        <v>0.98</v>
      </c>
      <c r="E1123" s="22">
        <v>1.2</v>
      </c>
      <c r="F1123" s="22">
        <v>1.1000000000000001</v>
      </c>
      <c r="G1123" s="22">
        <v>1.2150000000000001</v>
      </c>
      <c r="H1123" s="22">
        <v>1.06</v>
      </c>
      <c r="I1123" s="22">
        <v>1.4</v>
      </c>
      <c r="J1123" s="22">
        <v>1.3400612270404064</v>
      </c>
      <c r="K1123" s="154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</v>
      </c>
    </row>
    <row r="1124" spans="1:65">
      <c r="A1124" s="30"/>
      <c r="B1124" s="19">
        <v>1</v>
      </c>
      <c r="C1124" s="9">
        <v>2</v>
      </c>
      <c r="D1124" s="11">
        <v>1.02</v>
      </c>
      <c r="E1124" s="11">
        <v>1.2</v>
      </c>
      <c r="F1124" s="11">
        <v>1.1000000000000001</v>
      </c>
      <c r="G1124" s="11">
        <v>1.1579999999999999</v>
      </c>
      <c r="H1124" s="11">
        <v>1.1299999999999999</v>
      </c>
      <c r="I1124" s="11">
        <v>1.4</v>
      </c>
      <c r="J1124" s="11">
        <v>1.3538712852741512</v>
      </c>
      <c r="K1124" s="154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32</v>
      </c>
    </row>
    <row r="1125" spans="1:65">
      <c r="A1125" s="30"/>
      <c r="B1125" s="19">
        <v>1</v>
      </c>
      <c r="C1125" s="9">
        <v>3</v>
      </c>
      <c r="D1125" s="11">
        <v>1</v>
      </c>
      <c r="E1125" s="11">
        <v>1.2</v>
      </c>
      <c r="F1125" s="11">
        <v>1.1000000000000001</v>
      </c>
      <c r="G1125" s="11">
        <v>1.1339999999999999</v>
      </c>
      <c r="H1125" s="11">
        <v>1.21</v>
      </c>
      <c r="I1125" s="11">
        <v>1.4</v>
      </c>
      <c r="J1125" s="11">
        <v>1.3123028953602749</v>
      </c>
      <c r="K1125" s="154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16</v>
      </c>
    </row>
    <row r="1126" spans="1:65">
      <c r="A1126" s="30"/>
      <c r="B1126" s="19">
        <v>1</v>
      </c>
      <c r="C1126" s="9">
        <v>4</v>
      </c>
      <c r="D1126" s="11">
        <v>1.02</v>
      </c>
      <c r="E1126" s="11">
        <v>1.2</v>
      </c>
      <c r="F1126" s="11">
        <v>1.1000000000000001</v>
      </c>
      <c r="G1126" s="11">
        <v>1.1850000000000001</v>
      </c>
      <c r="H1126" s="11">
        <v>1.23</v>
      </c>
      <c r="I1126" s="11">
        <v>1.3</v>
      </c>
      <c r="J1126" s="11">
        <v>1.3088391859509541</v>
      </c>
      <c r="K1126" s="154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1.2057268450263356</v>
      </c>
    </row>
    <row r="1127" spans="1:65">
      <c r="A1127" s="30"/>
      <c r="B1127" s="19">
        <v>1</v>
      </c>
      <c r="C1127" s="9">
        <v>5</v>
      </c>
      <c r="D1127" s="11">
        <v>1.06</v>
      </c>
      <c r="E1127" s="11">
        <v>1.2</v>
      </c>
      <c r="F1127" s="11">
        <v>1.1000000000000001</v>
      </c>
      <c r="G1127" s="11">
        <v>1.1679999999999999</v>
      </c>
      <c r="H1127" s="11">
        <v>1.3</v>
      </c>
      <c r="I1127" s="11">
        <v>1.4</v>
      </c>
      <c r="J1127" s="11">
        <v>1.3977646216950572</v>
      </c>
      <c r="K1127" s="154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>
        <v>134</v>
      </c>
    </row>
    <row r="1128" spans="1:65">
      <c r="A1128" s="30"/>
      <c r="B1128" s="19">
        <v>1</v>
      </c>
      <c r="C1128" s="9">
        <v>6</v>
      </c>
      <c r="D1128" s="11">
        <v>1.08</v>
      </c>
      <c r="E1128" s="11">
        <v>1.2</v>
      </c>
      <c r="F1128" s="11">
        <v>1.1000000000000001</v>
      </c>
      <c r="G1128" s="11">
        <v>1.21</v>
      </c>
      <c r="H1128" s="11">
        <v>1.33</v>
      </c>
      <c r="I1128" s="11">
        <v>1.4</v>
      </c>
      <c r="J1128" s="11">
        <v>1.3376882757852602</v>
      </c>
      <c r="K1128" s="154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20" t="s">
        <v>268</v>
      </c>
      <c r="C1129" s="12"/>
      <c r="D1129" s="23">
        <v>1.0266666666666666</v>
      </c>
      <c r="E1129" s="23">
        <v>1.2</v>
      </c>
      <c r="F1129" s="23">
        <v>1.0999999999999999</v>
      </c>
      <c r="G1129" s="23">
        <v>1.1783333333333335</v>
      </c>
      <c r="H1129" s="23">
        <v>1.21</v>
      </c>
      <c r="I1129" s="23">
        <v>1.3833333333333331</v>
      </c>
      <c r="J1129" s="23">
        <v>1.3417545818510173</v>
      </c>
      <c r="K1129" s="154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269</v>
      </c>
      <c r="C1130" s="29"/>
      <c r="D1130" s="11">
        <v>1.02</v>
      </c>
      <c r="E1130" s="11">
        <v>1.2</v>
      </c>
      <c r="F1130" s="11">
        <v>1.1000000000000001</v>
      </c>
      <c r="G1130" s="11">
        <v>1.1764999999999999</v>
      </c>
      <c r="H1130" s="11">
        <v>1.22</v>
      </c>
      <c r="I1130" s="11">
        <v>1.4</v>
      </c>
      <c r="J1130" s="11">
        <v>1.3388747514128334</v>
      </c>
      <c r="K1130" s="154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3" t="s">
        <v>270</v>
      </c>
      <c r="C1131" s="29"/>
      <c r="D1131" s="24">
        <v>3.7237973450050546E-2</v>
      </c>
      <c r="E1131" s="24">
        <v>0</v>
      </c>
      <c r="F1131" s="24">
        <v>2.4323767777952469E-16</v>
      </c>
      <c r="G1131" s="24">
        <v>3.1232461745220635E-2</v>
      </c>
      <c r="H1131" s="24">
        <v>0.10178408519999581</v>
      </c>
      <c r="I1131" s="24">
        <v>4.0824829046386249E-2</v>
      </c>
      <c r="J1131" s="24">
        <v>3.2416558994183928E-2</v>
      </c>
      <c r="K1131" s="154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3" t="s">
        <v>86</v>
      </c>
      <c r="C1132" s="29"/>
      <c r="D1132" s="13">
        <v>3.6270753360438848E-2</v>
      </c>
      <c r="E1132" s="13">
        <v>0</v>
      </c>
      <c r="F1132" s="13">
        <v>2.2112516161774974E-16</v>
      </c>
      <c r="G1132" s="13">
        <v>2.6505625243468712E-2</v>
      </c>
      <c r="H1132" s="13">
        <v>8.4119078677682493E-2</v>
      </c>
      <c r="I1132" s="13">
        <v>2.9511924611845486E-2</v>
      </c>
      <c r="J1132" s="13">
        <v>2.4159827313176504E-2</v>
      </c>
      <c r="K1132" s="154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30"/>
      <c r="B1133" s="3" t="s">
        <v>271</v>
      </c>
      <c r="C1133" s="29"/>
      <c r="D1133" s="13">
        <v>-0.14850807966854052</v>
      </c>
      <c r="E1133" s="13">
        <v>-4.7497035086836448E-3</v>
      </c>
      <c r="F1133" s="13">
        <v>-8.7687228216293489E-2</v>
      </c>
      <c r="G1133" s="13">
        <v>-2.271950052866567E-2</v>
      </c>
      <c r="H1133" s="13">
        <v>3.544048962077273E-3</v>
      </c>
      <c r="I1133" s="13">
        <v>0.14730242512193392</v>
      </c>
      <c r="J1133" s="13">
        <v>0.11281803783817268</v>
      </c>
      <c r="K1133" s="154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30"/>
      <c r="B1134" s="46" t="s">
        <v>272</v>
      </c>
      <c r="C1134" s="47"/>
      <c r="D1134" s="45">
        <v>1.17</v>
      </c>
      <c r="E1134" s="45">
        <v>0</v>
      </c>
      <c r="F1134" s="45">
        <v>0.67</v>
      </c>
      <c r="G1134" s="45">
        <v>0.15</v>
      </c>
      <c r="H1134" s="45">
        <v>7.0000000000000007E-2</v>
      </c>
      <c r="I1134" s="45">
        <v>1.24</v>
      </c>
      <c r="J1134" s="45">
        <v>0.96</v>
      </c>
      <c r="K1134" s="154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1"/>
      <c r="C1135" s="20"/>
      <c r="D1135" s="20"/>
      <c r="E1135" s="20"/>
      <c r="F1135" s="20"/>
      <c r="G1135" s="20"/>
      <c r="H1135" s="20"/>
      <c r="I1135" s="20"/>
      <c r="J1135" s="20"/>
      <c r="BM1135" s="55"/>
    </row>
    <row r="1136" spans="1:65" ht="15">
      <c r="B1136" s="8" t="s">
        <v>591</v>
      </c>
      <c r="BM1136" s="28" t="s">
        <v>66</v>
      </c>
    </row>
    <row r="1137" spans="1:65" ht="15">
      <c r="A1137" s="25" t="s">
        <v>44</v>
      </c>
      <c r="B1137" s="18" t="s">
        <v>110</v>
      </c>
      <c r="C1137" s="15" t="s">
        <v>111</v>
      </c>
      <c r="D1137" s="16" t="s">
        <v>230</v>
      </c>
      <c r="E1137" s="17" t="s">
        <v>230</v>
      </c>
      <c r="F1137" s="17" t="s">
        <v>230</v>
      </c>
      <c r="G1137" s="17" t="s">
        <v>230</v>
      </c>
      <c r="H1137" s="17" t="s">
        <v>230</v>
      </c>
      <c r="I1137" s="17" t="s">
        <v>230</v>
      </c>
      <c r="J1137" s="17" t="s">
        <v>230</v>
      </c>
      <c r="K1137" s="17" t="s">
        <v>230</v>
      </c>
      <c r="L1137" s="17" t="s">
        <v>230</v>
      </c>
      <c r="M1137" s="17" t="s">
        <v>230</v>
      </c>
      <c r="N1137" s="17" t="s">
        <v>230</v>
      </c>
      <c r="O1137" s="17" t="s">
        <v>230</v>
      </c>
      <c r="P1137" s="17" t="s">
        <v>230</v>
      </c>
      <c r="Q1137" s="17" t="s">
        <v>230</v>
      </c>
      <c r="R1137" s="17" t="s">
        <v>230</v>
      </c>
      <c r="S1137" s="17" t="s">
        <v>230</v>
      </c>
      <c r="T1137" s="17" t="s">
        <v>230</v>
      </c>
      <c r="U1137" s="17" t="s">
        <v>230</v>
      </c>
      <c r="V1137" s="17" t="s">
        <v>230</v>
      </c>
      <c r="W1137" s="17" t="s">
        <v>230</v>
      </c>
      <c r="X1137" s="17" t="s">
        <v>230</v>
      </c>
      <c r="Y1137" s="17" t="s">
        <v>230</v>
      </c>
      <c r="Z1137" s="17" t="s">
        <v>230</v>
      </c>
      <c r="AA1137" s="154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1</v>
      </c>
    </row>
    <row r="1138" spans="1:65">
      <c r="A1138" s="30"/>
      <c r="B1138" s="19" t="s">
        <v>231</v>
      </c>
      <c r="C1138" s="9" t="s">
        <v>231</v>
      </c>
      <c r="D1138" s="152" t="s">
        <v>233</v>
      </c>
      <c r="E1138" s="153" t="s">
        <v>234</v>
      </c>
      <c r="F1138" s="153" t="s">
        <v>235</v>
      </c>
      <c r="G1138" s="153" t="s">
        <v>236</v>
      </c>
      <c r="H1138" s="153" t="s">
        <v>237</v>
      </c>
      <c r="I1138" s="153" t="s">
        <v>239</v>
      </c>
      <c r="J1138" s="153" t="s">
        <v>240</v>
      </c>
      <c r="K1138" s="153" t="s">
        <v>242</v>
      </c>
      <c r="L1138" s="153" t="s">
        <v>243</v>
      </c>
      <c r="M1138" s="153" t="s">
        <v>244</v>
      </c>
      <c r="N1138" s="153" t="s">
        <v>245</v>
      </c>
      <c r="O1138" s="153" t="s">
        <v>246</v>
      </c>
      <c r="P1138" s="153" t="s">
        <v>247</v>
      </c>
      <c r="Q1138" s="153" t="s">
        <v>248</v>
      </c>
      <c r="R1138" s="153" t="s">
        <v>250</v>
      </c>
      <c r="S1138" s="153" t="s">
        <v>251</v>
      </c>
      <c r="T1138" s="153" t="s">
        <v>252</v>
      </c>
      <c r="U1138" s="153" t="s">
        <v>283</v>
      </c>
      <c r="V1138" s="153" t="s">
        <v>254</v>
      </c>
      <c r="W1138" s="153" t="s">
        <v>255</v>
      </c>
      <c r="X1138" s="153" t="s">
        <v>256</v>
      </c>
      <c r="Y1138" s="153" t="s">
        <v>257</v>
      </c>
      <c r="Z1138" s="153" t="s">
        <v>258</v>
      </c>
      <c r="AA1138" s="154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 t="s">
        <v>3</v>
      </c>
    </row>
    <row r="1139" spans="1:65">
      <c r="A1139" s="30"/>
      <c r="B1139" s="19"/>
      <c r="C1139" s="9"/>
      <c r="D1139" s="10" t="s">
        <v>275</v>
      </c>
      <c r="E1139" s="11" t="s">
        <v>277</v>
      </c>
      <c r="F1139" s="11" t="s">
        <v>277</v>
      </c>
      <c r="G1139" s="11" t="s">
        <v>278</v>
      </c>
      <c r="H1139" s="11" t="s">
        <v>278</v>
      </c>
      <c r="I1139" s="11" t="s">
        <v>278</v>
      </c>
      <c r="J1139" s="11" t="s">
        <v>275</v>
      </c>
      <c r="K1139" s="11" t="s">
        <v>277</v>
      </c>
      <c r="L1139" s="11" t="s">
        <v>278</v>
      </c>
      <c r="M1139" s="11" t="s">
        <v>277</v>
      </c>
      <c r="N1139" s="11" t="s">
        <v>275</v>
      </c>
      <c r="O1139" s="11" t="s">
        <v>278</v>
      </c>
      <c r="P1139" s="11" t="s">
        <v>277</v>
      </c>
      <c r="Q1139" s="11" t="s">
        <v>277</v>
      </c>
      <c r="R1139" s="11" t="s">
        <v>275</v>
      </c>
      <c r="S1139" s="11" t="s">
        <v>278</v>
      </c>
      <c r="T1139" s="11" t="s">
        <v>275</v>
      </c>
      <c r="U1139" s="11" t="s">
        <v>277</v>
      </c>
      <c r="V1139" s="11" t="s">
        <v>277</v>
      </c>
      <c r="W1139" s="11" t="s">
        <v>278</v>
      </c>
      <c r="X1139" s="11" t="s">
        <v>275</v>
      </c>
      <c r="Y1139" s="11" t="s">
        <v>278</v>
      </c>
      <c r="Z1139" s="11" t="s">
        <v>275</v>
      </c>
      <c r="AA1139" s="154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0</v>
      </c>
    </row>
    <row r="1140" spans="1:65">
      <c r="A1140" s="30"/>
      <c r="B1140" s="19"/>
      <c r="C1140" s="9"/>
      <c r="D1140" s="26" t="s">
        <v>312</v>
      </c>
      <c r="E1140" s="26" t="s">
        <v>264</v>
      </c>
      <c r="F1140" s="26" t="s">
        <v>312</v>
      </c>
      <c r="G1140" s="26" t="s">
        <v>313</v>
      </c>
      <c r="H1140" s="26" t="s">
        <v>313</v>
      </c>
      <c r="I1140" s="26" t="s">
        <v>313</v>
      </c>
      <c r="J1140" s="26" t="s">
        <v>116</v>
      </c>
      <c r="K1140" s="26" t="s">
        <v>116</v>
      </c>
      <c r="L1140" s="26" t="s">
        <v>314</v>
      </c>
      <c r="M1140" s="26" t="s">
        <v>313</v>
      </c>
      <c r="N1140" s="26" t="s">
        <v>312</v>
      </c>
      <c r="O1140" s="26" t="s">
        <v>312</v>
      </c>
      <c r="P1140" s="26" t="s">
        <v>312</v>
      </c>
      <c r="Q1140" s="26" t="s">
        <v>313</v>
      </c>
      <c r="R1140" s="26" t="s">
        <v>312</v>
      </c>
      <c r="S1140" s="26" t="s">
        <v>314</v>
      </c>
      <c r="T1140" s="26" t="s">
        <v>280</v>
      </c>
      <c r="U1140" s="26" t="s">
        <v>313</v>
      </c>
      <c r="V1140" s="26" t="s">
        <v>315</v>
      </c>
      <c r="W1140" s="26" t="s">
        <v>316</v>
      </c>
      <c r="X1140" s="26" t="s">
        <v>312</v>
      </c>
      <c r="Y1140" s="26" t="s">
        <v>312</v>
      </c>
      <c r="Z1140" s="26" t="s">
        <v>312</v>
      </c>
      <c r="AA1140" s="154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>
        <v>0</v>
      </c>
    </row>
    <row r="1141" spans="1:65">
      <c r="A1141" s="30"/>
      <c r="B1141" s="18">
        <v>1</v>
      </c>
      <c r="C1141" s="14">
        <v>1</v>
      </c>
      <c r="D1141" s="206">
        <v>150</v>
      </c>
      <c r="E1141" s="206">
        <v>154</v>
      </c>
      <c r="F1141" s="206">
        <v>156.89194444444442</v>
      </c>
      <c r="G1141" s="206">
        <v>166</v>
      </c>
      <c r="H1141" s="206">
        <v>157</v>
      </c>
      <c r="I1141" s="206">
        <v>162</v>
      </c>
      <c r="J1141" s="206">
        <v>150</v>
      </c>
      <c r="K1141" s="206">
        <v>146</v>
      </c>
      <c r="L1141" s="206">
        <v>148</v>
      </c>
      <c r="M1141" s="206">
        <v>141.964</v>
      </c>
      <c r="N1141" s="206">
        <v>144.1</v>
      </c>
      <c r="O1141" s="206">
        <v>153</v>
      </c>
      <c r="P1141" s="206">
        <v>139.476</v>
      </c>
      <c r="Q1141" s="206">
        <v>137</v>
      </c>
      <c r="R1141" s="206">
        <v>152</v>
      </c>
      <c r="S1141" s="206">
        <v>146</v>
      </c>
      <c r="T1141" s="206">
        <v>149.80000000000001</v>
      </c>
      <c r="U1141" s="206">
        <v>149.31206220000001</v>
      </c>
      <c r="V1141" s="206">
        <v>155</v>
      </c>
      <c r="W1141" s="206">
        <v>141</v>
      </c>
      <c r="X1141" s="206">
        <v>156</v>
      </c>
      <c r="Y1141" s="206">
        <v>132</v>
      </c>
      <c r="Z1141" s="206">
        <v>147</v>
      </c>
      <c r="AA1141" s="208"/>
      <c r="AB1141" s="209"/>
      <c r="AC1141" s="209"/>
      <c r="AD1141" s="209"/>
      <c r="AE1141" s="209"/>
      <c r="AF1141" s="209"/>
      <c r="AG1141" s="209"/>
      <c r="AH1141" s="209"/>
      <c r="AI1141" s="209"/>
      <c r="AJ1141" s="209"/>
      <c r="AK1141" s="209"/>
      <c r="AL1141" s="209"/>
      <c r="AM1141" s="209"/>
      <c r="AN1141" s="209"/>
      <c r="AO1141" s="209"/>
      <c r="AP1141" s="209"/>
      <c r="AQ1141" s="209"/>
      <c r="AR1141" s="209"/>
      <c r="AS1141" s="209"/>
      <c r="AT1141" s="209"/>
      <c r="AU1141" s="209"/>
      <c r="AV1141" s="209"/>
      <c r="AW1141" s="209"/>
      <c r="AX1141" s="209"/>
      <c r="AY1141" s="209"/>
      <c r="AZ1141" s="209"/>
      <c r="BA1141" s="209"/>
      <c r="BB1141" s="209"/>
      <c r="BC1141" s="209"/>
      <c r="BD1141" s="209"/>
      <c r="BE1141" s="209"/>
      <c r="BF1141" s="209"/>
      <c r="BG1141" s="209"/>
      <c r="BH1141" s="209"/>
      <c r="BI1141" s="209"/>
      <c r="BJ1141" s="209"/>
      <c r="BK1141" s="209"/>
      <c r="BL1141" s="209"/>
      <c r="BM1141" s="210">
        <v>1</v>
      </c>
    </row>
    <row r="1142" spans="1:65">
      <c r="A1142" s="30"/>
      <c r="B1142" s="19">
        <v>1</v>
      </c>
      <c r="C1142" s="9">
        <v>2</v>
      </c>
      <c r="D1142" s="211">
        <v>147</v>
      </c>
      <c r="E1142" s="211">
        <v>157</v>
      </c>
      <c r="F1142" s="211">
        <v>157.74</v>
      </c>
      <c r="G1142" s="211">
        <v>164</v>
      </c>
      <c r="H1142" s="211">
        <v>151</v>
      </c>
      <c r="I1142" s="211">
        <v>161</v>
      </c>
      <c r="J1142" s="211">
        <v>144</v>
      </c>
      <c r="K1142" s="211">
        <v>148</v>
      </c>
      <c r="L1142" s="211">
        <v>148</v>
      </c>
      <c r="M1142" s="211">
        <v>136.43899999999999</v>
      </c>
      <c r="N1142" s="211">
        <v>144.80000000000001</v>
      </c>
      <c r="O1142" s="211">
        <v>158</v>
      </c>
      <c r="P1142" s="211">
        <v>143.33000000000001</v>
      </c>
      <c r="Q1142" s="211">
        <v>136</v>
      </c>
      <c r="R1142" s="211">
        <v>155</v>
      </c>
      <c r="S1142" s="211">
        <v>147</v>
      </c>
      <c r="T1142" s="213">
        <v>138.4</v>
      </c>
      <c r="U1142" s="211">
        <v>144.8321124</v>
      </c>
      <c r="V1142" s="211">
        <v>155</v>
      </c>
      <c r="W1142" s="211">
        <v>141</v>
      </c>
      <c r="X1142" s="211">
        <v>156</v>
      </c>
      <c r="Y1142" s="211">
        <v>137</v>
      </c>
      <c r="Z1142" s="211">
        <v>145</v>
      </c>
      <c r="AA1142" s="208"/>
      <c r="AB1142" s="209"/>
      <c r="AC1142" s="209"/>
      <c r="AD1142" s="209"/>
      <c r="AE1142" s="209"/>
      <c r="AF1142" s="209"/>
      <c r="AG1142" s="209"/>
      <c r="AH1142" s="209"/>
      <c r="AI1142" s="209"/>
      <c r="AJ1142" s="209"/>
      <c r="AK1142" s="209"/>
      <c r="AL1142" s="209"/>
      <c r="AM1142" s="209"/>
      <c r="AN1142" s="209"/>
      <c r="AO1142" s="209"/>
      <c r="AP1142" s="209"/>
      <c r="AQ1142" s="209"/>
      <c r="AR1142" s="209"/>
      <c r="AS1142" s="209"/>
      <c r="AT1142" s="209"/>
      <c r="AU1142" s="209"/>
      <c r="AV1142" s="209"/>
      <c r="AW1142" s="209"/>
      <c r="AX1142" s="209"/>
      <c r="AY1142" s="209"/>
      <c r="AZ1142" s="209"/>
      <c r="BA1142" s="209"/>
      <c r="BB1142" s="209"/>
      <c r="BC1142" s="209"/>
      <c r="BD1142" s="209"/>
      <c r="BE1142" s="209"/>
      <c r="BF1142" s="209"/>
      <c r="BG1142" s="209"/>
      <c r="BH1142" s="209"/>
      <c r="BI1142" s="209"/>
      <c r="BJ1142" s="209"/>
      <c r="BK1142" s="209"/>
      <c r="BL1142" s="209"/>
      <c r="BM1142" s="210">
        <v>11</v>
      </c>
    </row>
    <row r="1143" spans="1:65">
      <c r="A1143" s="30"/>
      <c r="B1143" s="19">
        <v>1</v>
      </c>
      <c r="C1143" s="9">
        <v>3</v>
      </c>
      <c r="D1143" s="211">
        <v>150</v>
      </c>
      <c r="E1143" s="211">
        <v>152</v>
      </c>
      <c r="F1143" s="211">
        <v>159.73799999999997</v>
      </c>
      <c r="G1143" s="211">
        <v>161</v>
      </c>
      <c r="H1143" s="211">
        <v>148</v>
      </c>
      <c r="I1143" s="211">
        <v>161</v>
      </c>
      <c r="J1143" s="211">
        <v>148</v>
      </c>
      <c r="K1143" s="211">
        <v>147</v>
      </c>
      <c r="L1143" s="211">
        <v>151</v>
      </c>
      <c r="M1143" s="211">
        <v>137.238</v>
      </c>
      <c r="N1143" s="211">
        <v>147.19999999999999</v>
      </c>
      <c r="O1143" s="211">
        <v>158</v>
      </c>
      <c r="P1143" s="211">
        <v>138.501</v>
      </c>
      <c r="Q1143" s="211">
        <v>135</v>
      </c>
      <c r="R1143" s="211">
        <v>153</v>
      </c>
      <c r="S1143" s="211">
        <v>145</v>
      </c>
      <c r="T1143" s="211">
        <v>148.6</v>
      </c>
      <c r="U1143" s="211">
        <v>144.24720070000001</v>
      </c>
      <c r="V1143" s="211">
        <v>153</v>
      </c>
      <c r="W1143" s="211">
        <v>141</v>
      </c>
      <c r="X1143" s="211">
        <v>159</v>
      </c>
      <c r="Y1143" s="211">
        <v>138</v>
      </c>
      <c r="Z1143" s="211">
        <v>148</v>
      </c>
      <c r="AA1143" s="208"/>
      <c r="AB1143" s="209"/>
      <c r="AC1143" s="209"/>
      <c r="AD1143" s="209"/>
      <c r="AE1143" s="209"/>
      <c r="AF1143" s="209"/>
      <c r="AG1143" s="209"/>
      <c r="AH1143" s="209"/>
      <c r="AI1143" s="209"/>
      <c r="AJ1143" s="209"/>
      <c r="AK1143" s="209"/>
      <c r="AL1143" s="209"/>
      <c r="AM1143" s="209"/>
      <c r="AN1143" s="209"/>
      <c r="AO1143" s="209"/>
      <c r="AP1143" s="209"/>
      <c r="AQ1143" s="209"/>
      <c r="AR1143" s="209"/>
      <c r="AS1143" s="209"/>
      <c r="AT1143" s="209"/>
      <c r="AU1143" s="209"/>
      <c r="AV1143" s="209"/>
      <c r="AW1143" s="209"/>
      <c r="AX1143" s="209"/>
      <c r="AY1143" s="209"/>
      <c r="AZ1143" s="209"/>
      <c r="BA1143" s="209"/>
      <c r="BB1143" s="209"/>
      <c r="BC1143" s="209"/>
      <c r="BD1143" s="209"/>
      <c r="BE1143" s="209"/>
      <c r="BF1143" s="209"/>
      <c r="BG1143" s="209"/>
      <c r="BH1143" s="209"/>
      <c r="BI1143" s="209"/>
      <c r="BJ1143" s="209"/>
      <c r="BK1143" s="209"/>
      <c r="BL1143" s="209"/>
      <c r="BM1143" s="210">
        <v>16</v>
      </c>
    </row>
    <row r="1144" spans="1:65">
      <c r="A1144" s="30"/>
      <c r="B1144" s="19">
        <v>1</v>
      </c>
      <c r="C1144" s="9">
        <v>4</v>
      </c>
      <c r="D1144" s="211">
        <v>148</v>
      </c>
      <c r="E1144" s="211">
        <v>152</v>
      </c>
      <c r="F1144" s="211">
        <v>158.24699999999999</v>
      </c>
      <c r="G1144" s="211">
        <v>165</v>
      </c>
      <c r="H1144" s="211">
        <v>150</v>
      </c>
      <c r="I1144" s="211">
        <v>159</v>
      </c>
      <c r="J1144" s="211">
        <v>150</v>
      </c>
      <c r="K1144" s="211">
        <v>151</v>
      </c>
      <c r="L1144" s="211">
        <v>148</v>
      </c>
      <c r="M1144" s="211">
        <v>141.15</v>
      </c>
      <c r="N1144" s="211">
        <v>140.4</v>
      </c>
      <c r="O1144" s="213">
        <v>143</v>
      </c>
      <c r="P1144" s="211">
        <v>140.05199999999999</v>
      </c>
      <c r="Q1144" s="211">
        <v>135</v>
      </c>
      <c r="R1144" s="211">
        <v>158</v>
      </c>
      <c r="S1144" s="211">
        <v>145</v>
      </c>
      <c r="T1144" s="211">
        <v>150.4</v>
      </c>
      <c r="U1144" s="211">
        <v>149.271197</v>
      </c>
      <c r="V1144" s="211">
        <v>150</v>
      </c>
      <c r="W1144" s="211">
        <v>139</v>
      </c>
      <c r="X1144" s="211">
        <v>158</v>
      </c>
      <c r="Y1144" s="211">
        <v>136</v>
      </c>
      <c r="Z1144" s="211">
        <v>144</v>
      </c>
      <c r="AA1144" s="208"/>
      <c r="AB1144" s="209"/>
      <c r="AC1144" s="209"/>
      <c r="AD1144" s="209"/>
      <c r="AE1144" s="209"/>
      <c r="AF1144" s="209"/>
      <c r="AG1144" s="209"/>
      <c r="AH1144" s="209"/>
      <c r="AI1144" s="209"/>
      <c r="AJ1144" s="209"/>
      <c r="AK1144" s="209"/>
      <c r="AL1144" s="209"/>
      <c r="AM1144" s="209"/>
      <c r="AN1144" s="209"/>
      <c r="AO1144" s="209"/>
      <c r="AP1144" s="209"/>
      <c r="AQ1144" s="209"/>
      <c r="AR1144" s="209"/>
      <c r="AS1144" s="209"/>
      <c r="AT1144" s="209"/>
      <c r="AU1144" s="209"/>
      <c r="AV1144" s="209"/>
      <c r="AW1144" s="209"/>
      <c r="AX1144" s="209"/>
      <c r="AY1144" s="209"/>
      <c r="AZ1144" s="209"/>
      <c r="BA1144" s="209"/>
      <c r="BB1144" s="209"/>
      <c r="BC1144" s="209"/>
      <c r="BD1144" s="209"/>
      <c r="BE1144" s="209"/>
      <c r="BF1144" s="209"/>
      <c r="BG1144" s="209"/>
      <c r="BH1144" s="209"/>
      <c r="BI1144" s="209"/>
      <c r="BJ1144" s="209"/>
      <c r="BK1144" s="209"/>
      <c r="BL1144" s="209"/>
      <c r="BM1144" s="210">
        <v>149.16084445045627</v>
      </c>
    </row>
    <row r="1145" spans="1:65">
      <c r="A1145" s="30"/>
      <c r="B1145" s="19">
        <v>1</v>
      </c>
      <c r="C1145" s="9">
        <v>5</v>
      </c>
      <c r="D1145" s="211">
        <v>150</v>
      </c>
      <c r="E1145" s="211">
        <v>155</v>
      </c>
      <c r="F1145" s="211">
        <v>159.25866666666664</v>
      </c>
      <c r="G1145" s="211">
        <v>160</v>
      </c>
      <c r="H1145" s="211">
        <v>151</v>
      </c>
      <c r="I1145" s="211">
        <v>164</v>
      </c>
      <c r="J1145" s="211">
        <v>144</v>
      </c>
      <c r="K1145" s="211">
        <v>148</v>
      </c>
      <c r="L1145" s="211">
        <v>147</v>
      </c>
      <c r="M1145" s="211">
        <v>137.74</v>
      </c>
      <c r="N1145" s="211">
        <v>139.69999999999999</v>
      </c>
      <c r="O1145" s="211">
        <v>154</v>
      </c>
      <c r="P1145" s="211">
        <v>139.34800000000001</v>
      </c>
      <c r="Q1145" s="211">
        <v>134</v>
      </c>
      <c r="R1145" s="211">
        <v>158</v>
      </c>
      <c r="S1145" s="211">
        <v>146</v>
      </c>
      <c r="T1145" s="211">
        <v>153.5</v>
      </c>
      <c r="U1145" s="211">
        <v>150.14801030000001</v>
      </c>
      <c r="V1145" s="211">
        <v>153</v>
      </c>
      <c r="W1145" s="211">
        <v>140</v>
      </c>
      <c r="X1145" s="211">
        <v>157</v>
      </c>
      <c r="Y1145" s="211">
        <v>137</v>
      </c>
      <c r="Z1145" s="211">
        <v>148</v>
      </c>
      <c r="AA1145" s="208"/>
      <c r="AB1145" s="209"/>
      <c r="AC1145" s="209"/>
      <c r="AD1145" s="209"/>
      <c r="AE1145" s="209"/>
      <c r="AF1145" s="209"/>
      <c r="AG1145" s="209"/>
      <c r="AH1145" s="209"/>
      <c r="AI1145" s="209"/>
      <c r="AJ1145" s="209"/>
      <c r="AK1145" s="209"/>
      <c r="AL1145" s="209"/>
      <c r="AM1145" s="209"/>
      <c r="AN1145" s="209"/>
      <c r="AO1145" s="209"/>
      <c r="AP1145" s="209"/>
      <c r="AQ1145" s="209"/>
      <c r="AR1145" s="209"/>
      <c r="AS1145" s="209"/>
      <c r="AT1145" s="209"/>
      <c r="AU1145" s="209"/>
      <c r="AV1145" s="209"/>
      <c r="AW1145" s="209"/>
      <c r="AX1145" s="209"/>
      <c r="AY1145" s="209"/>
      <c r="AZ1145" s="209"/>
      <c r="BA1145" s="209"/>
      <c r="BB1145" s="209"/>
      <c r="BC1145" s="209"/>
      <c r="BD1145" s="209"/>
      <c r="BE1145" s="209"/>
      <c r="BF1145" s="209"/>
      <c r="BG1145" s="209"/>
      <c r="BH1145" s="209"/>
      <c r="BI1145" s="209"/>
      <c r="BJ1145" s="209"/>
      <c r="BK1145" s="209"/>
      <c r="BL1145" s="209"/>
      <c r="BM1145" s="210">
        <v>135</v>
      </c>
    </row>
    <row r="1146" spans="1:65">
      <c r="A1146" s="30"/>
      <c r="B1146" s="19">
        <v>1</v>
      </c>
      <c r="C1146" s="9">
        <v>6</v>
      </c>
      <c r="D1146" s="211">
        <v>157</v>
      </c>
      <c r="E1146" s="211">
        <v>160</v>
      </c>
      <c r="F1146" s="211">
        <v>157.68060185185183</v>
      </c>
      <c r="G1146" s="211">
        <v>172</v>
      </c>
      <c r="H1146" s="211">
        <v>149</v>
      </c>
      <c r="I1146" s="211">
        <v>159</v>
      </c>
      <c r="J1146" s="211">
        <v>150</v>
      </c>
      <c r="K1146" s="211">
        <v>147</v>
      </c>
      <c r="L1146" s="211">
        <v>151</v>
      </c>
      <c r="M1146" s="211">
        <v>137.97999999999999</v>
      </c>
      <c r="N1146" s="211">
        <v>146.6</v>
      </c>
      <c r="O1146" s="211">
        <v>158</v>
      </c>
      <c r="P1146" s="211">
        <v>139.15</v>
      </c>
      <c r="Q1146" s="211">
        <v>129</v>
      </c>
      <c r="R1146" s="211">
        <v>162</v>
      </c>
      <c r="S1146" s="211">
        <v>145</v>
      </c>
      <c r="T1146" s="211">
        <v>148.5</v>
      </c>
      <c r="U1146" s="211">
        <v>145.50173860000001</v>
      </c>
      <c r="V1146" s="211">
        <v>151</v>
      </c>
      <c r="W1146" s="211">
        <v>142</v>
      </c>
      <c r="X1146" s="211">
        <v>158</v>
      </c>
      <c r="Y1146" s="211">
        <v>137</v>
      </c>
      <c r="Z1146" s="211">
        <v>148</v>
      </c>
      <c r="AA1146" s="208"/>
      <c r="AB1146" s="209"/>
      <c r="AC1146" s="209"/>
      <c r="AD1146" s="209"/>
      <c r="AE1146" s="209"/>
      <c r="AF1146" s="209"/>
      <c r="AG1146" s="209"/>
      <c r="AH1146" s="209"/>
      <c r="AI1146" s="209"/>
      <c r="AJ1146" s="209"/>
      <c r="AK1146" s="209"/>
      <c r="AL1146" s="209"/>
      <c r="AM1146" s="209"/>
      <c r="AN1146" s="209"/>
      <c r="AO1146" s="209"/>
      <c r="AP1146" s="209"/>
      <c r="AQ1146" s="209"/>
      <c r="AR1146" s="209"/>
      <c r="AS1146" s="209"/>
      <c r="AT1146" s="209"/>
      <c r="AU1146" s="209"/>
      <c r="AV1146" s="209"/>
      <c r="AW1146" s="209"/>
      <c r="AX1146" s="209"/>
      <c r="AY1146" s="209"/>
      <c r="AZ1146" s="209"/>
      <c r="BA1146" s="209"/>
      <c r="BB1146" s="209"/>
      <c r="BC1146" s="209"/>
      <c r="BD1146" s="209"/>
      <c r="BE1146" s="209"/>
      <c r="BF1146" s="209"/>
      <c r="BG1146" s="209"/>
      <c r="BH1146" s="209"/>
      <c r="BI1146" s="209"/>
      <c r="BJ1146" s="209"/>
      <c r="BK1146" s="209"/>
      <c r="BL1146" s="209"/>
      <c r="BM1146" s="214"/>
    </row>
    <row r="1147" spans="1:65">
      <c r="A1147" s="30"/>
      <c r="B1147" s="20" t="s">
        <v>268</v>
      </c>
      <c r="C1147" s="12"/>
      <c r="D1147" s="215">
        <v>150.33333333333334</v>
      </c>
      <c r="E1147" s="215">
        <v>155</v>
      </c>
      <c r="F1147" s="215">
        <v>158.25936882716047</v>
      </c>
      <c r="G1147" s="215">
        <v>164.66666666666666</v>
      </c>
      <c r="H1147" s="215">
        <v>151</v>
      </c>
      <c r="I1147" s="215">
        <v>161</v>
      </c>
      <c r="J1147" s="215">
        <v>147.66666666666666</v>
      </c>
      <c r="K1147" s="215">
        <v>147.83333333333334</v>
      </c>
      <c r="L1147" s="215">
        <v>148.83333333333334</v>
      </c>
      <c r="M1147" s="215">
        <v>138.75183333333334</v>
      </c>
      <c r="N1147" s="215">
        <v>143.80000000000001</v>
      </c>
      <c r="O1147" s="215">
        <v>154</v>
      </c>
      <c r="P1147" s="215">
        <v>139.97616666666667</v>
      </c>
      <c r="Q1147" s="215">
        <v>134.33333333333334</v>
      </c>
      <c r="R1147" s="215">
        <v>156.33333333333334</v>
      </c>
      <c r="S1147" s="215">
        <v>145.66666666666666</v>
      </c>
      <c r="T1147" s="215">
        <v>148.20000000000002</v>
      </c>
      <c r="U1147" s="215">
        <v>147.21872020000001</v>
      </c>
      <c r="V1147" s="215">
        <v>152.83333333333334</v>
      </c>
      <c r="W1147" s="215">
        <v>140.66666666666666</v>
      </c>
      <c r="X1147" s="215">
        <v>157.33333333333334</v>
      </c>
      <c r="Y1147" s="215">
        <v>136.16666666666666</v>
      </c>
      <c r="Z1147" s="215">
        <v>146.66666666666666</v>
      </c>
      <c r="AA1147" s="208"/>
      <c r="AB1147" s="209"/>
      <c r="AC1147" s="209"/>
      <c r="AD1147" s="209"/>
      <c r="AE1147" s="209"/>
      <c r="AF1147" s="209"/>
      <c r="AG1147" s="209"/>
      <c r="AH1147" s="209"/>
      <c r="AI1147" s="209"/>
      <c r="AJ1147" s="209"/>
      <c r="AK1147" s="209"/>
      <c r="AL1147" s="209"/>
      <c r="AM1147" s="209"/>
      <c r="AN1147" s="209"/>
      <c r="AO1147" s="209"/>
      <c r="AP1147" s="209"/>
      <c r="AQ1147" s="209"/>
      <c r="AR1147" s="209"/>
      <c r="AS1147" s="209"/>
      <c r="AT1147" s="209"/>
      <c r="AU1147" s="209"/>
      <c r="AV1147" s="209"/>
      <c r="AW1147" s="209"/>
      <c r="AX1147" s="209"/>
      <c r="AY1147" s="209"/>
      <c r="AZ1147" s="209"/>
      <c r="BA1147" s="209"/>
      <c r="BB1147" s="209"/>
      <c r="BC1147" s="209"/>
      <c r="BD1147" s="209"/>
      <c r="BE1147" s="209"/>
      <c r="BF1147" s="209"/>
      <c r="BG1147" s="209"/>
      <c r="BH1147" s="209"/>
      <c r="BI1147" s="209"/>
      <c r="BJ1147" s="209"/>
      <c r="BK1147" s="209"/>
      <c r="BL1147" s="209"/>
      <c r="BM1147" s="214"/>
    </row>
    <row r="1148" spans="1:65">
      <c r="A1148" s="30"/>
      <c r="B1148" s="3" t="s">
        <v>269</v>
      </c>
      <c r="C1148" s="29"/>
      <c r="D1148" s="211">
        <v>150</v>
      </c>
      <c r="E1148" s="211">
        <v>154.5</v>
      </c>
      <c r="F1148" s="211">
        <v>157.99349999999998</v>
      </c>
      <c r="G1148" s="211">
        <v>164.5</v>
      </c>
      <c r="H1148" s="211">
        <v>150.5</v>
      </c>
      <c r="I1148" s="211">
        <v>161</v>
      </c>
      <c r="J1148" s="211">
        <v>149</v>
      </c>
      <c r="K1148" s="211">
        <v>147.5</v>
      </c>
      <c r="L1148" s="211">
        <v>148</v>
      </c>
      <c r="M1148" s="211">
        <v>137.86000000000001</v>
      </c>
      <c r="N1148" s="211">
        <v>144.44999999999999</v>
      </c>
      <c r="O1148" s="211">
        <v>156</v>
      </c>
      <c r="P1148" s="211">
        <v>139.41200000000001</v>
      </c>
      <c r="Q1148" s="211">
        <v>135</v>
      </c>
      <c r="R1148" s="211">
        <v>156.5</v>
      </c>
      <c r="S1148" s="211">
        <v>145.5</v>
      </c>
      <c r="T1148" s="211">
        <v>149.19999999999999</v>
      </c>
      <c r="U1148" s="211">
        <v>147.38646779999999</v>
      </c>
      <c r="V1148" s="211">
        <v>153</v>
      </c>
      <c r="W1148" s="211">
        <v>141</v>
      </c>
      <c r="X1148" s="211">
        <v>157.5</v>
      </c>
      <c r="Y1148" s="211">
        <v>137</v>
      </c>
      <c r="Z1148" s="211">
        <v>147.5</v>
      </c>
      <c r="AA1148" s="208"/>
      <c r="AB1148" s="209"/>
      <c r="AC1148" s="209"/>
      <c r="AD1148" s="209"/>
      <c r="AE1148" s="209"/>
      <c r="AF1148" s="209"/>
      <c r="AG1148" s="209"/>
      <c r="AH1148" s="209"/>
      <c r="AI1148" s="209"/>
      <c r="AJ1148" s="209"/>
      <c r="AK1148" s="209"/>
      <c r="AL1148" s="209"/>
      <c r="AM1148" s="209"/>
      <c r="AN1148" s="209"/>
      <c r="AO1148" s="209"/>
      <c r="AP1148" s="209"/>
      <c r="AQ1148" s="209"/>
      <c r="AR1148" s="209"/>
      <c r="AS1148" s="209"/>
      <c r="AT1148" s="209"/>
      <c r="AU1148" s="209"/>
      <c r="AV1148" s="209"/>
      <c r="AW1148" s="209"/>
      <c r="AX1148" s="209"/>
      <c r="AY1148" s="209"/>
      <c r="AZ1148" s="209"/>
      <c r="BA1148" s="209"/>
      <c r="BB1148" s="209"/>
      <c r="BC1148" s="209"/>
      <c r="BD1148" s="209"/>
      <c r="BE1148" s="209"/>
      <c r="BF1148" s="209"/>
      <c r="BG1148" s="209"/>
      <c r="BH1148" s="209"/>
      <c r="BI1148" s="209"/>
      <c r="BJ1148" s="209"/>
      <c r="BK1148" s="209"/>
      <c r="BL1148" s="209"/>
      <c r="BM1148" s="214"/>
    </row>
    <row r="1149" spans="1:65">
      <c r="A1149" s="30"/>
      <c r="B1149" s="3" t="s">
        <v>270</v>
      </c>
      <c r="C1149" s="29"/>
      <c r="D1149" s="211">
        <v>3.5023801430836525</v>
      </c>
      <c r="E1149" s="211">
        <v>3.0983866769659336</v>
      </c>
      <c r="F1149" s="211">
        <v>1.0639232996790755</v>
      </c>
      <c r="G1149" s="211">
        <v>4.2739521132865619</v>
      </c>
      <c r="H1149" s="211">
        <v>3.1622776601683795</v>
      </c>
      <c r="I1149" s="211">
        <v>1.8973665961010275</v>
      </c>
      <c r="J1149" s="211">
        <v>2.9439202887759488</v>
      </c>
      <c r="K1149" s="211">
        <v>1.7224014243685084</v>
      </c>
      <c r="L1149" s="211">
        <v>1.7224014243685084</v>
      </c>
      <c r="M1149" s="211">
        <v>2.2507616858891741</v>
      </c>
      <c r="N1149" s="211">
        <v>3.1260198335903104</v>
      </c>
      <c r="O1149" s="211">
        <v>5.8309518948453007</v>
      </c>
      <c r="P1149" s="211">
        <v>1.7179858458865938</v>
      </c>
      <c r="Q1149" s="211">
        <v>2.8047578623950176</v>
      </c>
      <c r="R1149" s="211">
        <v>3.723797345005051</v>
      </c>
      <c r="S1149" s="211">
        <v>0.81649658092772603</v>
      </c>
      <c r="T1149" s="211">
        <v>5.1338095017248149</v>
      </c>
      <c r="U1149" s="211">
        <v>2.6324639780289472</v>
      </c>
      <c r="V1149" s="211">
        <v>2.0412414523193152</v>
      </c>
      <c r="W1149" s="211">
        <v>1.0327955589886444</v>
      </c>
      <c r="X1149" s="211">
        <v>1.2110601416389968</v>
      </c>
      <c r="Y1149" s="211">
        <v>2.1369760566432809</v>
      </c>
      <c r="Z1149" s="211">
        <v>1.7511900715418263</v>
      </c>
      <c r="AA1149" s="208"/>
      <c r="AB1149" s="209"/>
      <c r="AC1149" s="209"/>
      <c r="AD1149" s="209"/>
      <c r="AE1149" s="209"/>
      <c r="AF1149" s="209"/>
      <c r="AG1149" s="209"/>
      <c r="AH1149" s="209"/>
      <c r="AI1149" s="209"/>
      <c r="AJ1149" s="209"/>
      <c r="AK1149" s="209"/>
      <c r="AL1149" s="209"/>
      <c r="AM1149" s="209"/>
      <c r="AN1149" s="209"/>
      <c r="AO1149" s="209"/>
      <c r="AP1149" s="209"/>
      <c r="AQ1149" s="209"/>
      <c r="AR1149" s="209"/>
      <c r="AS1149" s="209"/>
      <c r="AT1149" s="209"/>
      <c r="AU1149" s="209"/>
      <c r="AV1149" s="209"/>
      <c r="AW1149" s="209"/>
      <c r="AX1149" s="209"/>
      <c r="AY1149" s="209"/>
      <c r="AZ1149" s="209"/>
      <c r="BA1149" s="209"/>
      <c r="BB1149" s="209"/>
      <c r="BC1149" s="209"/>
      <c r="BD1149" s="209"/>
      <c r="BE1149" s="209"/>
      <c r="BF1149" s="209"/>
      <c r="BG1149" s="209"/>
      <c r="BH1149" s="209"/>
      <c r="BI1149" s="209"/>
      <c r="BJ1149" s="209"/>
      <c r="BK1149" s="209"/>
      <c r="BL1149" s="209"/>
      <c r="BM1149" s="214"/>
    </row>
    <row r="1150" spans="1:65">
      <c r="A1150" s="30"/>
      <c r="B1150" s="3" t="s">
        <v>86</v>
      </c>
      <c r="C1150" s="29"/>
      <c r="D1150" s="13">
        <v>2.3297428889691701E-2</v>
      </c>
      <c r="E1150" s="13">
        <v>1.9989591464296345E-2</v>
      </c>
      <c r="F1150" s="13">
        <v>6.7226560270249539E-3</v>
      </c>
      <c r="G1150" s="13">
        <v>2.5955174777043899E-2</v>
      </c>
      <c r="H1150" s="13">
        <v>2.0942236160055493E-2</v>
      </c>
      <c r="I1150" s="13">
        <v>1.1784885690068494E-2</v>
      </c>
      <c r="J1150" s="13">
        <v>1.9936254777263764E-2</v>
      </c>
      <c r="K1150" s="13">
        <v>1.1650967921320237E-2</v>
      </c>
      <c r="L1150" s="13">
        <v>1.1572685942005655E-2</v>
      </c>
      <c r="M1150" s="13">
        <v>1.6221491506220393E-2</v>
      </c>
      <c r="N1150" s="13">
        <v>2.1738663655009111E-2</v>
      </c>
      <c r="O1150" s="13">
        <v>3.7863323992501953E-2</v>
      </c>
      <c r="P1150" s="13">
        <v>1.2273416873729173E-2</v>
      </c>
      <c r="Q1150" s="13">
        <v>2.0879090787059684E-2</v>
      </c>
      <c r="R1150" s="13">
        <v>2.3819599221780709E-2</v>
      </c>
      <c r="S1150" s="13">
        <v>5.6052396860026962E-3</v>
      </c>
      <c r="T1150" s="13">
        <v>3.4641089755228165E-2</v>
      </c>
      <c r="U1150" s="13">
        <v>1.7881312746454287E-2</v>
      </c>
      <c r="V1150" s="13">
        <v>1.3355996416484068E-2</v>
      </c>
      <c r="W1150" s="13">
        <v>7.3421485236159559E-3</v>
      </c>
      <c r="X1150" s="13">
        <v>7.697416154485149E-3</v>
      </c>
      <c r="Y1150" s="13">
        <v>1.5693826609375381E-2</v>
      </c>
      <c r="Z1150" s="13">
        <v>1.1939932305966999E-2</v>
      </c>
      <c r="AA1150" s="154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30"/>
      <c r="B1151" s="3" t="s">
        <v>271</v>
      </c>
      <c r="C1151" s="29"/>
      <c r="D1151" s="13">
        <v>7.8605674779919088E-3</v>
      </c>
      <c r="E1151" s="13">
        <v>3.9146704827641265E-2</v>
      </c>
      <c r="F1151" s="13">
        <v>6.0998074999007335E-2</v>
      </c>
      <c r="G1151" s="13">
        <v>0.10395370362334355</v>
      </c>
      <c r="H1151" s="13">
        <v>1.2330015670799055E-2</v>
      </c>
      <c r="I1151" s="13">
        <v>7.9371738562904914E-2</v>
      </c>
      <c r="J1151" s="13">
        <v>-1.0017225293236343E-2</v>
      </c>
      <c r="K1151" s="13">
        <v>-8.8998632450345561E-3</v>
      </c>
      <c r="L1151" s="13">
        <v>-2.1956909558239479E-3</v>
      </c>
      <c r="M1151" s="13">
        <v>-6.9783803889500451E-2</v>
      </c>
      <c r="N1151" s="13">
        <v>-3.5940024811517146E-2</v>
      </c>
      <c r="O1151" s="13">
        <v>3.2442532538430768E-2</v>
      </c>
      <c r="P1151" s="13">
        <v>-6.1575662283410382E-2</v>
      </c>
      <c r="Q1151" s="13">
        <v>-9.9406189149377489E-2</v>
      </c>
      <c r="R1151" s="13">
        <v>4.8085601213255558E-2</v>
      </c>
      <c r="S1151" s="13">
        <v>-2.3425569871657559E-2</v>
      </c>
      <c r="T1151" s="13">
        <v>-6.4416667389906035E-3</v>
      </c>
      <c r="U1151" s="13">
        <v>-1.3020335582112796E-2</v>
      </c>
      <c r="V1151" s="13">
        <v>2.4620998201018374E-2</v>
      </c>
      <c r="W1151" s="13">
        <v>-5.6946431317710489E-2</v>
      </c>
      <c r="X1151" s="13">
        <v>5.4789773502466055E-2</v>
      </c>
      <c r="Y1151" s="13">
        <v>-8.711520661915817E-2</v>
      </c>
      <c r="Z1151" s="13">
        <v>-1.6721397582446951E-2</v>
      </c>
      <c r="AA1151" s="154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30"/>
      <c r="B1152" s="46" t="s">
        <v>272</v>
      </c>
      <c r="C1152" s="47"/>
      <c r="D1152" s="45">
        <v>0.25</v>
      </c>
      <c r="E1152" s="45">
        <v>0.79</v>
      </c>
      <c r="F1152" s="45">
        <v>1.17</v>
      </c>
      <c r="G1152" s="45">
        <v>1.91</v>
      </c>
      <c r="H1152" s="45">
        <v>0.33</v>
      </c>
      <c r="I1152" s="45">
        <v>1.49</v>
      </c>
      <c r="J1152" s="45">
        <v>0.06</v>
      </c>
      <c r="K1152" s="45">
        <v>0.04</v>
      </c>
      <c r="L1152" s="45">
        <v>7.0000000000000007E-2</v>
      </c>
      <c r="M1152" s="45">
        <v>1.1000000000000001</v>
      </c>
      <c r="N1152" s="45">
        <v>0.51</v>
      </c>
      <c r="O1152" s="45">
        <v>0.67</v>
      </c>
      <c r="P1152" s="45">
        <v>0.96</v>
      </c>
      <c r="Q1152" s="45">
        <v>1.61</v>
      </c>
      <c r="R1152" s="45">
        <v>0.95</v>
      </c>
      <c r="S1152" s="45">
        <v>0.28999999999999998</v>
      </c>
      <c r="T1152" s="45">
        <v>0</v>
      </c>
      <c r="U1152" s="45">
        <v>0.11</v>
      </c>
      <c r="V1152" s="45">
        <v>0.54</v>
      </c>
      <c r="W1152" s="45">
        <v>0.88</v>
      </c>
      <c r="X1152" s="45">
        <v>1.06</v>
      </c>
      <c r="Y1152" s="45">
        <v>1.4</v>
      </c>
      <c r="Z1152" s="45">
        <v>0.18</v>
      </c>
      <c r="AA1152" s="154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B1153" s="31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Y1153" s="20"/>
      <c r="Z1153" s="20"/>
      <c r="BM1153" s="55"/>
    </row>
    <row r="1154" spans="1:65" ht="15">
      <c r="B1154" s="8" t="s">
        <v>592</v>
      </c>
      <c r="BM1154" s="28" t="s">
        <v>66</v>
      </c>
    </row>
    <row r="1155" spans="1:65" ht="15">
      <c r="A1155" s="25" t="s">
        <v>45</v>
      </c>
      <c r="B1155" s="18" t="s">
        <v>110</v>
      </c>
      <c r="C1155" s="15" t="s">
        <v>111</v>
      </c>
      <c r="D1155" s="16" t="s">
        <v>230</v>
      </c>
      <c r="E1155" s="17" t="s">
        <v>230</v>
      </c>
      <c r="F1155" s="17" t="s">
        <v>230</v>
      </c>
      <c r="G1155" s="17" t="s">
        <v>230</v>
      </c>
      <c r="H1155" s="17" t="s">
        <v>230</v>
      </c>
      <c r="I1155" s="17" t="s">
        <v>230</v>
      </c>
      <c r="J1155" s="17" t="s">
        <v>230</v>
      </c>
      <c r="K1155" s="17" t="s">
        <v>230</v>
      </c>
      <c r="L1155" s="17" t="s">
        <v>230</v>
      </c>
      <c r="M1155" s="17" t="s">
        <v>230</v>
      </c>
      <c r="N1155" s="17" t="s">
        <v>230</v>
      </c>
      <c r="O1155" s="17" t="s">
        <v>230</v>
      </c>
      <c r="P1155" s="17" t="s">
        <v>230</v>
      </c>
      <c r="Q1155" s="17" t="s">
        <v>230</v>
      </c>
      <c r="R1155" s="17" t="s">
        <v>230</v>
      </c>
      <c r="S1155" s="17" t="s">
        <v>230</v>
      </c>
      <c r="T1155" s="17" t="s">
        <v>230</v>
      </c>
      <c r="U1155" s="17" t="s">
        <v>230</v>
      </c>
      <c r="V1155" s="17" t="s">
        <v>230</v>
      </c>
      <c r="W1155" s="17" t="s">
        <v>230</v>
      </c>
      <c r="X1155" s="17" t="s">
        <v>230</v>
      </c>
      <c r="Y1155" s="17" t="s">
        <v>230</v>
      </c>
      <c r="Z1155" s="154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</v>
      </c>
    </row>
    <row r="1156" spans="1:65">
      <c r="A1156" s="30"/>
      <c r="B1156" s="19" t="s">
        <v>231</v>
      </c>
      <c r="C1156" s="9" t="s">
        <v>231</v>
      </c>
      <c r="D1156" s="152" t="s">
        <v>233</v>
      </c>
      <c r="E1156" s="153" t="s">
        <v>234</v>
      </c>
      <c r="F1156" s="153" t="s">
        <v>235</v>
      </c>
      <c r="G1156" s="153" t="s">
        <v>236</v>
      </c>
      <c r="H1156" s="153" t="s">
        <v>237</v>
      </c>
      <c r="I1156" s="153" t="s">
        <v>239</v>
      </c>
      <c r="J1156" s="153" t="s">
        <v>240</v>
      </c>
      <c r="K1156" s="153" t="s">
        <v>242</v>
      </c>
      <c r="L1156" s="153" t="s">
        <v>243</v>
      </c>
      <c r="M1156" s="153" t="s">
        <v>244</v>
      </c>
      <c r="N1156" s="153" t="s">
        <v>245</v>
      </c>
      <c r="O1156" s="153" t="s">
        <v>246</v>
      </c>
      <c r="P1156" s="153" t="s">
        <v>247</v>
      </c>
      <c r="Q1156" s="153" t="s">
        <v>248</v>
      </c>
      <c r="R1156" s="153" t="s">
        <v>249</v>
      </c>
      <c r="S1156" s="153" t="s">
        <v>250</v>
      </c>
      <c r="T1156" s="153" t="s">
        <v>251</v>
      </c>
      <c r="U1156" s="153" t="s">
        <v>254</v>
      </c>
      <c r="V1156" s="153" t="s">
        <v>255</v>
      </c>
      <c r="W1156" s="153" t="s">
        <v>256</v>
      </c>
      <c r="X1156" s="153" t="s">
        <v>257</v>
      </c>
      <c r="Y1156" s="153" t="s">
        <v>258</v>
      </c>
      <c r="Z1156" s="154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 t="s">
        <v>3</v>
      </c>
    </row>
    <row r="1157" spans="1:65">
      <c r="A1157" s="30"/>
      <c r="B1157" s="19"/>
      <c r="C1157" s="9"/>
      <c r="D1157" s="10" t="s">
        <v>275</v>
      </c>
      <c r="E1157" s="11" t="s">
        <v>275</v>
      </c>
      <c r="F1157" s="11" t="s">
        <v>277</v>
      </c>
      <c r="G1157" s="11" t="s">
        <v>278</v>
      </c>
      <c r="H1157" s="11" t="s">
        <v>278</v>
      </c>
      <c r="I1157" s="11" t="s">
        <v>278</v>
      </c>
      <c r="J1157" s="11" t="s">
        <v>275</v>
      </c>
      <c r="K1157" s="11" t="s">
        <v>275</v>
      </c>
      <c r="L1157" s="11" t="s">
        <v>278</v>
      </c>
      <c r="M1157" s="11" t="s">
        <v>277</v>
      </c>
      <c r="N1157" s="11" t="s">
        <v>275</v>
      </c>
      <c r="O1157" s="11" t="s">
        <v>278</v>
      </c>
      <c r="P1157" s="11" t="s">
        <v>275</v>
      </c>
      <c r="Q1157" s="11" t="s">
        <v>277</v>
      </c>
      <c r="R1157" s="11" t="s">
        <v>277</v>
      </c>
      <c r="S1157" s="11" t="s">
        <v>275</v>
      </c>
      <c r="T1157" s="11" t="s">
        <v>278</v>
      </c>
      <c r="U1157" s="11" t="s">
        <v>277</v>
      </c>
      <c r="V1157" s="11" t="s">
        <v>278</v>
      </c>
      <c r="W1157" s="11" t="s">
        <v>275</v>
      </c>
      <c r="X1157" s="11" t="s">
        <v>278</v>
      </c>
      <c r="Y1157" s="11" t="s">
        <v>275</v>
      </c>
      <c r="Z1157" s="154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1</v>
      </c>
    </row>
    <row r="1158" spans="1:65">
      <c r="A1158" s="30"/>
      <c r="B1158" s="19"/>
      <c r="C1158" s="9"/>
      <c r="D1158" s="26" t="s">
        <v>312</v>
      </c>
      <c r="E1158" s="26" t="s">
        <v>264</v>
      </c>
      <c r="F1158" s="26" t="s">
        <v>312</v>
      </c>
      <c r="G1158" s="26" t="s">
        <v>313</v>
      </c>
      <c r="H1158" s="26" t="s">
        <v>313</v>
      </c>
      <c r="I1158" s="26" t="s">
        <v>313</v>
      </c>
      <c r="J1158" s="26" t="s">
        <v>116</v>
      </c>
      <c r="K1158" s="26" t="s">
        <v>116</v>
      </c>
      <c r="L1158" s="26" t="s">
        <v>314</v>
      </c>
      <c r="M1158" s="26" t="s">
        <v>313</v>
      </c>
      <c r="N1158" s="26" t="s">
        <v>312</v>
      </c>
      <c r="O1158" s="26" t="s">
        <v>312</v>
      </c>
      <c r="P1158" s="26" t="s">
        <v>312</v>
      </c>
      <c r="Q1158" s="26" t="s">
        <v>313</v>
      </c>
      <c r="R1158" s="26" t="s">
        <v>312</v>
      </c>
      <c r="S1158" s="26" t="s">
        <v>312</v>
      </c>
      <c r="T1158" s="26" t="s">
        <v>314</v>
      </c>
      <c r="U1158" s="26" t="s">
        <v>315</v>
      </c>
      <c r="V1158" s="26" t="s">
        <v>316</v>
      </c>
      <c r="W1158" s="26" t="s">
        <v>312</v>
      </c>
      <c r="X1158" s="26" t="s">
        <v>312</v>
      </c>
      <c r="Y1158" s="26" t="s">
        <v>312</v>
      </c>
      <c r="Z1158" s="154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>
        <v>1</v>
      </c>
    </row>
    <row r="1159" spans="1:65">
      <c r="A1159" s="30"/>
      <c r="B1159" s="18">
        <v>1</v>
      </c>
      <c r="C1159" s="14">
        <v>1</v>
      </c>
      <c r="D1159" s="226">
        <v>18.899999999999999</v>
      </c>
      <c r="E1159" s="227">
        <v>7</v>
      </c>
      <c r="F1159" s="232">
        <v>17.739333333333331</v>
      </c>
      <c r="G1159" s="226">
        <v>16</v>
      </c>
      <c r="H1159" s="226">
        <v>17.3</v>
      </c>
      <c r="I1159" s="226">
        <v>17</v>
      </c>
      <c r="J1159" s="226">
        <v>16.3</v>
      </c>
      <c r="K1159" s="232">
        <v>12.3</v>
      </c>
      <c r="L1159" s="226">
        <v>21.3</v>
      </c>
      <c r="M1159" s="226">
        <v>18.824999999999999</v>
      </c>
      <c r="N1159" s="226">
        <v>20.7</v>
      </c>
      <c r="O1159" s="226">
        <v>17.3</v>
      </c>
      <c r="P1159" s="227">
        <v>26.335002917931199</v>
      </c>
      <c r="Q1159" s="226">
        <v>17.899999999999999</v>
      </c>
      <c r="R1159" s="227">
        <v>52.700299999999999</v>
      </c>
      <c r="S1159" s="226">
        <v>20.7</v>
      </c>
      <c r="T1159" s="226">
        <v>17.7</v>
      </c>
      <c r="U1159" s="227">
        <v>16</v>
      </c>
      <c r="V1159" s="227">
        <v>11</v>
      </c>
      <c r="W1159" s="226">
        <v>20.399999999999999</v>
      </c>
      <c r="X1159" s="226">
        <v>18.8</v>
      </c>
      <c r="Y1159" s="226">
        <v>17.899999999999999</v>
      </c>
      <c r="Z1159" s="217"/>
      <c r="AA1159" s="218"/>
      <c r="AB1159" s="218"/>
      <c r="AC1159" s="218"/>
      <c r="AD1159" s="218"/>
      <c r="AE1159" s="218"/>
      <c r="AF1159" s="218"/>
      <c r="AG1159" s="218"/>
      <c r="AH1159" s="218"/>
      <c r="AI1159" s="218"/>
      <c r="AJ1159" s="218"/>
      <c r="AK1159" s="218"/>
      <c r="AL1159" s="218"/>
      <c r="AM1159" s="218"/>
      <c r="AN1159" s="218"/>
      <c r="AO1159" s="218"/>
      <c r="AP1159" s="218"/>
      <c r="AQ1159" s="218"/>
      <c r="AR1159" s="218"/>
      <c r="AS1159" s="218"/>
      <c r="AT1159" s="218"/>
      <c r="AU1159" s="218"/>
      <c r="AV1159" s="218"/>
      <c r="AW1159" s="218"/>
      <c r="AX1159" s="218"/>
      <c r="AY1159" s="218"/>
      <c r="AZ1159" s="218"/>
      <c r="BA1159" s="218"/>
      <c r="BB1159" s="218"/>
      <c r="BC1159" s="218"/>
      <c r="BD1159" s="218"/>
      <c r="BE1159" s="218"/>
      <c r="BF1159" s="218"/>
      <c r="BG1159" s="218"/>
      <c r="BH1159" s="218"/>
      <c r="BI1159" s="218"/>
      <c r="BJ1159" s="218"/>
      <c r="BK1159" s="218"/>
      <c r="BL1159" s="218"/>
      <c r="BM1159" s="228">
        <v>1</v>
      </c>
    </row>
    <row r="1160" spans="1:65">
      <c r="A1160" s="30"/>
      <c r="B1160" s="19">
        <v>1</v>
      </c>
      <c r="C1160" s="9">
        <v>2</v>
      </c>
      <c r="D1160" s="216">
        <v>19.2</v>
      </c>
      <c r="E1160" s="229">
        <v>7</v>
      </c>
      <c r="F1160" s="216">
        <v>18.271333333333335</v>
      </c>
      <c r="G1160" s="216">
        <v>15.8</v>
      </c>
      <c r="H1160" s="216">
        <v>17.399999999999999</v>
      </c>
      <c r="I1160" s="216">
        <v>17.3</v>
      </c>
      <c r="J1160" s="216">
        <v>14.7</v>
      </c>
      <c r="K1160" s="216">
        <v>14.8</v>
      </c>
      <c r="L1160" s="216">
        <v>20.3</v>
      </c>
      <c r="M1160" s="216">
        <v>17.213000000000001</v>
      </c>
      <c r="N1160" s="216">
        <v>20.2</v>
      </c>
      <c r="O1160" s="216">
        <v>19.3</v>
      </c>
      <c r="P1160" s="229">
        <v>26.520917202449453</v>
      </c>
      <c r="Q1160" s="216">
        <v>18</v>
      </c>
      <c r="R1160" s="229">
        <v>34.9099</v>
      </c>
      <c r="S1160" s="216">
        <v>21.5</v>
      </c>
      <c r="T1160" s="216">
        <v>18.3</v>
      </c>
      <c r="U1160" s="229">
        <v>16</v>
      </c>
      <c r="V1160" s="229">
        <v>10</v>
      </c>
      <c r="W1160" s="216">
        <v>21.4</v>
      </c>
      <c r="X1160" s="216">
        <v>19.7</v>
      </c>
      <c r="Y1160" s="216">
        <v>17.7</v>
      </c>
      <c r="Z1160" s="217"/>
      <c r="AA1160" s="218"/>
      <c r="AB1160" s="218"/>
      <c r="AC1160" s="218"/>
      <c r="AD1160" s="218"/>
      <c r="AE1160" s="218"/>
      <c r="AF1160" s="218"/>
      <c r="AG1160" s="218"/>
      <c r="AH1160" s="218"/>
      <c r="AI1160" s="218"/>
      <c r="AJ1160" s="218"/>
      <c r="AK1160" s="218"/>
      <c r="AL1160" s="218"/>
      <c r="AM1160" s="218"/>
      <c r="AN1160" s="218"/>
      <c r="AO1160" s="218"/>
      <c r="AP1160" s="218"/>
      <c r="AQ1160" s="218"/>
      <c r="AR1160" s="218"/>
      <c r="AS1160" s="218"/>
      <c r="AT1160" s="218"/>
      <c r="AU1160" s="218"/>
      <c r="AV1160" s="218"/>
      <c r="AW1160" s="218"/>
      <c r="AX1160" s="218"/>
      <c r="AY1160" s="218"/>
      <c r="AZ1160" s="218"/>
      <c r="BA1160" s="218"/>
      <c r="BB1160" s="218"/>
      <c r="BC1160" s="218"/>
      <c r="BD1160" s="218"/>
      <c r="BE1160" s="218"/>
      <c r="BF1160" s="218"/>
      <c r="BG1160" s="218"/>
      <c r="BH1160" s="218"/>
      <c r="BI1160" s="218"/>
      <c r="BJ1160" s="218"/>
      <c r="BK1160" s="218"/>
      <c r="BL1160" s="218"/>
      <c r="BM1160" s="228">
        <v>12</v>
      </c>
    </row>
    <row r="1161" spans="1:65">
      <c r="A1161" s="30"/>
      <c r="B1161" s="19">
        <v>1</v>
      </c>
      <c r="C1161" s="9">
        <v>3</v>
      </c>
      <c r="D1161" s="216">
        <v>20</v>
      </c>
      <c r="E1161" s="229">
        <v>7</v>
      </c>
      <c r="F1161" s="216">
        <v>18.772666666666666</v>
      </c>
      <c r="G1161" s="216">
        <v>15.6</v>
      </c>
      <c r="H1161" s="216">
        <v>17.600000000000001</v>
      </c>
      <c r="I1161" s="230">
        <v>15</v>
      </c>
      <c r="J1161" s="216">
        <v>14.1</v>
      </c>
      <c r="K1161" s="216">
        <v>16.3</v>
      </c>
      <c r="L1161" s="216">
        <v>21.2</v>
      </c>
      <c r="M1161" s="216">
        <v>18.189</v>
      </c>
      <c r="N1161" s="216">
        <v>21.1</v>
      </c>
      <c r="O1161" s="216">
        <v>17.5</v>
      </c>
      <c r="P1161" s="230">
        <v>25.366908017077836</v>
      </c>
      <c r="Q1161" s="216">
        <v>18.2</v>
      </c>
      <c r="R1161" s="229">
        <v>22.658000000000001</v>
      </c>
      <c r="S1161" s="216">
        <v>21.5</v>
      </c>
      <c r="T1161" s="216">
        <v>18.7</v>
      </c>
      <c r="U1161" s="229">
        <v>18</v>
      </c>
      <c r="V1161" s="229">
        <v>11</v>
      </c>
      <c r="W1161" s="216">
        <v>21.9</v>
      </c>
      <c r="X1161" s="216">
        <v>20.5</v>
      </c>
      <c r="Y1161" s="216">
        <v>18.600000000000001</v>
      </c>
      <c r="Z1161" s="217"/>
      <c r="AA1161" s="218"/>
      <c r="AB1161" s="218"/>
      <c r="AC1161" s="218"/>
      <c r="AD1161" s="218"/>
      <c r="AE1161" s="218"/>
      <c r="AF1161" s="218"/>
      <c r="AG1161" s="218"/>
      <c r="AH1161" s="218"/>
      <c r="AI1161" s="218"/>
      <c r="AJ1161" s="218"/>
      <c r="AK1161" s="218"/>
      <c r="AL1161" s="218"/>
      <c r="AM1161" s="218"/>
      <c r="AN1161" s="218"/>
      <c r="AO1161" s="218"/>
      <c r="AP1161" s="218"/>
      <c r="AQ1161" s="218"/>
      <c r="AR1161" s="218"/>
      <c r="AS1161" s="218"/>
      <c r="AT1161" s="218"/>
      <c r="AU1161" s="218"/>
      <c r="AV1161" s="218"/>
      <c r="AW1161" s="218"/>
      <c r="AX1161" s="218"/>
      <c r="AY1161" s="218"/>
      <c r="AZ1161" s="218"/>
      <c r="BA1161" s="218"/>
      <c r="BB1161" s="218"/>
      <c r="BC1161" s="218"/>
      <c r="BD1161" s="218"/>
      <c r="BE1161" s="218"/>
      <c r="BF1161" s="218"/>
      <c r="BG1161" s="218"/>
      <c r="BH1161" s="218"/>
      <c r="BI1161" s="218"/>
      <c r="BJ1161" s="218"/>
      <c r="BK1161" s="218"/>
      <c r="BL1161" s="218"/>
      <c r="BM1161" s="228">
        <v>16</v>
      </c>
    </row>
    <row r="1162" spans="1:65">
      <c r="A1162" s="30"/>
      <c r="B1162" s="19">
        <v>1</v>
      </c>
      <c r="C1162" s="9">
        <v>4</v>
      </c>
      <c r="D1162" s="216">
        <v>19.7</v>
      </c>
      <c r="E1162" s="229">
        <v>7</v>
      </c>
      <c r="F1162" s="216">
        <v>18.527333333333335</v>
      </c>
      <c r="G1162" s="216">
        <v>16.399999999999999</v>
      </c>
      <c r="H1162" s="216">
        <v>18.2</v>
      </c>
      <c r="I1162" s="216">
        <v>17.2</v>
      </c>
      <c r="J1162" s="216">
        <v>15.8</v>
      </c>
      <c r="K1162" s="216">
        <v>17.100000000000001</v>
      </c>
      <c r="L1162" s="216">
        <v>21</v>
      </c>
      <c r="M1162" s="216">
        <v>18.21</v>
      </c>
      <c r="N1162" s="216">
        <v>21.5</v>
      </c>
      <c r="O1162" s="216">
        <v>16.3</v>
      </c>
      <c r="P1162" s="229">
        <v>26.597325614707273</v>
      </c>
      <c r="Q1162" s="216">
        <v>17.899999999999999</v>
      </c>
      <c r="R1162" s="229">
        <v>28.354800000000001</v>
      </c>
      <c r="S1162" s="216">
        <v>21.6</v>
      </c>
      <c r="T1162" s="216">
        <v>18.100000000000001</v>
      </c>
      <c r="U1162" s="229">
        <v>18</v>
      </c>
      <c r="V1162" s="229">
        <v>11</v>
      </c>
      <c r="W1162" s="216">
        <v>21.6</v>
      </c>
      <c r="X1162" s="216">
        <v>20.9</v>
      </c>
      <c r="Y1162" s="216">
        <v>18</v>
      </c>
      <c r="Z1162" s="217"/>
      <c r="AA1162" s="218"/>
      <c r="AB1162" s="218"/>
      <c r="AC1162" s="218"/>
      <c r="AD1162" s="218"/>
      <c r="AE1162" s="218"/>
      <c r="AF1162" s="218"/>
      <c r="AG1162" s="218"/>
      <c r="AH1162" s="218"/>
      <c r="AI1162" s="218"/>
      <c r="AJ1162" s="218"/>
      <c r="AK1162" s="218"/>
      <c r="AL1162" s="218"/>
      <c r="AM1162" s="218"/>
      <c r="AN1162" s="218"/>
      <c r="AO1162" s="218"/>
      <c r="AP1162" s="218"/>
      <c r="AQ1162" s="218"/>
      <c r="AR1162" s="218"/>
      <c r="AS1162" s="218"/>
      <c r="AT1162" s="218"/>
      <c r="AU1162" s="218"/>
      <c r="AV1162" s="218"/>
      <c r="AW1162" s="218"/>
      <c r="AX1162" s="218"/>
      <c r="AY1162" s="218"/>
      <c r="AZ1162" s="218"/>
      <c r="BA1162" s="218"/>
      <c r="BB1162" s="218"/>
      <c r="BC1162" s="218"/>
      <c r="BD1162" s="218"/>
      <c r="BE1162" s="218"/>
      <c r="BF1162" s="218"/>
      <c r="BG1162" s="218"/>
      <c r="BH1162" s="218"/>
      <c r="BI1162" s="218"/>
      <c r="BJ1162" s="218"/>
      <c r="BK1162" s="218"/>
      <c r="BL1162" s="218"/>
      <c r="BM1162" s="228">
        <v>18.559041176470583</v>
      </c>
    </row>
    <row r="1163" spans="1:65">
      <c r="A1163" s="30"/>
      <c r="B1163" s="19">
        <v>1</v>
      </c>
      <c r="C1163" s="9">
        <v>5</v>
      </c>
      <c r="D1163" s="216">
        <v>19.899999999999999</v>
      </c>
      <c r="E1163" s="229">
        <v>7</v>
      </c>
      <c r="F1163" s="216">
        <v>18.479333333333333</v>
      </c>
      <c r="G1163" s="216">
        <v>15.7</v>
      </c>
      <c r="H1163" s="216">
        <v>18.3</v>
      </c>
      <c r="I1163" s="216">
        <v>17.5</v>
      </c>
      <c r="J1163" s="216">
        <v>15.299999999999999</v>
      </c>
      <c r="K1163" s="216">
        <v>18.3</v>
      </c>
      <c r="L1163" s="216">
        <v>20.2</v>
      </c>
      <c r="M1163" s="216">
        <v>17.64</v>
      </c>
      <c r="N1163" s="216">
        <v>19.600000000000001</v>
      </c>
      <c r="O1163" s="216">
        <v>17</v>
      </c>
      <c r="P1163" s="229">
        <v>26.0616162831599</v>
      </c>
      <c r="Q1163" s="216">
        <v>15.6</v>
      </c>
      <c r="R1163" s="229">
        <v>21.447700000000001</v>
      </c>
      <c r="S1163" s="216">
        <v>21.9</v>
      </c>
      <c r="T1163" s="216">
        <v>18.100000000000001</v>
      </c>
      <c r="U1163" s="229">
        <v>17</v>
      </c>
      <c r="V1163" s="229">
        <v>10</v>
      </c>
      <c r="W1163" s="216">
        <v>21.3</v>
      </c>
      <c r="X1163" s="216">
        <v>21.3</v>
      </c>
      <c r="Y1163" s="216">
        <v>18.7</v>
      </c>
      <c r="Z1163" s="217"/>
      <c r="AA1163" s="218"/>
      <c r="AB1163" s="218"/>
      <c r="AC1163" s="218"/>
      <c r="AD1163" s="218"/>
      <c r="AE1163" s="218"/>
      <c r="AF1163" s="218"/>
      <c r="AG1163" s="218"/>
      <c r="AH1163" s="218"/>
      <c r="AI1163" s="218"/>
      <c r="AJ1163" s="218"/>
      <c r="AK1163" s="218"/>
      <c r="AL1163" s="218"/>
      <c r="AM1163" s="218"/>
      <c r="AN1163" s="218"/>
      <c r="AO1163" s="218"/>
      <c r="AP1163" s="218"/>
      <c r="AQ1163" s="218"/>
      <c r="AR1163" s="218"/>
      <c r="AS1163" s="218"/>
      <c r="AT1163" s="218"/>
      <c r="AU1163" s="218"/>
      <c r="AV1163" s="218"/>
      <c r="AW1163" s="218"/>
      <c r="AX1163" s="218"/>
      <c r="AY1163" s="218"/>
      <c r="AZ1163" s="218"/>
      <c r="BA1163" s="218"/>
      <c r="BB1163" s="218"/>
      <c r="BC1163" s="218"/>
      <c r="BD1163" s="218"/>
      <c r="BE1163" s="218"/>
      <c r="BF1163" s="218"/>
      <c r="BG1163" s="218"/>
      <c r="BH1163" s="218"/>
      <c r="BI1163" s="218"/>
      <c r="BJ1163" s="218"/>
      <c r="BK1163" s="218"/>
      <c r="BL1163" s="218"/>
      <c r="BM1163" s="228">
        <v>136</v>
      </c>
    </row>
    <row r="1164" spans="1:65">
      <c r="A1164" s="30"/>
      <c r="B1164" s="19">
        <v>1</v>
      </c>
      <c r="C1164" s="9">
        <v>6</v>
      </c>
      <c r="D1164" s="216">
        <v>19.7</v>
      </c>
      <c r="E1164" s="229">
        <v>8</v>
      </c>
      <c r="F1164" s="216">
        <v>18.395333333333333</v>
      </c>
      <c r="G1164" s="216">
        <v>16.899999999999999</v>
      </c>
      <c r="H1164" s="216">
        <v>17.600000000000001</v>
      </c>
      <c r="I1164" s="216">
        <v>16.899999999999999</v>
      </c>
      <c r="J1164" s="216">
        <v>16.399999999999999</v>
      </c>
      <c r="K1164" s="216">
        <v>19.600000000000001</v>
      </c>
      <c r="L1164" s="216">
        <v>20.9</v>
      </c>
      <c r="M1164" s="216">
        <v>18.41</v>
      </c>
      <c r="N1164" s="216">
        <v>20.5</v>
      </c>
      <c r="O1164" s="216">
        <v>17.899999999999999</v>
      </c>
      <c r="P1164" s="229">
        <v>26.300443463898201</v>
      </c>
      <c r="Q1164" s="216">
        <v>15.8</v>
      </c>
      <c r="R1164" s="229">
        <v>33.125500000000002</v>
      </c>
      <c r="S1164" s="216">
        <v>22.1</v>
      </c>
      <c r="T1164" s="216">
        <v>17.600000000000001</v>
      </c>
      <c r="U1164" s="229">
        <v>16</v>
      </c>
      <c r="V1164" s="229">
        <v>11</v>
      </c>
      <c r="W1164" s="216">
        <v>21.8</v>
      </c>
      <c r="X1164" s="216">
        <v>20.399999999999999</v>
      </c>
      <c r="Y1164" s="216">
        <v>18.5</v>
      </c>
      <c r="Z1164" s="217"/>
      <c r="AA1164" s="218"/>
      <c r="AB1164" s="218"/>
      <c r="AC1164" s="218"/>
      <c r="AD1164" s="218"/>
      <c r="AE1164" s="218"/>
      <c r="AF1164" s="218"/>
      <c r="AG1164" s="218"/>
      <c r="AH1164" s="218"/>
      <c r="AI1164" s="218"/>
      <c r="AJ1164" s="218"/>
      <c r="AK1164" s="218"/>
      <c r="AL1164" s="218"/>
      <c r="AM1164" s="218"/>
      <c r="AN1164" s="218"/>
      <c r="AO1164" s="218"/>
      <c r="AP1164" s="218"/>
      <c r="AQ1164" s="218"/>
      <c r="AR1164" s="218"/>
      <c r="AS1164" s="218"/>
      <c r="AT1164" s="218"/>
      <c r="AU1164" s="218"/>
      <c r="AV1164" s="218"/>
      <c r="AW1164" s="218"/>
      <c r="AX1164" s="218"/>
      <c r="AY1164" s="218"/>
      <c r="AZ1164" s="218"/>
      <c r="BA1164" s="218"/>
      <c r="BB1164" s="218"/>
      <c r="BC1164" s="218"/>
      <c r="BD1164" s="218"/>
      <c r="BE1164" s="218"/>
      <c r="BF1164" s="218"/>
      <c r="BG1164" s="218"/>
      <c r="BH1164" s="218"/>
      <c r="BI1164" s="218"/>
      <c r="BJ1164" s="218"/>
      <c r="BK1164" s="218"/>
      <c r="BL1164" s="218"/>
      <c r="BM1164" s="219"/>
    </row>
    <row r="1165" spans="1:65">
      <c r="A1165" s="30"/>
      <c r="B1165" s="20" t="s">
        <v>268</v>
      </c>
      <c r="C1165" s="12"/>
      <c r="D1165" s="231">
        <v>19.566666666666666</v>
      </c>
      <c r="E1165" s="231">
        <v>7.166666666666667</v>
      </c>
      <c r="F1165" s="231">
        <v>18.364222222222221</v>
      </c>
      <c r="G1165" s="231">
        <v>16.066666666666666</v>
      </c>
      <c r="H1165" s="231">
        <v>17.733333333333334</v>
      </c>
      <c r="I1165" s="231">
        <v>16.816666666666666</v>
      </c>
      <c r="J1165" s="231">
        <v>15.433333333333332</v>
      </c>
      <c r="K1165" s="231">
        <v>16.400000000000002</v>
      </c>
      <c r="L1165" s="231">
        <v>20.816666666666666</v>
      </c>
      <c r="M1165" s="231">
        <v>18.081166666666665</v>
      </c>
      <c r="N1165" s="231">
        <v>20.599999999999998</v>
      </c>
      <c r="O1165" s="231">
        <v>17.55</v>
      </c>
      <c r="P1165" s="231">
        <v>26.197035583203981</v>
      </c>
      <c r="Q1165" s="231">
        <v>17.233333333333331</v>
      </c>
      <c r="R1165" s="231">
        <v>32.199366666666663</v>
      </c>
      <c r="S1165" s="231">
        <v>21.55</v>
      </c>
      <c r="T1165" s="231">
        <v>18.083333333333332</v>
      </c>
      <c r="U1165" s="231">
        <v>16.833333333333332</v>
      </c>
      <c r="V1165" s="231">
        <v>10.666666666666666</v>
      </c>
      <c r="W1165" s="231">
        <v>21.400000000000002</v>
      </c>
      <c r="X1165" s="231">
        <v>20.266666666666666</v>
      </c>
      <c r="Y1165" s="231">
        <v>18.233333333333331</v>
      </c>
      <c r="Z1165" s="217"/>
      <c r="AA1165" s="218"/>
      <c r="AB1165" s="218"/>
      <c r="AC1165" s="218"/>
      <c r="AD1165" s="218"/>
      <c r="AE1165" s="218"/>
      <c r="AF1165" s="218"/>
      <c r="AG1165" s="218"/>
      <c r="AH1165" s="218"/>
      <c r="AI1165" s="218"/>
      <c r="AJ1165" s="218"/>
      <c r="AK1165" s="218"/>
      <c r="AL1165" s="218"/>
      <c r="AM1165" s="218"/>
      <c r="AN1165" s="218"/>
      <c r="AO1165" s="218"/>
      <c r="AP1165" s="218"/>
      <c r="AQ1165" s="218"/>
      <c r="AR1165" s="218"/>
      <c r="AS1165" s="218"/>
      <c r="AT1165" s="218"/>
      <c r="AU1165" s="218"/>
      <c r="AV1165" s="218"/>
      <c r="AW1165" s="218"/>
      <c r="AX1165" s="218"/>
      <c r="AY1165" s="218"/>
      <c r="AZ1165" s="218"/>
      <c r="BA1165" s="218"/>
      <c r="BB1165" s="218"/>
      <c r="BC1165" s="218"/>
      <c r="BD1165" s="218"/>
      <c r="BE1165" s="218"/>
      <c r="BF1165" s="218"/>
      <c r="BG1165" s="218"/>
      <c r="BH1165" s="218"/>
      <c r="BI1165" s="218"/>
      <c r="BJ1165" s="218"/>
      <c r="BK1165" s="218"/>
      <c r="BL1165" s="218"/>
      <c r="BM1165" s="219"/>
    </row>
    <row r="1166" spans="1:65">
      <c r="A1166" s="30"/>
      <c r="B1166" s="3" t="s">
        <v>269</v>
      </c>
      <c r="C1166" s="29"/>
      <c r="D1166" s="216">
        <v>19.7</v>
      </c>
      <c r="E1166" s="216">
        <v>7</v>
      </c>
      <c r="F1166" s="216">
        <v>18.437333333333335</v>
      </c>
      <c r="G1166" s="216">
        <v>15.9</v>
      </c>
      <c r="H1166" s="216">
        <v>17.600000000000001</v>
      </c>
      <c r="I1166" s="216">
        <v>17.100000000000001</v>
      </c>
      <c r="J1166" s="216">
        <v>15.55</v>
      </c>
      <c r="K1166" s="216">
        <v>16.700000000000003</v>
      </c>
      <c r="L1166" s="216">
        <v>20.95</v>
      </c>
      <c r="M1166" s="216">
        <v>18.1995</v>
      </c>
      <c r="N1166" s="216">
        <v>20.6</v>
      </c>
      <c r="O1166" s="216">
        <v>17.399999999999999</v>
      </c>
      <c r="P1166" s="216">
        <v>26.317723190914698</v>
      </c>
      <c r="Q1166" s="216">
        <v>17.899999999999999</v>
      </c>
      <c r="R1166" s="216">
        <v>30.74015</v>
      </c>
      <c r="S1166" s="216">
        <v>21.55</v>
      </c>
      <c r="T1166" s="216">
        <v>18.100000000000001</v>
      </c>
      <c r="U1166" s="216">
        <v>16.5</v>
      </c>
      <c r="V1166" s="216">
        <v>11</v>
      </c>
      <c r="W1166" s="216">
        <v>21.5</v>
      </c>
      <c r="X1166" s="216">
        <v>20.45</v>
      </c>
      <c r="Y1166" s="216">
        <v>18.25</v>
      </c>
      <c r="Z1166" s="217"/>
      <c r="AA1166" s="218"/>
      <c r="AB1166" s="218"/>
      <c r="AC1166" s="218"/>
      <c r="AD1166" s="218"/>
      <c r="AE1166" s="218"/>
      <c r="AF1166" s="218"/>
      <c r="AG1166" s="218"/>
      <c r="AH1166" s="218"/>
      <c r="AI1166" s="218"/>
      <c r="AJ1166" s="218"/>
      <c r="AK1166" s="218"/>
      <c r="AL1166" s="218"/>
      <c r="AM1166" s="218"/>
      <c r="AN1166" s="218"/>
      <c r="AO1166" s="218"/>
      <c r="AP1166" s="218"/>
      <c r="AQ1166" s="218"/>
      <c r="AR1166" s="218"/>
      <c r="AS1166" s="218"/>
      <c r="AT1166" s="218"/>
      <c r="AU1166" s="218"/>
      <c r="AV1166" s="218"/>
      <c r="AW1166" s="218"/>
      <c r="AX1166" s="218"/>
      <c r="AY1166" s="218"/>
      <c r="AZ1166" s="218"/>
      <c r="BA1166" s="218"/>
      <c r="BB1166" s="218"/>
      <c r="BC1166" s="218"/>
      <c r="BD1166" s="218"/>
      <c r="BE1166" s="218"/>
      <c r="BF1166" s="218"/>
      <c r="BG1166" s="218"/>
      <c r="BH1166" s="218"/>
      <c r="BI1166" s="218"/>
      <c r="BJ1166" s="218"/>
      <c r="BK1166" s="218"/>
      <c r="BL1166" s="218"/>
      <c r="BM1166" s="219"/>
    </row>
    <row r="1167" spans="1:65">
      <c r="A1167" s="30"/>
      <c r="B1167" s="3" t="s">
        <v>270</v>
      </c>
      <c r="C1167" s="29"/>
      <c r="D1167" s="216">
        <v>0.42739521132865643</v>
      </c>
      <c r="E1167" s="216">
        <v>0.40824829046386302</v>
      </c>
      <c r="F1167" s="216">
        <v>0.34835758554595581</v>
      </c>
      <c r="G1167" s="216">
        <v>0.49665548085837741</v>
      </c>
      <c r="H1167" s="216">
        <v>0.41793141383086602</v>
      </c>
      <c r="I1167" s="216">
        <v>0.91524131608372372</v>
      </c>
      <c r="J1167" s="216">
        <v>0.91140916534049998</v>
      </c>
      <c r="K1167" s="216">
        <v>2.5969212541007103</v>
      </c>
      <c r="L1167" s="216">
        <v>0.46224091842530196</v>
      </c>
      <c r="M1167" s="216">
        <v>0.57236122044270799</v>
      </c>
      <c r="N1167" s="216">
        <v>0.66932802122726032</v>
      </c>
      <c r="O1167" s="216">
        <v>1.0114346246792225</v>
      </c>
      <c r="P1167" s="216">
        <v>0.44772977357203386</v>
      </c>
      <c r="Q1167" s="216">
        <v>1.1944315244779273</v>
      </c>
      <c r="R1167" s="216">
        <v>11.400962137235046</v>
      </c>
      <c r="S1167" s="216">
        <v>0.48062459362791704</v>
      </c>
      <c r="T1167" s="216">
        <v>0.40207793606049363</v>
      </c>
      <c r="U1167" s="216">
        <v>0.98319208025017513</v>
      </c>
      <c r="V1167" s="216">
        <v>0.51639777949432231</v>
      </c>
      <c r="W1167" s="216">
        <v>0.54037024344425233</v>
      </c>
      <c r="X1167" s="216">
        <v>0.89591666279105808</v>
      </c>
      <c r="Y1167" s="216">
        <v>0.41793141383086657</v>
      </c>
      <c r="Z1167" s="217"/>
      <c r="AA1167" s="218"/>
      <c r="AB1167" s="218"/>
      <c r="AC1167" s="218"/>
      <c r="AD1167" s="218"/>
      <c r="AE1167" s="218"/>
      <c r="AF1167" s="218"/>
      <c r="AG1167" s="218"/>
      <c r="AH1167" s="218"/>
      <c r="AI1167" s="218"/>
      <c r="AJ1167" s="218"/>
      <c r="AK1167" s="218"/>
      <c r="AL1167" s="218"/>
      <c r="AM1167" s="218"/>
      <c r="AN1167" s="218"/>
      <c r="AO1167" s="218"/>
      <c r="AP1167" s="218"/>
      <c r="AQ1167" s="218"/>
      <c r="AR1167" s="218"/>
      <c r="AS1167" s="218"/>
      <c r="AT1167" s="218"/>
      <c r="AU1167" s="218"/>
      <c r="AV1167" s="218"/>
      <c r="AW1167" s="218"/>
      <c r="AX1167" s="218"/>
      <c r="AY1167" s="218"/>
      <c r="AZ1167" s="218"/>
      <c r="BA1167" s="218"/>
      <c r="BB1167" s="218"/>
      <c r="BC1167" s="218"/>
      <c r="BD1167" s="218"/>
      <c r="BE1167" s="218"/>
      <c r="BF1167" s="218"/>
      <c r="BG1167" s="218"/>
      <c r="BH1167" s="218"/>
      <c r="BI1167" s="218"/>
      <c r="BJ1167" s="218"/>
      <c r="BK1167" s="218"/>
      <c r="BL1167" s="218"/>
      <c r="BM1167" s="219"/>
    </row>
    <row r="1168" spans="1:65">
      <c r="A1168" s="30"/>
      <c r="B1168" s="3" t="s">
        <v>86</v>
      </c>
      <c r="C1168" s="29"/>
      <c r="D1168" s="13">
        <v>2.1843026132640022E-2</v>
      </c>
      <c r="E1168" s="13">
        <v>5.6964877739143674E-2</v>
      </c>
      <c r="F1168" s="13">
        <v>1.8969362346553095E-2</v>
      </c>
      <c r="G1168" s="13">
        <v>3.0912166858405234E-2</v>
      </c>
      <c r="H1168" s="13">
        <v>2.3567560930311992E-2</v>
      </c>
      <c r="I1168" s="13">
        <v>5.442465705155939E-2</v>
      </c>
      <c r="J1168" s="13">
        <v>5.9054589546900654E-2</v>
      </c>
      <c r="K1168" s="13">
        <v>0.15834885695736037</v>
      </c>
      <c r="L1168" s="13">
        <v>2.2205328347092167E-2</v>
      </c>
      <c r="M1168" s="13">
        <v>3.1655104507049218E-2</v>
      </c>
      <c r="N1168" s="13">
        <v>3.2491651515886427E-2</v>
      </c>
      <c r="O1168" s="13">
        <v>5.7631602545824639E-2</v>
      </c>
      <c r="P1168" s="13">
        <v>1.7090856411978623E-2</v>
      </c>
      <c r="Q1168" s="13">
        <v>6.9309372793690191E-2</v>
      </c>
      <c r="R1168" s="13">
        <v>0.35407411130969596</v>
      </c>
      <c r="S1168" s="13">
        <v>2.2302765365564595E-2</v>
      </c>
      <c r="T1168" s="13">
        <v>2.2234724574773844E-2</v>
      </c>
      <c r="U1168" s="13">
        <v>5.8407450311891596E-2</v>
      </c>
      <c r="V1168" s="13">
        <v>4.841229182759272E-2</v>
      </c>
      <c r="W1168" s="13">
        <v>2.5250945955338892E-2</v>
      </c>
      <c r="X1168" s="13">
        <v>4.4206414282453525E-2</v>
      </c>
      <c r="Y1168" s="13">
        <v>2.2921284122351004E-2</v>
      </c>
      <c r="Z1168" s="154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30"/>
      <c r="B1169" s="3" t="s">
        <v>271</v>
      </c>
      <c r="C1169" s="29"/>
      <c r="D1169" s="13">
        <v>5.4292971313279148E-2</v>
      </c>
      <c r="E1169" s="13">
        <v>-0.61384499347128618</v>
      </c>
      <c r="F1169" s="13">
        <v>-1.0497253192980449E-2</v>
      </c>
      <c r="G1169" s="13">
        <v>-0.13429435745655782</v>
      </c>
      <c r="H1169" s="13">
        <v>-4.4490867566159165E-2</v>
      </c>
      <c r="I1169" s="13">
        <v>-9.3882787005878487E-2</v>
      </c>
      <c r="J1169" s="13">
        <v>-0.16841968361490933</v>
      </c>
      <c r="K1169" s="13">
        <v>-0.11633365947847796</v>
      </c>
      <c r="L1169" s="13">
        <v>0.12164558873107811</v>
      </c>
      <c r="M1169" s="13">
        <v>-2.5748879226033194E-2</v>
      </c>
      <c r="N1169" s="13">
        <v>0.10997113504532607</v>
      </c>
      <c r="O1169" s="13">
        <v>-5.4369251454103096E-2</v>
      </c>
      <c r="P1169" s="13">
        <v>0.41155113209280203</v>
      </c>
      <c r="Q1169" s="13">
        <v>-7.1431914533279017E-2</v>
      </c>
      <c r="R1169" s="13">
        <v>0.7349692993563417</v>
      </c>
      <c r="S1169" s="13">
        <v>0.16115912428285339</v>
      </c>
      <c r="T1169" s="13">
        <v>-2.5632134689175579E-2</v>
      </c>
      <c r="U1169" s="13">
        <v>-9.2984752106974544E-2</v>
      </c>
      <c r="V1169" s="13">
        <v>-0.42525766470144921</v>
      </c>
      <c r="W1169" s="13">
        <v>0.15307681019271779</v>
      </c>
      <c r="X1169" s="13">
        <v>9.2010437067246542E-2</v>
      </c>
      <c r="Y1169" s="13">
        <v>-1.7549820599039867E-2</v>
      </c>
      <c r="Z1169" s="154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A1170" s="30"/>
      <c r="B1170" s="46" t="s">
        <v>272</v>
      </c>
      <c r="C1170" s="47"/>
      <c r="D1170" s="45">
        <v>0.49</v>
      </c>
      <c r="E1170" s="45" t="s">
        <v>273</v>
      </c>
      <c r="F1170" s="45">
        <v>0.05</v>
      </c>
      <c r="G1170" s="45">
        <v>0.8</v>
      </c>
      <c r="H1170" s="45">
        <v>0.18</v>
      </c>
      <c r="I1170" s="45">
        <v>0.52</v>
      </c>
      <c r="J1170" s="45">
        <v>1.03</v>
      </c>
      <c r="K1170" s="45">
        <v>0.67</v>
      </c>
      <c r="L1170" s="45">
        <v>0.95</v>
      </c>
      <c r="M1170" s="45">
        <v>0.06</v>
      </c>
      <c r="N1170" s="45">
        <v>0.87</v>
      </c>
      <c r="O1170" s="45">
        <v>0.25</v>
      </c>
      <c r="P1170" s="45">
        <v>2.93</v>
      </c>
      <c r="Q1170" s="45">
        <v>0.37</v>
      </c>
      <c r="R1170" s="45">
        <v>5.14</v>
      </c>
      <c r="S1170" s="45">
        <v>1.22</v>
      </c>
      <c r="T1170" s="45">
        <v>0.06</v>
      </c>
      <c r="U1170" s="45" t="s">
        <v>273</v>
      </c>
      <c r="V1170" s="45" t="s">
        <v>273</v>
      </c>
      <c r="W1170" s="45">
        <v>1.1599999999999999</v>
      </c>
      <c r="X1170" s="45">
        <v>0.75</v>
      </c>
      <c r="Y1170" s="45">
        <v>0</v>
      </c>
      <c r="Z1170" s="154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B1171" s="31" t="s">
        <v>332</v>
      </c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Y1171" s="20"/>
      <c r="BM1171" s="55"/>
    </row>
    <row r="1172" spans="1:65">
      <c r="BM1172" s="55"/>
    </row>
    <row r="1173" spans="1:65"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6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</sheetData>
  <dataConsolidate/>
  <conditionalFormatting sqref="B6:Z11 B24:AA29 B42:AA47 B60:P65 B79:AA84 B98:V103 B117:X122 B136:AA141 B154:Z159 B173:W178 B192:AA197 B210:AA215 B228:S233 B247:AA252 B265:H270 B283:H288 B301:H306 B319:AA324 B337:Y342 B356:H361 B374:N379 B392:S397 B411:T416 B429:H434 B447:T452 B466:AA471 B484:Y489 B503:Y508 B522:J527 B540:AA545 B558:AA563 B576:Z581 B595:AA600 B613:V618 B632:H637 B650:AA655 B668:AA673 B686:Z691 B704:H709 B722:H727 B740:G745 B758:U763 B776:Q781 B794:Y799 B812:AA817 B830:X835 B849:Y854 B867:H872 B885:Y890 B903:AA908 B921:T926 B939:J944 B958:V963 B977:V982 B995:Z1000 B1013:W1018 B1031:H1036 B1049:W1054 B1068:Z1073 B1086:W1091 B1104:Y1109 B1123:J1128 B1141:Z1146 B1159:Y1164">
    <cfRule type="expression" dxfId="14" priority="192">
      <formula>AND($B6&lt;&gt;$B5,NOT(ISBLANK(INDIRECT(Anlyt_LabRefThisCol))))</formula>
    </cfRule>
  </conditionalFormatting>
  <conditionalFormatting sqref="C2:Z17 C20:AA35 C38:AA53 C56:P71 C75:AA90 C94:V109 C113:X128 C132:AA147 C150:Z165 C169:W184 C188:AA203 C206:AA221 C224:S239 C243:AA258 C261:H276 C279:H294 C297:H312 C315:AA330 C333:Y348 C352:H367 C370:N385 C388:S403 C407:T422 C425:H440 C443:T458 C462:AA477 C480:Y495 C499:Y514 C518:J533 C536:AA551 C554:AA569 C572:Z587 C591:AA606 C609:V624 C628:H643 C646:AA661 C664:AA679 C682:Z697 C700:H715 C718:H733 C736:G751 C754:U769 C772:Q787 C790:Y805 C808:AA823 C826:X841 C845:Y860 C863:H878 C881:Y896 C899:AA914 C917:T932 C935:J950 C954:V969 C973:V988 C991:Z1006 C1009:W1024 C1027:H1042 C1045:W1060 C1064:Z1079 C1082:W1097 C1100:Y1115 C1119:J1134 C1137:Z1152 C1155:Y1170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38EE-617C-4912-B2E0-D755A53FB0CF}">
  <sheetPr codeName="Sheet17"/>
  <dimension ref="A1:BN423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593</v>
      </c>
      <c r="BM1" s="28" t="s">
        <v>311</v>
      </c>
    </row>
    <row r="2" spans="1:66" ht="19.5">
      <c r="A2" s="25" t="s">
        <v>117</v>
      </c>
      <c r="B2" s="18" t="s">
        <v>110</v>
      </c>
      <c r="C2" s="15" t="s">
        <v>111</v>
      </c>
      <c r="D2" s="16" t="s">
        <v>333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12.18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12.18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5</v>
      </c>
    </row>
    <row r="8" spans="1:66">
      <c r="A8" s="30"/>
      <c r="B8" s="20" t="s">
        <v>268</v>
      </c>
      <c r="C8" s="12"/>
      <c r="D8" s="23">
        <v>12.18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269</v>
      </c>
      <c r="C9" s="29"/>
      <c r="D9" s="11">
        <v>12.18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12.18</v>
      </c>
      <c r="BN9" s="28"/>
    </row>
    <row r="10" spans="1:66">
      <c r="A10" s="30"/>
      <c r="B10" s="3" t="s">
        <v>270</v>
      </c>
      <c r="C10" s="29"/>
      <c r="D10" s="24">
        <v>0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3" t="s">
        <v>86</v>
      </c>
      <c r="C11" s="29"/>
      <c r="D11" s="13">
        <v>0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271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272</v>
      </c>
      <c r="C13" s="47"/>
      <c r="D13" s="45" t="s">
        <v>273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594</v>
      </c>
      <c r="BM15" s="28" t="s">
        <v>311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333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98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6">
        <v>89.999999999999986</v>
      </c>
      <c r="E20" s="208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0">
        <v>1</v>
      </c>
    </row>
    <row r="21" spans="1:65">
      <c r="A21" s="30"/>
      <c r="B21" s="19">
        <v>1</v>
      </c>
      <c r="C21" s="9">
        <v>2</v>
      </c>
      <c r="D21" s="211">
        <v>89.999999999999986</v>
      </c>
      <c r="E21" s="208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10">
        <v>6</v>
      </c>
    </row>
    <row r="22" spans="1:65">
      <c r="A22" s="30"/>
      <c r="B22" s="20" t="s">
        <v>268</v>
      </c>
      <c r="C22" s="12"/>
      <c r="D22" s="215">
        <v>89.999999999999986</v>
      </c>
      <c r="E22" s="208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10">
        <v>16</v>
      </c>
    </row>
    <row r="23" spans="1:65">
      <c r="A23" s="30"/>
      <c r="B23" s="3" t="s">
        <v>269</v>
      </c>
      <c r="C23" s="29"/>
      <c r="D23" s="211">
        <v>89.999999999999986</v>
      </c>
      <c r="E23" s="208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10">
        <v>90</v>
      </c>
    </row>
    <row r="24" spans="1:65">
      <c r="A24" s="30"/>
      <c r="B24" s="3" t="s">
        <v>270</v>
      </c>
      <c r="C24" s="29"/>
      <c r="D24" s="211">
        <v>0</v>
      </c>
      <c r="E24" s="208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10">
        <v>12</v>
      </c>
    </row>
    <row r="25" spans="1:65">
      <c r="A25" s="30"/>
      <c r="B25" s="3" t="s">
        <v>86</v>
      </c>
      <c r="C25" s="29"/>
      <c r="D25" s="13">
        <v>0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271</v>
      </c>
      <c r="C26" s="29"/>
      <c r="D26" s="13">
        <v>-1.1102230246251565E-16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272</v>
      </c>
      <c r="C27" s="47"/>
      <c r="D27" s="45" t="s">
        <v>273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595</v>
      </c>
      <c r="BM29" s="28" t="s">
        <v>311</v>
      </c>
    </row>
    <row r="30" spans="1:65" ht="15">
      <c r="A30" s="25" t="s">
        <v>106</v>
      </c>
      <c r="B30" s="18" t="s">
        <v>110</v>
      </c>
      <c r="C30" s="15" t="s">
        <v>111</v>
      </c>
      <c r="D30" s="16" t="s">
        <v>333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231</v>
      </c>
      <c r="C31" s="9" t="s">
        <v>231</v>
      </c>
      <c r="D31" s="10" t="s">
        <v>112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98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6">
        <v>300</v>
      </c>
      <c r="E34" s="208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  <c r="BI34" s="209"/>
      <c r="BJ34" s="209"/>
      <c r="BK34" s="209"/>
      <c r="BL34" s="209"/>
      <c r="BM34" s="210">
        <v>1</v>
      </c>
    </row>
    <row r="35" spans="1:65">
      <c r="A35" s="30"/>
      <c r="B35" s="19">
        <v>1</v>
      </c>
      <c r="C35" s="9">
        <v>2</v>
      </c>
      <c r="D35" s="211">
        <v>310</v>
      </c>
      <c r="E35" s="208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  <c r="BI35" s="209"/>
      <c r="BJ35" s="209"/>
      <c r="BK35" s="209"/>
      <c r="BL35" s="209"/>
      <c r="BM35" s="210">
        <v>7</v>
      </c>
    </row>
    <row r="36" spans="1:65">
      <c r="A36" s="30"/>
      <c r="B36" s="20" t="s">
        <v>268</v>
      </c>
      <c r="C36" s="12"/>
      <c r="D36" s="215">
        <v>305</v>
      </c>
      <c r="E36" s="208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10">
        <v>16</v>
      </c>
    </row>
    <row r="37" spans="1:65">
      <c r="A37" s="30"/>
      <c r="B37" s="3" t="s">
        <v>269</v>
      </c>
      <c r="C37" s="29"/>
      <c r="D37" s="211">
        <v>305</v>
      </c>
      <c r="E37" s="208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  <c r="BI37" s="209"/>
      <c r="BJ37" s="209"/>
      <c r="BK37" s="209"/>
      <c r="BL37" s="209"/>
      <c r="BM37" s="210">
        <v>305</v>
      </c>
    </row>
    <row r="38" spans="1:65">
      <c r="A38" s="30"/>
      <c r="B38" s="3" t="s">
        <v>270</v>
      </c>
      <c r="C38" s="29"/>
      <c r="D38" s="211">
        <v>7.0710678118654755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13</v>
      </c>
    </row>
    <row r="39" spans="1:65">
      <c r="A39" s="30"/>
      <c r="B39" s="3" t="s">
        <v>86</v>
      </c>
      <c r="C39" s="29"/>
      <c r="D39" s="13">
        <v>2.3183828891362213E-2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271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272</v>
      </c>
      <c r="C41" s="47"/>
      <c r="D41" s="45" t="s">
        <v>273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596</v>
      </c>
      <c r="BM43" s="28" t="s">
        <v>311</v>
      </c>
    </row>
    <row r="44" spans="1:65" ht="15">
      <c r="A44" s="25" t="s">
        <v>100</v>
      </c>
      <c r="B44" s="18" t="s">
        <v>110</v>
      </c>
      <c r="C44" s="15" t="s">
        <v>111</v>
      </c>
      <c r="D44" s="16" t="s">
        <v>333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231</v>
      </c>
      <c r="C45" s="9" t="s">
        <v>231</v>
      </c>
      <c r="D45" s="10" t="s">
        <v>112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98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8.01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8.02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8</v>
      </c>
    </row>
    <row r="50" spans="1:65">
      <c r="A50" s="30"/>
      <c r="B50" s="20" t="s">
        <v>268</v>
      </c>
      <c r="C50" s="12"/>
      <c r="D50" s="23">
        <v>8.0150000000000006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269</v>
      </c>
      <c r="C51" s="29"/>
      <c r="D51" s="11">
        <v>8.0150000000000006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8.0150000000000006</v>
      </c>
    </row>
    <row r="52" spans="1:65">
      <c r="A52" s="30"/>
      <c r="B52" s="3" t="s">
        <v>270</v>
      </c>
      <c r="C52" s="29"/>
      <c r="D52" s="24">
        <v>7.0710678118653244E-3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14</v>
      </c>
    </row>
    <row r="53" spans="1:65">
      <c r="A53" s="30"/>
      <c r="B53" s="3" t="s">
        <v>86</v>
      </c>
      <c r="C53" s="29"/>
      <c r="D53" s="13">
        <v>8.8222929655213029E-4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271</v>
      </c>
      <c r="C54" s="29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272</v>
      </c>
      <c r="C55" s="47"/>
      <c r="D55" s="45" t="s">
        <v>273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597</v>
      </c>
      <c r="BM57" s="28" t="s">
        <v>311</v>
      </c>
    </row>
    <row r="58" spans="1:65" ht="15">
      <c r="A58" s="25" t="s">
        <v>208</v>
      </c>
      <c r="B58" s="18" t="s">
        <v>110</v>
      </c>
      <c r="C58" s="15" t="s">
        <v>111</v>
      </c>
      <c r="D58" s="16" t="s">
        <v>333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231</v>
      </c>
      <c r="C59" s="9" t="s">
        <v>231</v>
      </c>
      <c r="D59" s="10" t="s">
        <v>112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98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06">
        <v>2410</v>
      </c>
      <c r="E62" s="208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  <c r="BI62" s="209"/>
      <c r="BJ62" s="209"/>
      <c r="BK62" s="209"/>
      <c r="BL62" s="209"/>
      <c r="BM62" s="210">
        <v>1</v>
      </c>
    </row>
    <row r="63" spans="1:65">
      <c r="A63" s="30"/>
      <c r="B63" s="19">
        <v>1</v>
      </c>
      <c r="C63" s="9">
        <v>2</v>
      </c>
      <c r="D63" s="211">
        <v>2430</v>
      </c>
      <c r="E63" s="208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10">
        <v>9</v>
      </c>
    </row>
    <row r="64" spans="1:65">
      <c r="A64" s="30"/>
      <c r="B64" s="20" t="s">
        <v>268</v>
      </c>
      <c r="C64" s="12"/>
      <c r="D64" s="215">
        <v>2420</v>
      </c>
      <c r="E64" s="208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10">
        <v>16</v>
      </c>
    </row>
    <row r="65" spans="1:65">
      <c r="A65" s="30"/>
      <c r="B65" s="3" t="s">
        <v>269</v>
      </c>
      <c r="C65" s="29"/>
      <c r="D65" s="211">
        <v>2420</v>
      </c>
      <c r="E65" s="208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  <c r="BI65" s="209"/>
      <c r="BJ65" s="209"/>
      <c r="BK65" s="209"/>
      <c r="BL65" s="209"/>
      <c r="BM65" s="210">
        <v>2420</v>
      </c>
    </row>
    <row r="66" spans="1:65">
      <c r="A66" s="30"/>
      <c r="B66" s="3" t="s">
        <v>270</v>
      </c>
      <c r="C66" s="29"/>
      <c r="D66" s="211">
        <v>14.142135623730951</v>
      </c>
      <c r="E66" s="208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  <c r="BI66" s="209"/>
      <c r="BJ66" s="209"/>
      <c r="BK66" s="209"/>
      <c r="BL66" s="209"/>
      <c r="BM66" s="210">
        <v>15</v>
      </c>
    </row>
    <row r="67" spans="1:65">
      <c r="A67" s="30"/>
      <c r="B67" s="3" t="s">
        <v>86</v>
      </c>
      <c r="C67" s="29"/>
      <c r="D67" s="13">
        <v>5.8438576957565913E-3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271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272</v>
      </c>
      <c r="C69" s="47"/>
      <c r="D69" s="45" t="s">
        <v>273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598</v>
      </c>
      <c r="BM71" s="28" t="s">
        <v>311</v>
      </c>
    </row>
    <row r="72" spans="1:65" ht="15">
      <c r="A72" s="25" t="s">
        <v>25</v>
      </c>
      <c r="B72" s="18" t="s">
        <v>110</v>
      </c>
      <c r="C72" s="15" t="s">
        <v>111</v>
      </c>
      <c r="D72" s="16" t="s">
        <v>333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231</v>
      </c>
      <c r="C73" s="9" t="s">
        <v>231</v>
      </c>
      <c r="D73" s="10" t="s">
        <v>112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98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06">
        <v>50</v>
      </c>
      <c r="E76" s="208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09"/>
      <c r="BB76" s="209"/>
      <c r="BC76" s="209"/>
      <c r="BD76" s="209"/>
      <c r="BE76" s="209"/>
      <c r="BF76" s="209"/>
      <c r="BG76" s="209"/>
      <c r="BH76" s="209"/>
      <c r="BI76" s="209"/>
      <c r="BJ76" s="209"/>
      <c r="BK76" s="209"/>
      <c r="BL76" s="209"/>
      <c r="BM76" s="210">
        <v>1</v>
      </c>
    </row>
    <row r="77" spans="1:65">
      <c r="A77" s="30"/>
      <c r="B77" s="19">
        <v>1</v>
      </c>
      <c r="C77" s="9">
        <v>2</v>
      </c>
      <c r="D77" s="211">
        <v>50</v>
      </c>
      <c r="E77" s="208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  <c r="BI77" s="209"/>
      <c r="BJ77" s="209"/>
      <c r="BK77" s="209"/>
      <c r="BL77" s="209"/>
      <c r="BM77" s="210">
        <v>10</v>
      </c>
    </row>
    <row r="78" spans="1:65">
      <c r="A78" s="30"/>
      <c r="B78" s="20" t="s">
        <v>268</v>
      </c>
      <c r="C78" s="12"/>
      <c r="D78" s="215">
        <v>50</v>
      </c>
      <c r="E78" s="208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10">
        <v>16</v>
      </c>
    </row>
    <row r="79" spans="1:65">
      <c r="A79" s="30"/>
      <c r="B79" s="3" t="s">
        <v>269</v>
      </c>
      <c r="C79" s="29"/>
      <c r="D79" s="211">
        <v>50</v>
      </c>
      <c r="E79" s="208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10">
        <v>50</v>
      </c>
    </row>
    <row r="80" spans="1:65">
      <c r="A80" s="30"/>
      <c r="B80" s="3" t="s">
        <v>270</v>
      </c>
      <c r="C80" s="29"/>
      <c r="D80" s="211">
        <v>0</v>
      </c>
      <c r="E80" s="208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  <c r="BI80" s="209"/>
      <c r="BJ80" s="209"/>
      <c r="BK80" s="209"/>
      <c r="BL80" s="209"/>
      <c r="BM80" s="210">
        <v>16</v>
      </c>
    </row>
    <row r="81" spans="1:65">
      <c r="A81" s="30"/>
      <c r="B81" s="3" t="s">
        <v>86</v>
      </c>
      <c r="C81" s="29"/>
      <c r="D81" s="13">
        <v>0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271</v>
      </c>
      <c r="C82" s="29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272</v>
      </c>
      <c r="C83" s="47"/>
      <c r="D83" s="45" t="s">
        <v>273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599</v>
      </c>
      <c r="BM85" s="28" t="s">
        <v>311</v>
      </c>
    </row>
    <row r="86" spans="1:65" ht="19.5">
      <c r="A86" s="25" t="s">
        <v>334</v>
      </c>
      <c r="B86" s="18" t="s">
        <v>110</v>
      </c>
      <c r="C86" s="15" t="s">
        <v>111</v>
      </c>
      <c r="D86" s="16" t="s">
        <v>333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231</v>
      </c>
      <c r="C87" s="9" t="s">
        <v>231</v>
      </c>
      <c r="D87" s="10" t="s">
        <v>112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98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6">
        <v>130</v>
      </c>
      <c r="E90" s="208"/>
      <c r="F90" s="209"/>
      <c r="G90" s="209"/>
      <c r="H90" s="209"/>
      <c r="I90" s="209"/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  <c r="BI90" s="209"/>
      <c r="BJ90" s="209"/>
      <c r="BK90" s="209"/>
      <c r="BL90" s="209"/>
      <c r="BM90" s="210">
        <v>1</v>
      </c>
    </row>
    <row r="91" spans="1:65">
      <c r="A91" s="30"/>
      <c r="B91" s="19">
        <v>1</v>
      </c>
      <c r="C91" s="9">
        <v>2</v>
      </c>
      <c r="D91" s="211">
        <v>130</v>
      </c>
      <c r="E91" s="208"/>
      <c r="F91" s="209"/>
      <c r="G91" s="209"/>
      <c r="H91" s="209"/>
      <c r="I91" s="209"/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  <c r="BI91" s="209"/>
      <c r="BJ91" s="209"/>
      <c r="BK91" s="209"/>
      <c r="BL91" s="209"/>
      <c r="BM91" s="210">
        <v>11</v>
      </c>
    </row>
    <row r="92" spans="1:65">
      <c r="A92" s="30"/>
      <c r="B92" s="20" t="s">
        <v>268</v>
      </c>
      <c r="C92" s="12"/>
      <c r="D92" s="215">
        <v>130</v>
      </c>
      <c r="E92" s="208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  <c r="BI92" s="209"/>
      <c r="BJ92" s="209"/>
      <c r="BK92" s="209"/>
      <c r="BL92" s="209"/>
      <c r="BM92" s="210">
        <v>16</v>
      </c>
    </row>
    <row r="93" spans="1:65">
      <c r="A93" s="30"/>
      <c r="B93" s="3" t="s">
        <v>269</v>
      </c>
      <c r="C93" s="29"/>
      <c r="D93" s="211">
        <v>130</v>
      </c>
      <c r="E93" s="208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  <c r="AH93" s="209"/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  <c r="BI93" s="209"/>
      <c r="BJ93" s="209"/>
      <c r="BK93" s="209"/>
      <c r="BL93" s="209"/>
      <c r="BM93" s="210">
        <v>130</v>
      </c>
    </row>
    <row r="94" spans="1:65">
      <c r="A94" s="30"/>
      <c r="B94" s="3" t="s">
        <v>270</v>
      </c>
      <c r="C94" s="29"/>
      <c r="D94" s="211">
        <v>0</v>
      </c>
      <c r="E94" s="208"/>
      <c r="F94" s="209"/>
      <c r="G94" s="209"/>
      <c r="H94" s="209"/>
      <c r="I94" s="209"/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  <c r="AH94" s="209"/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  <c r="BI94" s="209"/>
      <c r="BJ94" s="209"/>
      <c r="BK94" s="209"/>
      <c r="BL94" s="209"/>
      <c r="BM94" s="210">
        <v>17</v>
      </c>
    </row>
    <row r="95" spans="1:65">
      <c r="A95" s="30"/>
      <c r="B95" s="3" t="s">
        <v>86</v>
      </c>
      <c r="C95" s="29"/>
      <c r="D95" s="13">
        <v>0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271</v>
      </c>
      <c r="C96" s="29"/>
      <c r="D96" s="13">
        <v>0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272</v>
      </c>
      <c r="C97" s="47"/>
      <c r="D97" s="45" t="s">
        <v>273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600</v>
      </c>
      <c r="BM99" s="28" t="s">
        <v>311</v>
      </c>
    </row>
    <row r="100" spans="1:65" ht="15">
      <c r="A100" s="25" t="s">
        <v>0</v>
      </c>
      <c r="B100" s="18" t="s">
        <v>110</v>
      </c>
      <c r="C100" s="15" t="s">
        <v>111</v>
      </c>
      <c r="D100" s="16" t="s">
        <v>333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231</v>
      </c>
      <c r="C101" s="9" t="s">
        <v>231</v>
      </c>
      <c r="D101" s="10" t="s">
        <v>112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98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06">
        <v>179.99999999999997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  <c r="BI104" s="209"/>
      <c r="BJ104" s="209"/>
      <c r="BK104" s="209"/>
      <c r="BL104" s="209"/>
      <c r="BM104" s="210">
        <v>1</v>
      </c>
    </row>
    <row r="105" spans="1:65">
      <c r="A105" s="30"/>
      <c r="B105" s="19">
        <v>1</v>
      </c>
      <c r="C105" s="9">
        <v>2</v>
      </c>
      <c r="D105" s="211">
        <v>189.99999999999997</v>
      </c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  <c r="BI105" s="209"/>
      <c r="BJ105" s="209"/>
      <c r="BK105" s="209"/>
      <c r="BL105" s="209"/>
      <c r="BM105" s="210">
        <v>12</v>
      </c>
    </row>
    <row r="106" spans="1:65">
      <c r="A106" s="30"/>
      <c r="B106" s="20" t="s">
        <v>268</v>
      </c>
      <c r="C106" s="12"/>
      <c r="D106" s="215">
        <v>184.99999999999997</v>
      </c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9"/>
      <c r="BL106" s="209"/>
      <c r="BM106" s="210">
        <v>16</v>
      </c>
    </row>
    <row r="107" spans="1:65">
      <c r="A107" s="30"/>
      <c r="B107" s="3" t="s">
        <v>269</v>
      </c>
      <c r="C107" s="29"/>
      <c r="D107" s="211">
        <v>184.99999999999997</v>
      </c>
      <c r="E107" s="208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10">
        <v>185</v>
      </c>
    </row>
    <row r="108" spans="1:65">
      <c r="A108" s="30"/>
      <c r="B108" s="3" t="s">
        <v>270</v>
      </c>
      <c r="C108" s="29"/>
      <c r="D108" s="211">
        <v>7.0710678118654755</v>
      </c>
      <c r="E108" s="208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  <c r="BI108" s="209"/>
      <c r="BJ108" s="209"/>
      <c r="BK108" s="209"/>
      <c r="BL108" s="209"/>
      <c r="BM108" s="210">
        <v>18</v>
      </c>
    </row>
    <row r="109" spans="1:65">
      <c r="A109" s="30"/>
      <c r="B109" s="3" t="s">
        <v>86</v>
      </c>
      <c r="C109" s="29"/>
      <c r="D109" s="13">
        <v>3.822198817224582E-2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271</v>
      </c>
      <c r="C110" s="29"/>
      <c r="D110" s="13">
        <v>-1.1102230246251565E-16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272</v>
      </c>
      <c r="C111" s="47"/>
      <c r="D111" s="45" t="s">
        <v>273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601</v>
      </c>
      <c r="BM113" s="28" t="s">
        <v>311</v>
      </c>
    </row>
    <row r="114" spans="1:65" ht="19.5">
      <c r="A114" s="25" t="s">
        <v>335</v>
      </c>
      <c r="B114" s="18" t="s">
        <v>110</v>
      </c>
      <c r="C114" s="15" t="s">
        <v>111</v>
      </c>
      <c r="D114" s="16" t="s">
        <v>333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231</v>
      </c>
      <c r="C115" s="9" t="s">
        <v>231</v>
      </c>
      <c r="D115" s="10" t="s">
        <v>112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98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11.08</v>
      </c>
      <c r="E118" s="15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11.13</v>
      </c>
      <c r="E119" s="15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5</v>
      </c>
    </row>
    <row r="120" spans="1:65">
      <c r="A120" s="30"/>
      <c r="B120" s="20" t="s">
        <v>268</v>
      </c>
      <c r="C120" s="12"/>
      <c r="D120" s="23">
        <v>11.105</v>
      </c>
      <c r="E120" s="15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269</v>
      </c>
      <c r="C121" s="29"/>
      <c r="D121" s="11">
        <v>11.105</v>
      </c>
      <c r="E121" s="15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11.105</v>
      </c>
    </row>
    <row r="122" spans="1:65">
      <c r="A122" s="30"/>
      <c r="B122" s="3" t="s">
        <v>270</v>
      </c>
      <c r="C122" s="29"/>
      <c r="D122" s="24">
        <v>3.5355339059327882E-2</v>
      </c>
      <c r="E122" s="15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11</v>
      </c>
    </row>
    <row r="123" spans="1:65">
      <c r="A123" s="30"/>
      <c r="B123" s="3" t="s">
        <v>86</v>
      </c>
      <c r="C123" s="29"/>
      <c r="D123" s="13">
        <v>3.1837315677017454E-3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271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272</v>
      </c>
      <c r="C125" s="47"/>
      <c r="D125" s="45" t="s">
        <v>273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602</v>
      </c>
      <c r="BM127" s="28" t="s">
        <v>311</v>
      </c>
    </row>
    <row r="128" spans="1:65" ht="19.5">
      <c r="A128" s="25" t="s">
        <v>336</v>
      </c>
      <c r="B128" s="18" t="s">
        <v>110</v>
      </c>
      <c r="C128" s="15" t="s">
        <v>111</v>
      </c>
      <c r="D128" s="16" t="s">
        <v>333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0" t="s">
        <v>112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98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20">
        <v>0.75700000000000001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22">
        <v>1</v>
      </c>
    </row>
    <row r="133" spans="1:65">
      <c r="A133" s="30"/>
      <c r="B133" s="19">
        <v>1</v>
      </c>
      <c r="C133" s="9">
        <v>2</v>
      </c>
      <c r="D133" s="24">
        <v>0.75600000000000001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22">
        <v>6</v>
      </c>
    </row>
    <row r="134" spans="1:65">
      <c r="A134" s="30"/>
      <c r="B134" s="20" t="s">
        <v>268</v>
      </c>
      <c r="C134" s="12"/>
      <c r="D134" s="225">
        <v>0.75649999999999995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22">
        <v>16</v>
      </c>
    </row>
    <row r="135" spans="1:65">
      <c r="A135" s="30"/>
      <c r="B135" s="3" t="s">
        <v>269</v>
      </c>
      <c r="C135" s="29"/>
      <c r="D135" s="24">
        <v>0.75649999999999995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22">
        <v>0.75649999999999995</v>
      </c>
    </row>
    <row r="136" spans="1:65">
      <c r="A136" s="30"/>
      <c r="B136" s="3" t="s">
        <v>270</v>
      </c>
      <c r="C136" s="29"/>
      <c r="D136" s="24">
        <v>7.0710678118654816E-4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22">
        <v>12</v>
      </c>
    </row>
    <row r="137" spans="1:65">
      <c r="A137" s="30"/>
      <c r="B137" s="3" t="s">
        <v>86</v>
      </c>
      <c r="C137" s="29"/>
      <c r="D137" s="13">
        <v>9.3470823686258849E-4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271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272</v>
      </c>
      <c r="C139" s="47"/>
      <c r="D139" s="45" t="s">
        <v>273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603</v>
      </c>
      <c r="BM141" s="28" t="s">
        <v>311</v>
      </c>
    </row>
    <row r="142" spans="1:65" ht="15">
      <c r="A142" s="25" t="s">
        <v>107</v>
      </c>
      <c r="B142" s="18" t="s">
        <v>110</v>
      </c>
      <c r="C142" s="15" t="s">
        <v>111</v>
      </c>
      <c r="D142" s="16" t="s">
        <v>333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231</v>
      </c>
      <c r="C143" s="9" t="s">
        <v>231</v>
      </c>
      <c r="D143" s="10" t="s">
        <v>112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98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5.4</v>
      </c>
      <c r="E146" s="15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5.4</v>
      </c>
      <c r="E147" s="15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7</v>
      </c>
    </row>
    <row r="148" spans="1:65">
      <c r="A148" s="30"/>
      <c r="B148" s="20" t="s">
        <v>268</v>
      </c>
      <c r="C148" s="12"/>
      <c r="D148" s="23">
        <v>5.4</v>
      </c>
      <c r="E148" s="15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269</v>
      </c>
      <c r="C149" s="29"/>
      <c r="D149" s="11">
        <v>5.4</v>
      </c>
      <c r="E149" s="15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5.4</v>
      </c>
    </row>
    <row r="150" spans="1:65">
      <c r="A150" s="30"/>
      <c r="B150" s="3" t="s">
        <v>270</v>
      </c>
      <c r="C150" s="29"/>
      <c r="D150" s="24">
        <v>0</v>
      </c>
      <c r="E150" s="15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13</v>
      </c>
    </row>
    <row r="151" spans="1:65">
      <c r="A151" s="30"/>
      <c r="B151" s="3" t="s">
        <v>86</v>
      </c>
      <c r="C151" s="29"/>
      <c r="D151" s="13">
        <v>0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271</v>
      </c>
      <c r="C152" s="29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272</v>
      </c>
      <c r="C153" s="47"/>
      <c r="D153" s="45" t="s">
        <v>273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604</v>
      </c>
      <c r="BM155" s="28" t="s">
        <v>311</v>
      </c>
    </row>
    <row r="156" spans="1:65" ht="15">
      <c r="A156" s="25" t="s">
        <v>108</v>
      </c>
      <c r="B156" s="18" t="s">
        <v>110</v>
      </c>
      <c r="C156" s="15" t="s">
        <v>111</v>
      </c>
      <c r="D156" s="16" t="s">
        <v>333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231</v>
      </c>
      <c r="C157" s="9" t="s">
        <v>231</v>
      </c>
      <c r="D157" s="10" t="s">
        <v>112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98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20">
        <v>0.16600000000000001</v>
      </c>
      <c r="E160" s="204"/>
      <c r="F160" s="205"/>
      <c r="G160" s="205"/>
      <c r="H160" s="205"/>
      <c r="I160" s="205"/>
      <c r="J160" s="205"/>
      <c r="K160" s="205"/>
      <c r="L160" s="205"/>
      <c r="M160" s="205"/>
      <c r="N160" s="205"/>
      <c r="O160" s="205"/>
      <c r="P160" s="205"/>
      <c r="Q160" s="205"/>
      <c r="R160" s="205"/>
      <c r="S160" s="205"/>
      <c r="T160" s="205"/>
      <c r="U160" s="205"/>
      <c r="V160" s="205"/>
      <c r="W160" s="205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222">
        <v>1</v>
      </c>
    </row>
    <row r="161" spans="1:65">
      <c r="A161" s="30"/>
      <c r="B161" s="19">
        <v>1</v>
      </c>
      <c r="C161" s="9">
        <v>2</v>
      </c>
      <c r="D161" s="24">
        <v>0.16800000000000001</v>
      </c>
      <c r="E161" s="204"/>
      <c r="F161" s="205"/>
      <c r="G161" s="205"/>
      <c r="H161" s="205"/>
      <c r="I161" s="205"/>
      <c r="J161" s="205"/>
      <c r="K161" s="205"/>
      <c r="L161" s="205"/>
      <c r="M161" s="205"/>
      <c r="N161" s="205"/>
      <c r="O161" s="205"/>
      <c r="P161" s="205"/>
      <c r="Q161" s="205"/>
      <c r="R161" s="205"/>
      <c r="S161" s="205"/>
      <c r="T161" s="205"/>
      <c r="U161" s="205"/>
      <c r="V161" s="205"/>
      <c r="W161" s="205"/>
      <c r="X161" s="205"/>
      <c r="Y161" s="205"/>
      <c r="Z161" s="205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222">
        <v>8</v>
      </c>
    </row>
    <row r="162" spans="1:65">
      <c r="A162" s="30"/>
      <c r="B162" s="20" t="s">
        <v>268</v>
      </c>
      <c r="C162" s="12"/>
      <c r="D162" s="225">
        <v>0.16700000000000001</v>
      </c>
      <c r="E162" s="204"/>
      <c r="F162" s="205"/>
      <c r="G162" s="205"/>
      <c r="H162" s="205"/>
      <c r="I162" s="205"/>
      <c r="J162" s="205"/>
      <c r="K162" s="205"/>
      <c r="L162" s="205"/>
      <c r="M162" s="205"/>
      <c r="N162" s="205"/>
      <c r="O162" s="205"/>
      <c r="P162" s="205"/>
      <c r="Q162" s="205"/>
      <c r="R162" s="205"/>
      <c r="S162" s="205"/>
      <c r="T162" s="205"/>
      <c r="U162" s="205"/>
      <c r="V162" s="205"/>
      <c r="W162" s="205"/>
      <c r="X162" s="205"/>
      <c r="Y162" s="205"/>
      <c r="Z162" s="205"/>
      <c r="AA162" s="205"/>
      <c r="AB162" s="205"/>
      <c r="AC162" s="205"/>
      <c r="AD162" s="205"/>
      <c r="AE162" s="205"/>
      <c r="AF162" s="205"/>
      <c r="AG162" s="205"/>
      <c r="AH162" s="205"/>
      <c r="AI162" s="205"/>
      <c r="AJ162" s="205"/>
      <c r="AK162" s="205"/>
      <c r="AL162" s="205"/>
      <c r="AM162" s="205"/>
      <c r="AN162" s="205"/>
      <c r="AO162" s="205"/>
      <c r="AP162" s="205"/>
      <c r="AQ162" s="205"/>
      <c r="AR162" s="205"/>
      <c r="AS162" s="205"/>
      <c r="AT162" s="205"/>
      <c r="AU162" s="205"/>
      <c r="AV162" s="205"/>
      <c r="AW162" s="205"/>
      <c r="AX162" s="205"/>
      <c r="AY162" s="205"/>
      <c r="AZ162" s="205"/>
      <c r="BA162" s="205"/>
      <c r="BB162" s="205"/>
      <c r="BC162" s="205"/>
      <c r="BD162" s="205"/>
      <c r="BE162" s="205"/>
      <c r="BF162" s="205"/>
      <c r="BG162" s="205"/>
      <c r="BH162" s="205"/>
      <c r="BI162" s="205"/>
      <c r="BJ162" s="205"/>
      <c r="BK162" s="205"/>
      <c r="BL162" s="205"/>
      <c r="BM162" s="222">
        <v>16</v>
      </c>
    </row>
    <row r="163" spans="1:65">
      <c r="A163" s="30"/>
      <c r="B163" s="3" t="s">
        <v>269</v>
      </c>
      <c r="C163" s="29"/>
      <c r="D163" s="24">
        <v>0.16700000000000001</v>
      </c>
      <c r="E163" s="204"/>
      <c r="F163" s="205"/>
      <c r="G163" s="205"/>
      <c r="H163" s="205"/>
      <c r="I163" s="205"/>
      <c r="J163" s="205"/>
      <c r="K163" s="205"/>
      <c r="L163" s="205"/>
      <c r="M163" s="205"/>
      <c r="N163" s="205"/>
      <c r="O163" s="205"/>
      <c r="P163" s="205"/>
      <c r="Q163" s="205"/>
      <c r="R163" s="205"/>
      <c r="S163" s="205"/>
      <c r="T163" s="205"/>
      <c r="U163" s="205"/>
      <c r="V163" s="205"/>
      <c r="W163" s="205"/>
      <c r="X163" s="205"/>
      <c r="Y163" s="205"/>
      <c r="Z163" s="205"/>
      <c r="AA163" s="205"/>
      <c r="AB163" s="205"/>
      <c r="AC163" s="205"/>
      <c r="AD163" s="205"/>
      <c r="AE163" s="205"/>
      <c r="AF163" s="205"/>
      <c r="AG163" s="205"/>
      <c r="AH163" s="205"/>
      <c r="AI163" s="205"/>
      <c r="AJ163" s="205"/>
      <c r="AK163" s="205"/>
      <c r="AL163" s="205"/>
      <c r="AM163" s="205"/>
      <c r="AN163" s="205"/>
      <c r="AO163" s="205"/>
      <c r="AP163" s="205"/>
      <c r="AQ163" s="205"/>
      <c r="AR163" s="205"/>
      <c r="AS163" s="205"/>
      <c r="AT163" s="205"/>
      <c r="AU163" s="205"/>
      <c r="AV163" s="205"/>
      <c r="AW163" s="205"/>
      <c r="AX163" s="205"/>
      <c r="AY163" s="205"/>
      <c r="AZ163" s="205"/>
      <c r="BA163" s="205"/>
      <c r="BB163" s="205"/>
      <c r="BC163" s="205"/>
      <c r="BD163" s="205"/>
      <c r="BE163" s="205"/>
      <c r="BF163" s="205"/>
      <c r="BG163" s="205"/>
      <c r="BH163" s="205"/>
      <c r="BI163" s="205"/>
      <c r="BJ163" s="205"/>
      <c r="BK163" s="205"/>
      <c r="BL163" s="205"/>
      <c r="BM163" s="222">
        <v>0.16700000000000001</v>
      </c>
    </row>
    <row r="164" spans="1:65">
      <c r="A164" s="30"/>
      <c r="B164" s="3" t="s">
        <v>270</v>
      </c>
      <c r="C164" s="29"/>
      <c r="D164" s="24">
        <v>1.4142135623730963E-3</v>
      </c>
      <c r="E164" s="204"/>
      <c r="F164" s="205"/>
      <c r="G164" s="205"/>
      <c r="H164" s="205"/>
      <c r="I164" s="205"/>
      <c r="J164" s="205"/>
      <c r="K164" s="205"/>
      <c r="L164" s="205"/>
      <c r="M164" s="205"/>
      <c r="N164" s="205"/>
      <c r="O164" s="205"/>
      <c r="P164" s="205"/>
      <c r="Q164" s="205"/>
      <c r="R164" s="205"/>
      <c r="S164" s="205"/>
      <c r="T164" s="205"/>
      <c r="U164" s="205"/>
      <c r="V164" s="205"/>
      <c r="W164" s="205"/>
      <c r="X164" s="205"/>
      <c r="Y164" s="205"/>
      <c r="Z164" s="205"/>
      <c r="AA164" s="205"/>
      <c r="AB164" s="205"/>
      <c r="AC164" s="205"/>
      <c r="AD164" s="205"/>
      <c r="AE164" s="205"/>
      <c r="AF164" s="205"/>
      <c r="AG164" s="205"/>
      <c r="AH164" s="205"/>
      <c r="AI164" s="205"/>
      <c r="AJ164" s="205"/>
      <c r="AK164" s="205"/>
      <c r="AL164" s="205"/>
      <c r="AM164" s="205"/>
      <c r="AN164" s="205"/>
      <c r="AO164" s="205"/>
      <c r="AP164" s="205"/>
      <c r="AQ164" s="205"/>
      <c r="AR164" s="205"/>
      <c r="AS164" s="205"/>
      <c r="AT164" s="205"/>
      <c r="AU164" s="205"/>
      <c r="AV164" s="205"/>
      <c r="AW164" s="205"/>
      <c r="AX164" s="205"/>
      <c r="AY164" s="205"/>
      <c r="AZ164" s="205"/>
      <c r="BA164" s="205"/>
      <c r="BB164" s="205"/>
      <c r="BC164" s="205"/>
      <c r="BD164" s="205"/>
      <c r="BE164" s="205"/>
      <c r="BF164" s="205"/>
      <c r="BG164" s="205"/>
      <c r="BH164" s="205"/>
      <c r="BI164" s="205"/>
      <c r="BJ164" s="205"/>
      <c r="BK164" s="205"/>
      <c r="BL164" s="205"/>
      <c r="BM164" s="222">
        <v>14</v>
      </c>
    </row>
    <row r="165" spans="1:65">
      <c r="A165" s="30"/>
      <c r="B165" s="3" t="s">
        <v>86</v>
      </c>
      <c r="C165" s="29"/>
      <c r="D165" s="13">
        <v>8.4683446848688396E-3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271</v>
      </c>
      <c r="C166" s="29"/>
      <c r="D166" s="13">
        <v>0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272</v>
      </c>
      <c r="C167" s="47"/>
      <c r="D167" s="45" t="s">
        <v>273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9.5">
      <c r="B169" s="8" t="s">
        <v>605</v>
      </c>
      <c r="BM169" s="28" t="s">
        <v>311</v>
      </c>
    </row>
    <row r="170" spans="1:65" ht="19.5">
      <c r="A170" s="25" t="s">
        <v>337</v>
      </c>
      <c r="B170" s="18" t="s">
        <v>110</v>
      </c>
      <c r="C170" s="15" t="s">
        <v>111</v>
      </c>
      <c r="D170" s="16" t="s">
        <v>333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231</v>
      </c>
      <c r="C171" s="9" t="s">
        <v>231</v>
      </c>
      <c r="D171" s="10" t="s">
        <v>112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98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2.66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2.66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9</v>
      </c>
    </row>
    <row r="176" spans="1:65">
      <c r="A176" s="30"/>
      <c r="B176" s="20" t="s">
        <v>268</v>
      </c>
      <c r="C176" s="12"/>
      <c r="D176" s="23">
        <v>2.66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269</v>
      </c>
      <c r="C177" s="29"/>
      <c r="D177" s="11">
        <v>2.66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2.66</v>
      </c>
    </row>
    <row r="178" spans="1:65">
      <c r="A178" s="30"/>
      <c r="B178" s="3" t="s">
        <v>270</v>
      </c>
      <c r="C178" s="29"/>
      <c r="D178" s="24">
        <v>0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15</v>
      </c>
    </row>
    <row r="179" spans="1:65">
      <c r="A179" s="30"/>
      <c r="B179" s="3" t="s">
        <v>86</v>
      </c>
      <c r="C179" s="29"/>
      <c r="D179" s="13">
        <v>0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271</v>
      </c>
      <c r="C180" s="29"/>
      <c r="D180" s="13">
        <v>0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272</v>
      </c>
      <c r="C181" s="47"/>
      <c r="D181" s="45" t="s">
        <v>273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606</v>
      </c>
      <c r="BM183" s="28" t="s">
        <v>311</v>
      </c>
    </row>
    <row r="184" spans="1:65" ht="15">
      <c r="A184" s="25" t="s">
        <v>34</v>
      </c>
      <c r="B184" s="18" t="s">
        <v>110</v>
      </c>
      <c r="C184" s="15" t="s">
        <v>111</v>
      </c>
      <c r="D184" s="16" t="s">
        <v>333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231</v>
      </c>
      <c r="C185" s="9" t="s">
        <v>231</v>
      </c>
      <c r="D185" s="10" t="s">
        <v>112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98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06">
        <v>70.000000000000014</v>
      </c>
      <c r="E188" s="208"/>
      <c r="F188" s="209"/>
      <c r="G188" s="209"/>
      <c r="H188" s="209"/>
      <c r="I188" s="209"/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09"/>
      <c r="AT188" s="209"/>
      <c r="AU188" s="209"/>
      <c r="AV188" s="209"/>
      <c r="AW188" s="209"/>
      <c r="AX188" s="209"/>
      <c r="AY188" s="209"/>
      <c r="AZ188" s="209"/>
      <c r="BA188" s="209"/>
      <c r="BB188" s="209"/>
      <c r="BC188" s="209"/>
      <c r="BD188" s="209"/>
      <c r="BE188" s="209"/>
      <c r="BF188" s="209"/>
      <c r="BG188" s="209"/>
      <c r="BH188" s="209"/>
      <c r="BI188" s="209"/>
      <c r="BJ188" s="209"/>
      <c r="BK188" s="209"/>
      <c r="BL188" s="209"/>
      <c r="BM188" s="210">
        <v>1</v>
      </c>
    </row>
    <row r="189" spans="1:65">
      <c r="A189" s="30"/>
      <c r="B189" s="19">
        <v>1</v>
      </c>
      <c r="C189" s="9">
        <v>2</v>
      </c>
      <c r="D189" s="211">
        <v>80</v>
      </c>
      <c r="E189" s="208"/>
      <c r="F189" s="209"/>
      <c r="G189" s="209"/>
      <c r="H189" s="209"/>
      <c r="I189" s="209"/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09"/>
      <c r="AT189" s="209"/>
      <c r="AU189" s="209"/>
      <c r="AV189" s="209"/>
      <c r="AW189" s="209"/>
      <c r="AX189" s="209"/>
      <c r="AY189" s="209"/>
      <c r="AZ189" s="209"/>
      <c r="BA189" s="209"/>
      <c r="BB189" s="209"/>
      <c r="BC189" s="209"/>
      <c r="BD189" s="209"/>
      <c r="BE189" s="209"/>
      <c r="BF189" s="209"/>
      <c r="BG189" s="209"/>
      <c r="BH189" s="209"/>
      <c r="BI189" s="209"/>
      <c r="BJ189" s="209"/>
      <c r="BK189" s="209"/>
      <c r="BL189" s="209"/>
      <c r="BM189" s="210">
        <v>10</v>
      </c>
    </row>
    <row r="190" spans="1:65">
      <c r="A190" s="30"/>
      <c r="B190" s="20" t="s">
        <v>268</v>
      </c>
      <c r="C190" s="12"/>
      <c r="D190" s="215">
        <v>75</v>
      </c>
      <c r="E190" s="208"/>
      <c r="F190" s="209"/>
      <c r="G190" s="209"/>
      <c r="H190" s="209"/>
      <c r="I190" s="209"/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  <c r="BI190" s="209"/>
      <c r="BJ190" s="209"/>
      <c r="BK190" s="209"/>
      <c r="BL190" s="209"/>
      <c r="BM190" s="210">
        <v>16</v>
      </c>
    </row>
    <row r="191" spans="1:65">
      <c r="A191" s="30"/>
      <c r="B191" s="3" t="s">
        <v>269</v>
      </c>
      <c r="C191" s="29"/>
      <c r="D191" s="211">
        <v>75</v>
      </c>
      <c r="E191" s="208"/>
      <c r="F191" s="209"/>
      <c r="G191" s="209"/>
      <c r="H191" s="209"/>
      <c r="I191" s="209"/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  <c r="BI191" s="209"/>
      <c r="BJ191" s="209"/>
      <c r="BK191" s="209"/>
      <c r="BL191" s="209"/>
      <c r="BM191" s="210">
        <v>75</v>
      </c>
    </row>
    <row r="192" spans="1:65">
      <c r="A192" s="30"/>
      <c r="B192" s="3" t="s">
        <v>270</v>
      </c>
      <c r="C192" s="29"/>
      <c r="D192" s="211">
        <v>7.0710678118654648</v>
      </c>
      <c r="E192" s="208"/>
      <c r="F192" s="209"/>
      <c r="G192" s="209"/>
      <c r="H192" s="209"/>
      <c r="I192" s="209"/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  <c r="BI192" s="209"/>
      <c r="BJ192" s="209"/>
      <c r="BK192" s="209"/>
      <c r="BL192" s="209"/>
      <c r="BM192" s="210">
        <v>16</v>
      </c>
    </row>
    <row r="193" spans="1:65">
      <c r="A193" s="30"/>
      <c r="B193" s="3" t="s">
        <v>86</v>
      </c>
      <c r="C193" s="29"/>
      <c r="D193" s="13">
        <v>9.4280904158206197E-2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271</v>
      </c>
      <c r="C194" s="29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272</v>
      </c>
      <c r="C195" s="47"/>
      <c r="D195" s="45" t="s">
        <v>273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9.5">
      <c r="B197" s="8" t="s">
        <v>607</v>
      </c>
      <c r="BM197" s="28" t="s">
        <v>311</v>
      </c>
    </row>
    <row r="198" spans="1:65" ht="19.5">
      <c r="A198" s="25" t="s">
        <v>338</v>
      </c>
      <c r="B198" s="18" t="s">
        <v>110</v>
      </c>
      <c r="C198" s="15" t="s">
        <v>111</v>
      </c>
      <c r="D198" s="16" t="s">
        <v>333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231</v>
      </c>
      <c r="C199" s="9" t="s">
        <v>231</v>
      </c>
      <c r="D199" s="10" t="s">
        <v>112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98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20">
        <v>0.107</v>
      </c>
      <c r="E202" s="204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5"/>
      <c r="S202" s="205"/>
      <c r="T202" s="205"/>
      <c r="U202" s="205"/>
      <c r="V202" s="205"/>
      <c r="W202" s="205"/>
      <c r="X202" s="205"/>
      <c r="Y202" s="205"/>
      <c r="Z202" s="205"/>
      <c r="AA202" s="205"/>
      <c r="AB202" s="205"/>
      <c r="AC202" s="205"/>
      <c r="AD202" s="205"/>
      <c r="AE202" s="205"/>
      <c r="AF202" s="205"/>
      <c r="AG202" s="205"/>
      <c r="AH202" s="205"/>
      <c r="AI202" s="205"/>
      <c r="AJ202" s="205"/>
      <c r="AK202" s="205"/>
      <c r="AL202" s="205"/>
      <c r="AM202" s="205"/>
      <c r="AN202" s="205"/>
      <c r="AO202" s="205"/>
      <c r="AP202" s="205"/>
      <c r="AQ202" s="205"/>
      <c r="AR202" s="205"/>
      <c r="AS202" s="205"/>
      <c r="AT202" s="205"/>
      <c r="AU202" s="205"/>
      <c r="AV202" s="205"/>
      <c r="AW202" s="205"/>
      <c r="AX202" s="205"/>
      <c r="AY202" s="205"/>
      <c r="AZ202" s="205"/>
      <c r="BA202" s="205"/>
      <c r="BB202" s="205"/>
      <c r="BC202" s="205"/>
      <c r="BD202" s="205"/>
      <c r="BE202" s="205"/>
      <c r="BF202" s="205"/>
      <c r="BG202" s="205"/>
      <c r="BH202" s="205"/>
      <c r="BI202" s="205"/>
      <c r="BJ202" s="205"/>
      <c r="BK202" s="205"/>
      <c r="BL202" s="205"/>
      <c r="BM202" s="222">
        <v>1</v>
      </c>
    </row>
    <row r="203" spans="1:65">
      <c r="A203" s="30"/>
      <c r="B203" s="19">
        <v>1</v>
      </c>
      <c r="C203" s="9">
        <v>2</v>
      </c>
      <c r="D203" s="24">
        <v>0.106</v>
      </c>
      <c r="E203" s="204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5"/>
      <c r="Q203" s="205"/>
      <c r="R203" s="205"/>
      <c r="S203" s="205"/>
      <c r="T203" s="205"/>
      <c r="U203" s="205"/>
      <c r="V203" s="205"/>
      <c r="W203" s="205"/>
      <c r="X203" s="205"/>
      <c r="Y203" s="205"/>
      <c r="Z203" s="205"/>
      <c r="AA203" s="205"/>
      <c r="AB203" s="205"/>
      <c r="AC203" s="205"/>
      <c r="AD203" s="205"/>
      <c r="AE203" s="205"/>
      <c r="AF203" s="205"/>
      <c r="AG203" s="205"/>
      <c r="AH203" s="205"/>
      <c r="AI203" s="205"/>
      <c r="AJ203" s="205"/>
      <c r="AK203" s="205"/>
      <c r="AL203" s="205"/>
      <c r="AM203" s="205"/>
      <c r="AN203" s="205"/>
      <c r="AO203" s="205"/>
      <c r="AP203" s="205"/>
      <c r="AQ203" s="205"/>
      <c r="AR203" s="205"/>
      <c r="AS203" s="205"/>
      <c r="AT203" s="205"/>
      <c r="AU203" s="205"/>
      <c r="AV203" s="205"/>
      <c r="AW203" s="205"/>
      <c r="AX203" s="205"/>
      <c r="AY203" s="205"/>
      <c r="AZ203" s="205"/>
      <c r="BA203" s="205"/>
      <c r="BB203" s="205"/>
      <c r="BC203" s="205"/>
      <c r="BD203" s="205"/>
      <c r="BE203" s="205"/>
      <c r="BF203" s="205"/>
      <c r="BG203" s="205"/>
      <c r="BH203" s="205"/>
      <c r="BI203" s="205"/>
      <c r="BJ203" s="205"/>
      <c r="BK203" s="205"/>
      <c r="BL203" s="205"/>
      <c r="BM203" s="222">
        <v>11</v>
      </c>
    </row>
    <row r="204" spans="1:65">
      <c r="A204" s="30"/>
      <c r="B204" s="20" t="s">
        <v>268</v>
      </c>
      <c r="C204" s="12"/>
      <c r="D204" s="225">
        <v>0.1065</v>
      </c>
      <c r="E204" s="204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205"/>
      <c r="S204" s="205"/>
      <c r="T204" s="205"/>
      <c r="U204" s="205"/>
      <c r="V204" s="205"/>
      <c r="W204" s="205"/>
      <c r="X204" s="205"/>
      <c r="Y204" s="205"/>
      <c r="Z204" s="205"/>
      <c r="AA204" s="205"/>
      <c r="AB204" s="205"/>
      <c r="AC204" s="205"/>
      <c r="AD204" s="205"/>
      <c r="AE204" s="205"/>
      <c r="AF204" s="205"/>
      <c r="AG204" s="205"/>
      <c r="AH204" s="205"/>
      <c r="AI204" s="205"/>
      <c r="AJ204" s="205"/>
      <c r="AK204" s="205"/>
      <c r="AL204" s="205"/>
      <c r="AM204" s="205"/>
      <c r="AN204" s="205"/>
      <c r="AO204" s="205"/>
      <c r="AP204" s="205"/>
      <c r="AQ204" s="205"/>
      <c r="AR204" s="205"/>
      <c r="AS204" s="205"/>
      <c r="AT204" s="205"/>
      <c r="AU204" s="205"/>
      <c r="AV204" s="205"/>
      <c r="AW204" s="205"/>
      <c r="AX204" s="205"/>
      <c r="AY204" s="205"/>
      <c r="AZ204" s="205"/>
      <c r="BA204" s="205"/>
      <c r="BB204" s="205"/>
      <c r="BC204" s="205"/>
      <c r="BD204" s="205"/>
      <c r="BE204" s="205"/>
      <c r="BF204" s="205"/>
      <c r="BG204" s="205"/>
      <c r="BH204" s="205"/>
      <c r="BI204" s="205"/>
      <c r="BJ204" s="205"/>
      <c r="BK204" s="205"/>
      <c r="BL204" s="205"/>
      <c r="BM204" s="222">
        <v>16</v>
      </c>
    </row>
    <row r="205" spans="1:65">
      <c r="A205" s="30"/>
      <c r="B205" s="3" t="s">
        <v>269</v>
      </c>
      <c r="C205" s="29"/>
      <c r="D205" s="24">
        <v>0.1065</v>
      </c>
      <c r="E205" s="204"/>
      <c r="F205" s="205"/>
      <c r="G205" s="205"/>
      <c r="H205" s="205"/>
      <c r="I205" s="205"/>
      <c r="J205" s="205"/>
      <c r="K205" s="205"/>
      <c r="L205" s="205"/>
      <c r="M205" s="205"/>
      <c r="N205" s="205"/>
      <c r="O205" s="205"/>
      <c r="P205" s="205"/>
      <c r="Q205" s="205"/>
      <c r="R205" s="205"/>
      <c r="S205" s="205"/>
      <c r="T205" s="205"/>
      <c r="U205" s="205"/>
      <c r="V205" s="205"/>
      <c r="W205" s="205"/>
      <c r="X205" s="205"/>
      <c r="Y205" s="205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  <c r="AS205" s="205"/>
      <c r="AT205" s="205"/>
      <c r="AU205" s="205"/>
      <c r="AV205" s="205"/>
      <c r="AW205" s="205"/>
      <c r="AX205" s="205"/>
      <c r="AY205" s="205"/>
      <c r="AZ205" s="205"/>
      <c r="BA205" s="205"/>
      <c r="BB205" s="205"/>
      <c r="BC205" s="205"/>
      <c r="BD205" s="205"/>
      <c r="BE205" s="205"/>
      <c r="BF205" s="205"/>
      <c r="BG205" s="205"/>
      <c r="BH205" s="205"/>
      <c r="BI205" s="205"/>
      <c r="BJ205" s="205"/>
      <c r="BK205" s="205"/>
      <c r="BL205" s="205"/>
      <c r="BM205" s="222">
        <v>0.1065</v>
      </c>
    </row>
    <row r="206" spans="1:65">
      <c r="A206" s="30"/>
      <c r="B206" s="3" t="s">
        <v>270</v>
      </c>
      <c r="C206" s="29"/>
      <c r="D206" s="24">
        <v>7.0710678118654816E-4</v>
      </c>
      <c r="E206" s="204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205"/>
      <c r="S206" s="205"/>
      <c r="T206" s="205"/>
      <c r="U206" s="205"/>
      <c r="V206" s="205"/>
      <c r="W206" s="205"/>
      <c r="X206" s="205"/>
      <c r="Y206" s="205"/>
      <c r="Z206" s="205"/>
      <c r="AA206" s="205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5"/>
      <c r="AT206" s="205"/>
      <c r="AU206" s="205"/>
      <c r="AV206" s="205"/>
      <c r="AW206" s="205"/>
      <c r="AX206" s="205"/>
      <c r="AY206" s="205"/>
      <c r="AZ206" s="205"/>
      <c r="BA206" s="205"/>
      <c r="BB206" s="205"/>
      <c r="BC206" s="205"/>
      <c r="BD206" s="205"/>
      <c r="BE206" s="205"/>
      <c r="BF206" s="205"/>
      <c r="BG206" s="205"/>
      <c r="BH206" s="205"/>
      <c r="BI206" s="205"/>
      <c r="BJ206" s="205"/>
      <c r="BK206" s="205"/>
      <c r="BL206" s="205"/>
      <c r="BM206" s="222">
        <v>17</v>
      </c>
    </row>
    <row r="207" spans="1:65">
      <c r="A207" s="30"/>
      <c r="B207" s="3" t="s">
        <v>86</v>
      </c>
      <c r="C207" s="29"/>
      <c r="D207" s="13">
        <v>6.6395002928314384E-3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271</v>
      </c>
      <c r="C208" s="29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272</v>
      </c>
      <c r="C209" s="47"/>
      <c r="D209" s="45" t="s">
        <v>273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608</v>
      </c>
      <c r="BM211" s="28" t="s">
        <v>311</v>
      </c>
    </row>
    <row r="212" spans="1:65" ht="15">
      <c r="A212" s="25" t="s">
        <v>37</v>
      </c>
      <c r="B212" s="18" t="s">
        <v>110</v>
      </c>
      <c r="C212" s="15" t="s">
        <v>111</v>
      </c>
      <c r="D212" s="16" t="s">
        <v>333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231</v>
      </c>
      <c r="C213" s="9" t="s">
        <v>231</v>
      </c>
      <c r="D213" s="10" t="s">
        <v>112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98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1</v>
      </c>
    </row>
    <row r="215" spans="1:65">
      <c r="A215" s="30"/>
      <c r="B215" s="19"/>
      <c r="C215" s="9"/>
      <c r="D215" s="26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1</v>
      </c>
    </row>
    <row r="216" spans="1:65">
      <c r="A216" s="30"/>
      <c r="B216" s="18">
        <v>1</v>
      </c>
      <c r="C216" s="14">
        <v>1</v>
      </c>
      <c r="D216" s="226">
        <v>40</v>
      </c>
      <c r="E216" s="217"/>
      <c r="F216" s="218"/>
      <c r="G216" s="218"/>
      <c r="H216" s="218"/>
      <c r="I216" s="218"/>
      <c r="J216" s="218"/>
      <c r="K216" s="218"/>
      <c r="L216" s="218"/>
      <c r="M216" s="218"/>
      <c r="N216" s="218"/>
      <c r="O216" s="218"/>
      <c r="P216" s="218"/>
      <c r="Q216" s="218"/>
      <c r="R216" s="218"/>
      <c r="S216" s="218"/>
      <c r="T216" s="218"/>
      <c r="U216" s="218"/>
      <c r="V216" s="218"/>
      <c r="W216" s="218"/>
      <c r="X216" s="218"/>
      <c r="Y216" s="218"/>
      <c r="Z216" s="218"/>
      <c r="AA216" s="218"/>
      <c r="AB216" s="218"/>
      <c r="AC216" s="218"/>
      <c r="AD216" s="218"/>
      <c r="AE216" s="218"/>
      <c r="AF216" s="218"/>
      <c r="AG216" s="218"/>
      <c r="AH216" s="218"/>
      <c r="AI216" s="218"/>
      <c r="AJ216" s="218"/>
      <c r="AK216" s="218"/>
      <c r="AL216" s="218"/>
      <c r="AM216" s="218"/>
      <c r="AN216" s="218"/>
      <c r="AO216" s="218"/>
      <c r="AP216" s="218"/>
      <c r="AQ216" s="218"/>
      <c r="AR216" s="218"/>
      <c r="AS216" s="218"/>
      <c r="AT216" s="218"/>
      <c r="AU216" s="218"/>
      <c r="AV216" s="218"/>
      <c r="AW216" s="218"/>
      <c r="AX216" s="218"/>
      <c r="AY216" s="218"/>
      <c r="AZ216" s="218"/>
      <c r="BA216" s="218"/>
      <c r="BB216" s="218"/>
      <c r="BC216" s="218"/>
      <c r="BD216" s="218"/>
      <c r="BE216" s="218"/>
      <c r="BF216" s="218"/>
      <c r="BG216" s="218"/>
      <c r="BH216" s="218"/>
      <c r="BI216" s="218"/>
      <c r="BJ216" s="218"/>
      <c r="BK216" s="218"/>
      <c r="BL216" s="218"/>
      <c r="BM216" s="228">
        <v>1</v>
      </c>
    </row>
    <row r="217" spans="1:65">
      <c r="A217" s="30"/>
      <c r="B217" s="19">
        <v>1</v>
      </c>
      <c r="C217" s="9">
        <v>2</v>
      </c>
      <c r="D217" s="216">
        <v>50</v>
      </c>
      <c r="E217" s="217"/>
      <c r="F217" s="218"/>
      <c r="G217" s="218"/>
      <c r="H217" s="218"/>
      <c r="I217" s="218"/>
      <c r="J217" s="218"/>
      <c r="K217" s="218"/>
      <c r="L217" s="218"/>
      <c r="M217" s="218"/>
      <c r="N217" s="218"/>
      <c r="O217" s="218"/>
      <c r="P217" s="218"/>
      <c r="Q217" s="218"/>
      <c r="R217" s="218"/>
      <c r="S217" s="218"/>
      <c r="T217" s="218"/>
      <c r="U217" s="218"/>
      <c r="V217" s="218"/>
      <c r="W217" s="218"/>
      <c r="X217" s="218"/>
      <c r="Y217" s="218"/>
      <c r="Z217" s="218"/>
      <c r="AA217" s="218"/>
      <c r="AB217" s="218"/>
      <c r="AC217" s="218"/>
      <c r="AD217" s="218"/>
      <c r="AE217" s="218"/>
      <c r="AF217" s="218"/>
      <c r="AG217" s="218"/>
      <c r="AH217" s="218"/>
      <c r="AI217" s="218"/>
      <c r="AJ217" s="218"/>
      <c r="AK217" s="218"/>
      <c r="AL217" s="218"/>
      <c r="AM217" s="218"/>
      <c r="AN217" s="218"/>
      <c r="AO217" s="218"/>
      <c r="AP217" s="218"/>
      <c r="AQ217" s="218"/>
      <c r="AR217" s="218"/>
      <c r="AS217" s="218"/>
      <c r="AT217" s="218"/>
      <c r="AU217" s="218"/>
      <c r="AV217" s="218"/>
      <c r="AW217" s="218"/>
      <c r="AX217" s="218"/>
      <c r="AY217" s="218"/>
      <c r="AZ217" s="218"/>
      <c r="BA217" s="218"/>
      <c r="BB217" s="218"/>
      <c r="BC217" s="218"/>
      <c r="BD217" s="218"/>
      <c r="BE217" s="218"/>
      <c r="BF217" s="218"/>
      <c r="BG217" s="218"/>
      <c r="BH217" s="218"/>
      <c r="BI217" s="218"/>
      <c r="BJ217" s="218"/>
      <c r="BK217" s="218"/>
      <c r="BL217" s="218"/>
      <c r="BM217" s="228">
        <v>12</v>
      </c>
    </row>
    <row r="218" spans="1:65">
      <c r="A218" s="30"/>
      <c r="B218" s="20" t="s">
        <v>268</v>
      </c>
      <c r="C218" s="12"/>
      <c r="D218" s="231">
        <v>45</v>
      </c>
      <c r="E218" s="217"/>
      <c r="F218" s="218"/>
      <c r="G218" s="218"/>
      <c r="H218" s="218"/>
      <c r="I218" s="218"/>
      <c r="J218" s="218"/>
      <c r="K218" s="218"/>
      <c r="L218" s="218"/>
      <c r="M218" s="218"/>
      <c r="N218" s="218"/>
      <c r="O218" s="218"/>
      <c r="P218" s="218"/>
      <c r="Q218" s="218"/>
      <c r="R218" s="218"/>
      <c r="S218" s="218"/>
      <c r="T218" s="218"/>
      <c r="U218" s="218"/>
      <c r="V218" s="218"/>
      <c r="W218" s="218"/>
      <c r="X218" s="218"/>
      <c r="Y218" s="218"/>
      <c r="Z218" s="218"/>
      <c r="AA218" s="218"/>
      <c r="AB218" s="218"/>
      <c r="AC218" s="218"/>
      <c r="AD218" s="218"/>
      <c r="AE218" s="218"/>
      <c r="AF218" s="218"/>
      <c r="AG218" s="218"/>
      <c r="AH218" s="218"/>
      <c r="AI218" s="218"/>
      <c r="AJ218" s="218"/>
      <c r="AK218" s="218"/>
      <c r="AL218" s="218"/>
      <c r="AM218" s="218"/>
      <c r="AN218" s="218"/>
      <c r="AO218" s="218"/>
      <c r="AP218" s="218"/>
      <c r="AQ218" s="218"/>
      <c r="AR218" s="218"/>
      <c r="AS218" s="218"/>
      <c r="AT218" s="218"/>
      <c r="AU218" s="218"/>
      <c r="AV218" s="218"/>
      <c r="AW218" s="218"/>
      <c r="AX218" s="218"/>
      <c r="AY218" s="218"/>
      <c r="AZ218" s="218"/>
      <c r="BA218" s="218"/>
      <c r="BB218" s="218"/>
      <c r="BC218" s="218"/>
      <c r="BD218" s="218"/>
      <c r="BE218" s="218"/>
      <c r="BF218" s="218"/>
      <c r="BG218" s="218"/>
      <c r="BH218" s="218"/>
      <c r="BI218" s="218"/>
      <c r="BJ218" s="218"/>
      <c r="BK218" s="218"/>
      <c r="BL218" s="218"/>
      <c r="BM218" s="228">
        <v>16</v>
      </c>
    </row>
    <row r="219" spans="1:65">
      <c r="A219" s="30"/>
      <c r="B219" s="3" t="s">
        <v>269</v>
      </c>
      <c r="C219" s="29"/>
      <c r="D219" s="216">
        <v>45</v>
      </c>
      <c r="E219" s="217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218"/>
      <c r="Q219" s="218"/>
      <c r="R219" s="218"/>
      <c r="S219" s="218"/>
      <c r="T219" s="218"/>
      <c r="U219" s="218"/>
      <c r="V219" s="218"/>
      <c r="W219" s="218"/>
      <c r="X219" s="218"/>
      <c r="Y219" s="218"/>
      <c r="Z219" s="218"/>
      <c r="AA219" s="218"/>
      <c r="AB219" s="218"/>
      <c r="AC219" s="218"/>
      <c r="AD219" s="218"/>
      <c r="AE219" s="218"/>
      <c r="AF219" s="218"/>
      <c r="AG219" s="218"/>
      <c r="AH219" s="218"/>
      <c r="AI219" s="218"/>
      <c r="AJ219" s="218"/>
      <c r="AK219" s="218"/>
      <c r="AL219" s="218"/>
      <c r="AM219" s="218"/>
      <c r="AN219" s="218"/>
      <c r="AO219" s="218"/>
      <c r="AP219" s="218"/>
      <c r="AQ219" s="218"/>
      <c r="AR219" s="218"/>
      <c r="AS219" s="218"/>
      <c r="AT219" s="218"/>
      <c r="AU219" s="218"/>
      <c r="AV219" s="218"/>
      <c r="AW219" s="218"/>
      <c r="AX219" s="218"/>
      <c r="AY219" s="218"/>
      <c r="AZ219" s="218"/>
      <c r="BA219" s="218"/>
      <c r="BB219" s="218"/>
      <c r="BC219" s="218"/>
      <c r="BD219" s="218"/>
      <c r="BE219" s="218"/>
      <c r="BF219" s="218"/>
      <c r="BG219" s="218"/>
      <c r="BH219" s="218"/>
      <c r="BI219" s="218"/>
      <c r="BJ219" s="218"/>
      <c r="BK219" s="218"/>
      <c r="BL219" s="218"/>
      <c r="BM219" s="228">
        <v>45</v>
      </c>
    </row>
    <row r="220" spans="1:65">
      <c r="A220" s="30"/>
      <c r="B220" s="3" t="s">
        <v>270</v>
      </c>
      <c r="C220" s="29"/>
      <c r="D220" s="216">
        <v>7.0710678118654755</v>
      </c>
      <c r="E220" s="217"/>
      <c r="F220" s="218"/>
      <c r="G220" s="218"/>
      <c r="H220" s="218"/>
      <c r="I220" s="218"/>
      <c r="J220" s="218"/>
      <c r="K220" s="218"/>
      <c r="L220" s="218"/>
      <c r="M220" s="218"/>
      <c r="N220" s="218"/>
      <c r="O220" s="218"/>
      <c r="P220" s="218"/>
      <c r="Q220" s="218"/>
      <c r="R220" s="218"/>
      <c r="S220" s="218"/>
      <c r="T220" s="218"/>
      <c r="U220" s="218"/>
      <c r="V220" s="218"/>
      <c r="W220" s="218"/>
      <c r="X220" s="218"/>
      <c r="Y220" s="218"/>
      <c r="Z220" s="218"/>
      <c r="AA220" s="218"/>
      <c r="AB220" s="218"/>
      <c r="AC220" s="218"/>
      <c r="AD220" s="218"/>
      <c r="AE220" s="218"/>
      <c r="AF220" s="218"/>
      <c r="AG220" s="218"/>
      <c r="AH220" s="218"/>
      <c r="AI220" s="218"/>
      <c r="AJ220" s="218"/>
      <c r="AK220" s="218"/>
      <c r="AL220" s="218"/>
      <c r="AM220" s="218"/>
      <c r="AN220" s="218"/>
      <c r="AO220" s="218"/>
      <c r="AP220" s="218"/>
      <c r="AQ220" s="218"/>
      <c r="AR220" s="218"/>
      <c r="AS220" s="218"/>
      <c r="AT220" s="218"/>
      <c r="AU220" s="218"/>
      <c r="AV220" s="218"/>
      <c r="AW220" s="218"/>
      <c r="AX220" s="218"/>
      <c r="AY220" s="218"/>
      <c r="AZ220" s="218"/>
      <c r="BA220" s="218"/>
      <c r="BB220" s="218"/>
      <c r="BC220" s="218"/>
      <c r="BD220" s="218"/>
      <c r="BE220" s="218"/>
      <c r="BF220" s="218"/>
      <c r="BG220" s="218"/>
      <c r="BH220" s="218"/>
      <c r="BI220" s="218"/>
      <c r="BJ220" s="218"/>
      <c r="BK220" s="218"/>
      <c r="BL220" s="218"/>
      <c r="BM220" s="228">
        <v>18</v>
      </c>
    </row>
    <row r="221" spans="1:65">
      <c r="A221" s="30"/>
      <c r="B221" s="3" t="s">
        <v>86</v>
      </c>
      <c r="C221" s="29"/>
      <c r="D221" s="13">
        <v>0.15713484026367724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271</v>
      </c>
      <c r="C222" s="29"/>
      <c r="D222" s="13">
        <v>0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272</v>
      </c>
      <c r="C223" s="47"/>
      <c r="D223" s="45" t="s">
        <v>273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609</v>
      </c>
      <c r="BM225" s="28" t="s">
        <v>311</v>
      </c>
    </row>
    <row r="226" spans="1:65" ht="15">
      <c r="A226" s="25" t="s">
        <v>60</v>
      </c>
      <c r="B226" s="18" t="s">
        <v>110</v>
      </c>
      <c r="C226" s="15" t="s">
        <v>111</v>
      </c>
      <c r="D226" s="16" t="s">
        <v>333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231</v>
      </c>
      <c r="C227" s="9" t="s">
        <v>231</v>
      </c>
      <c r="D227" s="10" t="s">
        <v>112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98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20">
        <v>0.50860000000000005</v>
      </c>
      <c r="E230" s="204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5"/>
      <c r="S230" s="205"/>
      <c r="T230" s="205"/>
      <c r="U230" s="205"/>
      <c r="V230" s="205"/>
      <c r="W230" s="205"/>
      <c r="X230" s="205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5"/>
      <c r="AT230" s="205"/>
      <c r="AU230" s="205"/>
      <c r="AV230" s="205"/>
      <c r="AW230" s="205"/>
      <c r="AX230" s="205"/>
      <c r="AY230" s="205"/>
      <c r="AZ230" s="205"/>
      <c r="BA230" s="205"/>
      <c r="BB230" s="205"/>
      <c r="BC230" s="205"/>
      <c r="BD230" s="205"/>
      <c r="BE230" s="205"/>
      <c r="BF230" s="205"/>
      <c r="BG230" s="205"/>
      <c r="BH230" s="205"/>
      <c r="BI230" s="205"/>
      <c r="BJ230" s="205"/>
      <c r="BK230" s="205"/>
      <c r="BL230" s="205"/>
      <c r="BM230" s="222">
        <v>1</v>
      </c>
    </row>
    <row r="231" spans="1:65">
      <c r="A231" s="30"/>
      <c r="B231" s="19">
        <v>1</v>
      </c>
      <c r="C231" s="9">
        <v>2</v>
      </c>
      <c r="D231" s="24">
        <v>0.50860000000000005</v>
      </c>
      <c r="E231" s="204"/>
      <c r="F231" s="205"/>
      <c r="G231" s="205"/>
      <c r="H231" s="205"/>
      <c r="I231" s="205"/>
      <c r="J231" s="205"/>
      <c r="K231" s="205"/>
      <c r="L231" s="205"/>
      <c r="M231" s="205"/>
      <c r="N231" s="205"/>
      <c r="O231" s="205"/>
      <c r="P231" s="205"/>
      <c r="Q231" s="205"/>
      <c r="R231" s="205"/>
      <c r="S231" s="205"/>
      <c r="T231" s="205"/>
      <c r="U231" s="205"/>
      <c r="V231" s="205"/>
      <c r="W231" s="205"/>
      <c r="X231" s="205"/>
      <c r="Y231" s="205"/>
      <c r="Z231" s="205"/>
      <c r="AA231" s="205"/>
      <c r="AB231" s="205"/>
      <c r="AC231" s="205"/>
      <c r="AD231" s="205"/>
      <c r="AE231" s="205"/>
      <c r="AF231" s="205"/>
      <c r="AG231" s="205"/>
      <c r="AH231" s="205"/>
      <c r="AI231" s="205"/>
      <c r="AJ231" s="205"/>
      <c r="AK231" s="205"/>
      <c r="AL231" s="205"/>
      <c r="AM231" s="205"/>
      <c r="AN231" s="205"/>
      <c r="AO231" s="205"/>
      <c r="AP231" s="205"/>
      <c r="AQ231" s="205"/>
      <c r="AR231" s="205"/>
      <c r="AS231" s="205"/>
      <c r="AT231" s="205"/>
      <c r="AU231" s="205"/>
      <c r="AV231" s="205"/>
      <c r="AW231" s="205"/>
      <c r="AX231" s="205"/>
      <c r="AY231" s="205"/>
      <c r="AZ231" s="205"/>
      <c r="BA231" s="205"/>
      <c r="BB231" s="205"/>
      <c r="BC231" s="205"/>
      <c r="BD231" s="205"/>
      <c r="BE231" s="205"/>
      <c r="BF231" s="205"/>
      <c r="BG231" s="205"/>
      <c r="BH231" s="205"/>
      <c r="BI231" s="205"/>
      <c r="BJ231" s="205"/>
      <c r="BK231" s="205"/>
      <c r="BL231" s="205"/>
      <c r="BM231" s="222">
        <v>16</v>
      </c>
    </row>
    <row r="232" spans="1:65">
      <c r="A232" s="30"/>
      <c r="B232" s="20" t="s">
        <v>268</v>
      </c>
      <c r="C232" s="12"/>
      <c r="D232" s="225">
        <v>0.50860000000000005</v>
      </c>
      <c r="E232" s="204"/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5"/>
      <c r="Q232" s="205"/>
      <c r="R232" s="205"/>
      <c r="S232" s="205"/>
      <c r="T232" s="205"/>
      <c r="U232" s="205"/>
      <c r="V232" s="205"/>
      <c r="W232" s="205"/>
      <c r="X232" s="205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5"/>
      <c r="AT232" s="205"/>
      <c r="AU232" s="205"/>
      <c r="AV232" s="205"/>
      <c r="AW232" s="205"/>
      <c r="AX232" s="205"/>
      <c r="AY232" s="205"/>
      <c r="AZ232" s="205"/>
      <c r="BA232" s="205"/>
      <c r="BB232" s="205"/>
      <c r="BC232" s="205"/>
      <c r="BD232" s="205"/>
      <c r="BE232" s="205"/>
      <c r="BF232" s="205"/>
      <c r="BG232" s="205"/>
      <c r="BH232" s="205"/>
      <c r="BI232" s="205"/>
      <c r="BJ232" s="205"/>
      <c r="BK232" s="205"/>
      <c r="BL232" s="205"/>
      <c r="BM232" s="222">
        <v>16</v>
      </c>
    </row>
    <row r="233" spans="1:65">
      <c r="A233" s="30"/>
      <c r="B233" s="3" t="s">
        <v>269</v>
      </c>
      <c r="C233" s="29"/>
      <c r="D233" s="24">
        <v>0.50860000000000005</v>
      </c>
      <c r="E233" s="204"/>
      <c r="F233" s="205"/>
      <c r="G233" s="205"/>
      <c r="H233" s="205"/>
      <c r="I233" s="205"/>
      <c r="J233" s="205"/>
      <c r="K233" s="205"/>
      <c r="L233" s="205"/>
      <c r="M233" s="205"/>
      <c r="N233" s="205"/>
      <c r="O233" s="205"/>
      <c r="P233" s="205"/>
      <c r="Q233" s="205"/>
      <c r="R233" s="205"/>
      <c r="S233" s="205"/>
      <c r="T233" s="205"/>
      <c r="U233" s="205"/>
      <c r="V233" s="205"/>
      <c r="W233" s="205"/>
      <c r="X233" s="205"/>
      <c r="Y233" s="205"/>
      <c r="Z233" s="205"/>
      <c r="AA233" s="205"/>
      <c r="AB233" s="205"/>
      <c r="AC233" s="205"/>
      <c r="AD233" s="205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  <c r="AS233" s="205"/>
      <c r="AT233" s="205"/>
      <c r="AU233" s="205"/>
      <c r="AV233" s="205"/>
      <c r="AW233" s="205"/>
      <c r="AX233" s="205"/>
      <c r="AY233" s="205"/>
      <c r="AZ233" s="205"/>
      <c r="BA233" s="205"/>
      <c r="BB233" s="205"/>
      <c r="BC233" s="205"/>
      <c r="BD233" s="205"/>
      <c r="BE233" s="205"/>
      <c r="BF233" s="205"/>
      <c r="BG233" s="205"/>
      <c r="BH233" s="205"/>
      <c r="BI233" s="205"/>
      <c r="BJ233" s="205"/>
      <c r="BK233" s="205"/>
      <c r="BL233" s="205"/>
      <c r="BM233" s="222">
        <v>0.50857149999999995</v>
      </c>
    </row>
    <row r="234" spans="1:65">
      <c r="A234" s="30"/>
      <c r="B234" s="3" t="s">
        <v>270</v>
      </c>
      <c r="C234" s="29"/>
      <c r="D234" s="24">
        <v>0</v>
      </c>
      <c r="E234" s="204"/>
      <c r="F234" s="205"/>
      <c r="G234" s="205"/>
      <c r="H234" s="205"/>
      <c r="I234" s="205"/>
      <c r="J234" s="205"/>
      <c r="K234" s="205"/>
      <c r="L234" s="205"/>
      <c r="M234" s="205"/>
      <c r="N234" s="205"/>
      <c r="O234" s="205"/>
      <c r="P234" s="205"/>
      <c r="Q234" s="205"/>
      <c r="R234" s="205"/>
      <c r="S234" s="205"/>
      <c r="T234" s="205"/>
      <c r="U234" s="205"/>
      <c r="V234" s="205"/>
      <c r="W234" s="205"/>
      <c r="X234" s="205"/>
      <c r="Y234" s="205"/>
      <c r="Z234" s="205"/>
      <c r="AA234" s="205"/>
      <c r="AB234" s="205"/>
      <c r="AC234" s="205"/>
      <c r="AD234" s="205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05"/>
      <c r="AT234" s="205"/>
      <c r="AU234" s="205"/>
      <c r="AV234" s="205"/>
      <c r="AW234" s="205"/>
      <c r="AX234" s="205"/>
      <c r="AY234" s="205"/>
      <c r="AZ234" s="205"/>
      <c r="BA234" s="205"/>
      <c r="BB234" s="205"/>
      <c r="BC234" s="205"/>
      <c r="BD234" s="205"/>
      <c r="BE234" s="205"/>
      <c r="BF234" s="205"/>
      <c r="BG234" s="205"/>
      <c r="BH234" s="205"/>
      <c r="BI234" s="205"/>
      <c r="BJ234" s="205"/>
      <c r="BK234" s="205"/>
      <c r="BL234" s="205"/>
      <c r="BM234" s="222">
        <v>11</v>
      </c>
    </row>
    <row r="235" spans="1:65">
      <c r="A235" s="30"/>
      <c r="B235" s="3" t="s">
        <v>86</v>
      </c>
      <c r="C235" s="29"/>
      <c r="D235" s="13">
        <v>0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271</v>
      </c>
      <c r="C236" s="29"/>
      <c r="D236" s="13">
        <v>5.6039317972267355E-5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272</v>
      </c>
      <c r="C237" s="47"/>
      <c r="D237" s="45" t="s">
        <v>273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9.5">
      <c r="B239" s="8" t="s">
        <v>610</v>
      </c>
      <c r="BM239" s="28" t="s">
        <v>311</v>
      </c>
    </row>
    <row r="240" spans="1:65" ht="19.5">
      <c r="A240" s="25" t="s">
        <v>339</v>
      </c>
      <c r="B240" s="18" t="s">
        <v>110</v>
      </c>
      <c r="C240" s="15" t="s">
        <v>111</v>
      </c>
      <c r="D240" s="16" t="s">
        <v>333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231</v>
      </c>
      <c r="C241" s="9" t="s">
        <v>231</v>
      </c>
      <c r="D241" s="10" t="s">
        <v>112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98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55.09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55.04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6</v>
      </c>
    </row>
    <row r="246" spans="1:65">
      <c r="A246" s="30"/>
      <c r="B246" s="20" t="s">
        <v>268</v>
      </c>
      <c r="C246" s="12"/>
      <c r="D246" s="23">
        <v>55.064999999999998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269</v>
      </c>
      <c r="C247" s="29"/>
      <c r="D247" s="11">
        <v>55.064999999999998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55.064999999999998</v>
      </c>
    </row>
    <row r="248" spans="1:65">
      <c r="A248" s="30"/>
      <c r="B248" s="3" t="s">
        <v>270</v>
      </c>
      <c r="C248" s="29"/>
      <c r="D248" s="24">
        <v>3.5355339059330394E-2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12</v>
      </c>
    </row>
    <row r="249" spans="1:65">
      <c r="A249" s="30"/>
      <c r="B249" s="3" t="s">
        <v>86</v>
      </c>
      <c r="C249" s="29"/>
      <c r="D249" s="13">
        <v>6.4206554180205931E-4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271</v>
      </c>
      <c r="C250" s="29"/>
      <c r="D250" s="13">
        <v>0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272</v>
      </c>
      <c r="C251" s="47"/>
      <c r="D251" s="45" t="s">
        <v>273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611</v>
      </c>
      <c r="BM253" s="28" t="s">
        <v>311</v>
      </c>
    </row>
    <row r="254" spans="1:65" ht="15">
      <c r="A254" s="25" t="s">
        <v>15</v>
      </c>
      <c r="B254" s="18" t="s">
        <v>110</v>
      </c>
      <c r="C254" s="15" t="s">
        <v>111</v>
      </c>
      <c r="D254" s="16" t="s">
        <v>333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231</v>
      </c>
      <c r="C255" s="9" t="s">
        <v>231</v>
      </c>
      <c r="D255" s="10" t="s">
        <v>112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98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10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 t="s">
        <v>95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7</v>
      </c>
    </row>
    <row r="260" spans="1:65">
      <c r="A260" s="30"/>
      <c r="B260" s="20" t="s">
        <v>268</v>
      </c>
      <c r="C260" s="12"/>
      <c r="D260" s="23">
        <v>10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269</v>
      </c>
      <c r="C261" s="29"/>
      <c r="D261" s="11">
        <v>10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7.5</v>
      </c>
    </row>
    <row r="262" spans="1:65">
      <c r="A262" s="30"/>
      <c r="B262" s="3" t="s">
        <v>270</v>
      </c>
      <c r="C262" s="29"/>
      <c r="D262" s="24" t="s">
        <v>671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13</v>
      </c>
    </row>
    <row r="263" spans="1:65">
      <c r="A263" s="30"/>
      <c r="B263" s="3" t="s">
        <v>86</v>
      </c>
      <c r="C263" s="29"/>
      <c r="D263" s="13" t="s">
        <v>671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271</v>
      </c>
      <c r="C264" s="29"/>
      <c r="D264" s="13">
        <v>0.33333333333333326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272</v>
      </c>
      <c r="C265" s="47"/>
      <c r="D265" s="45" t="s">
        <v>273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612</v>
      </c>
      <c r="BM267" s="28" t="s">
        <v>311</v>
      </c>
    </row>
    <row r="268" spans="1:65" ht="15">
      <c r="A268" s="25" t="s">
        <v>18</v>
      </c>
      <c r="B268" s="18" t="s">
        <v>110</v>
      </c>
      <c r="C268" s="15" t="s">
        <v>111</v>
      </c>
      <c r="D268" s="16" t="s">
        <v>333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231</v>
      </c>
      <c r="C269" s="9" t="s">
        <v>231</v>
      </c>
      <c r="D269" s="10" t="s">
        <v>112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98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06">
        <v>80</v>
      </c>
      <c r="E272" s="208"/>
      <c r="F272" s="209"/>
      <c r="G272" s="209"/>
      <c r="H272" s="209"/>
      <c r="I272" s="209"/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  <c r="AH272" s="209"/>
      <c r="AI272" s="209"/>
      <c r="AJ272" s="209"/>
      <c r="AK272" s="209"/>
      <c r="AL272" s="209"/>
      <c r="AM272" s="209"/>
      <c r="AN272" s="209"/>
      <c r="AO272" s="209"/>
      <c r="AP272" s="209"/>
      <c r="AQ272" s="209"/>
      <c r="AR272" s="209"/>
      <c r="AS272" s="209"/>
      <c r="AT272" s="209"/>
      <c r="AU272" s="209"/>
      <c r="AV272" s="209"/>
      <c r="AW272" s="209"/>
      <c r="AX272" s="209"/>
      <c r="AY272" s="209"/>
      <c r="AZ272" s="209"/>
      <c r="BA272" s="209"/>
      <c r="BB272" s="209"/>
      <c r="BC272" s="209"/>
      <c r="BD272" s="209"/>
      <c r="BE272" s="209"/>
      <c r="BF272" s="209"/>
      <c r="BG272" s="209"/>
      <c r="BH272" s="209"/>
      <c r="BI272" s="209"/>
      <c r="BJ272" s="209"/>
      <c r="BK272" s="209"/>
      <c r="BL272" s="209"/>
      <c r="BM272" s="210">
        <v>1</v>
      </c>
    </row>
    <row r="273" spans="1:65">
      <c r="A273" s="30"/>
      <c r="B273" s="19">
        <v>1</v>
      </c>
      <c r="C273" s="9">
        <v>2</v>
      </c>
      <c r="D273" s="211">
        <v>170</v>
      </c>
      <c r="E273" s="208"/>
      <c r="F273" s="209"/>
      <c r="G273" s="209"/>
      <c r="H273" s="209"/>
      <c r="I273" s="209"/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  <c r="AH273" s="209"/>
      <c r="AI273" s="209"/>
      <c r="AJ273" s="209"/>
      <c r="AK273" s="209"/>
      <c r="AL273" s="209"/>
      <c r="AM273" s="209"/>
      <c r="AN273" s="209"/>
      <c r="AO273" s="209"/>
      <c r="AP273" s="209"/>
      <c r="AQ273" s="209"/>
      <c r="AR273" s="209"/>
      <c r="AS273" s="209"/>
      <c r="AT273" s="209"/>
      <c r="AU273" s="209"/>
      <c r="AV273" s="209"/>
      <c r="AW273" s="209"/>
      <c r="AX273" s="209"/>
      <c r="AY273" s="209"/>
      <c r="AZ273" s="209"/>
      <c r="BA273" s="209"/>
      <c r="BB273" s="209"/>
      <c r="BC273" s="209"/>
      <c r="BD273" s="209"/>
      <c r="BE273" s="209"/>
      <c r="BF273" s="209"/>
      <c r="BG273" s="209"/>
      <c r="BH273" s="209"/>
      <c r="BI273" s="209"/>
      <c r="BJ273" s="209"/>
      <c r="BK273" s="209"/>
      <c r="BL273" s="209"/>
      <c r="BM273" s="210">
        <v>8</v>
      </c>
    </row>
    <row r="274" spans="1:65">
      <c r="A274" s="30"/>
      <c r="B274" s="20" t="s">
        <v>268</v>
      </c>
      <c r="C274" s="12"/>
      <c r="D274" s="215">
        <v>125</v>
      </c>
      <c r="E274" s="208"/>
      <c r="F274" s="209"/>
      <c r="G274" s="209"/>
      <c r="H274" s="209"/>
      <c r="I274" s="209"/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  <c r="AH274" s="209"/>
      <c r="AI274" s="209"/>
      <c r="AJ274" s="209"/>
      <c r="AK274" s="209"/>
      <c r="AL274" s="209"/>
      <c r="AM274" s="209"/>
      <c r="AN274" s="209"/>
      <c r="AO274" s="209"/>
      <c r="AP274" s="209"/>
      <c r="AQ274" s="209"/>
      <c r="AR274" s="209"/>
      <c r="AS274" s="209"/>
      <c r="AT274" s="209"/>
      <c r="AU274" s="209"/>
      <c r="AV274" s="209"/>
      <c r="AW274" s="209"/>
      <c r="AX274" s="209"/>
      <c r="AY274" s="209"/>
      <c r="AZ274" s="209"/>
      <c r="BA274" s="209"/>
      <c r="BB274" s="209"/>
      <c r="BC274" s="209"/>
      <c r="BD274" s="209"/>
      <c r="BE274" s="209"/>
      <c r="BF274" s="209"/>
      <c r="BG274" s="209"/>
      <c r="BH274" s="209"/>
      <c r="BI274" s="209"/>
      <c r="BJ274" s="209"/>
      <c r="BK274" s="209"/>
      <c r="BL274" s="209"/>
      <c r="BM274" s="210">
        <v>16</v>
      </c>
    </row>
    <row r="275" spans="1:65">
      <c r="A275" s="30"/>
      <c r="B275" s="3" t="s">
        <v>269</v>
      </c>
      <c r="C275" s="29"/>
      <c r="D275" s="211">
        <v>125</v>
      </c>
      <c r="E275" s="208"/>
      <c r="F275" s="209"/>
      <c r="G275" s="209"/>
      <c r="H275" s="209"/>
      <c r="I275" s="209"/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  <c r="AH275" s="209"/>
      <c r="AI275" s="209"/>
      <c r="AJ275" s="209"/>
      <c r="AK275" s="209"/>
      <c r="AL275" s="209"/>
      <c r="AM275" s="209"/>
      <c r="AN275" s="209"/>
      <c r="AO275" s="209"/>
      <c r="AP275" s="209"/>
      <c r="AQ275" s="209"/>
      <c r="AR275" s="209"/>
      <c r="AS275" s="209"/>
      <c r="AT275" s="209"/>
      <c r="AU275" s="209"/>
      <c r="AV275" s="209"/>
      <c r="AW275" s="209"/>
      <c r="AX275" s="209"/>
      <c r="AY275" s="209"/>
      <c r="AZ275" s="209"/>
      <c r="BA275" s="209"/>
      <c r="BB275" s="209"/>
      <c r="BC275" s="209"/>
      <c r="BD275" s="209"/>
      <c r="BE275" s="209"/>
      <c r="BF275" s="209"/>
      <c r="BG275" s="209"/>
      <c r="BH275" s="209"/>
      <c r="BI275" s="209"/>
      <c r="BJ275" s="209"/>
      <c r="BK275" s="209"/>
      <c r="BL275" s="209"/>
      <c r="BM275" s="210">
        <v>126.839167935058</v>
      </c>
    </row>
    <row r="276" spans="1:65">
      <c r="A276" s="30"/>
      <c r="B276" s="3" t="s">
        <v>270</v>
      </c>
      <c r="C276" s="29"/>
      <c r="D276" s="211">
        <v>63.63961030678928</v>
      </c>
      <c r="E276" s="208"/>
      <c r="F276" s="209"/>
      <c r="G276" s="209"/>
      <c r="H276" s="209"/>
      <c r="I276" s="209"/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  <c r="AH276" s="209"/>
      <c r="AI276" s="209"/>
      <c r="AJ276" s="209"/>
      <c r="AK276" s="209"/>
      <c r="AL276" s="209"/>
      <c r="AM276" s="209"/>
      <c r="AN276" s="209"/>
      <c r="AO276" s="209"/>
      <c r="AP276" s="209"/>
      <c r="AQ276" s="209"/>
      <c r="AR276" s="209"/>
      <c r="AS276" s="209"/>
      <c r="AT276" s="209"/>
      <c r="AU276" s="209"/>
      <c r="AV276" s="209"/>
      <c r="AW276" s="209"/>
      <c r="AX276" s="209"/>
      <c r="AY276" s="209"/>
      <c r="AZ276" s="209"/>
      <c r="BA276" s="209"/>
      <c r="BB276" s="209"/>
      <c r="BC276" s="209"/>
      <c r="BD276" s="209"/>
      <c r="BE276" s="209"/>
      <c r="BF276" s="209"/>
      <c r="BG276" s="209"/>
      <c r="BH276" s="209"/>
      <c r="BI276" s="209"/>
      <c r="BJ276" s="209"/>
      <c r="BK276" s="209"/>
      <c r="BL276" s="209"/>
      <c r="BM276" s="210">
        <v>14</v>
      </c>
    </row>
    <row r="277" spans="1:65">
      <c r="A277" s="30"/>
      <c r="B277" s="3" t="s">
        <v>86</v>
      </c>
      <c r="C277" s="29"/>
      <c r="D277" s="13">
        <v>0.50911688245431419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271</v>
      </c>
      <c r="C278" s="29"/>
      <c r="D278" s="13">
        <v>-1.4499999999997293E-2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272</v>
      </c>
      <c r="C279" s="47"/>
      <c r="D279" s="45" t="s">
        <v>273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9.5">
      <c r="B281" s="8" t="s">
        <v>613</v>
      </c>
      <c r="BM281" s="28" t="s">
        <v>311</v>
      </c>
    </row>
    <row r="282" spans="1:65" ht="19.5">
      <c r="A282" s="25" t="s">
        <v>340</v>
      </c>
      <c r="B282" s="18" t="s">
        <v>110</v>
      </c>
      <c r="C282" s="15" t="s">
        <v>111</v>
      </c>
      <c r="D282" s="16" t="s">
        <v>333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231</v>
      </c>
      <c r="C283" s="9" t="s">
        <v>231</v>
      </c>
      <c r="D283" s="10" t="s">
        <v>112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98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1.038</v>
      </c>
      <c r="E286" s="15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1.044</v>
      </c>
      <c r="E287" s="15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9</v>
      </c>
    </row>
    <row r="288" spans="1:65">
      <c r="A288" s="30"/>
      <c r="B288" s="20" t="s">
        <v>268</v>
      </c>
      <c r="C288" s="12"/>
      <c r="D288" s="23">
        <v>1.0409999999999999</v>
      </c>
      <c r="E288" s="15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269</v>
      </c>
      <c r="C289" s="29"/>
      <c r="D289" s="11">
        <v>1.0409999999999999</v>
      </c>
      <c r="E289" s="15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1.0409999999999999</v>
      </c>
    </row>
    <row r="290" spans="1:65">
      <c r="A290" s="30"/>
      <c r="B290" s="3" t="s">
        <v>270</v>
      </c>
      <c r="C290" s="29"/>
      <c r="D290" s="24">
        <v>4.2426406871192892E-3</v>
      </c>
      <c r="E290" s="15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15</v>
      </c>
    </row>
    <row r="291" spans="1:65">
      <c r="A291" s="30"/>
      <c r="B291" s="3" t="s">
        <v>86</v>
      </c>
      <c r="C291" s="29"/>
      <c r="D291" s="13">
        <v>4.0755434074152639E-3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271</v>
      </c>
      <c r="C292" s="29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272</v>
      </c>
      <c r="C293" s="47"/>
      <c r="D293" s="45" t="s">
        <v>273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9.5">
      <c r="B295" s="8" t="s">
        <v>614</v>
      </c>
      <c r="BM295" s="28" t="s">
        <v>311</v>
      </c>
    </row>
    <row r="296" spans="1:65" ht="19.5">
      <c r="A296" s="25" t="s">
        <v>341</v>
      </c>
      <c r="B296" s="18" t="s">
        <v>110</v>
      </c>
      <c r="C296" s="15" t="s">
        <v>111</v>
      </c>
      <c r="D296" s="16" t="s">
        <v>333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231</v>
      </c>
      <c r="C297" s="9" t="s">
        <v>231</v>
      </c>
      <c r="D297" s="10" t="s">
        <v>112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98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06">
        <v>500</v>
      </c>
      <c r="E300" s="208"/>
      <c r="F300" s="209"/>
      <c r="G300" s="209"/>
      <c r="H300" s="209"/>
      <c r="I300" s="209"/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  <c r="AH300" s="209"/>
      <c r="AI300" s="209"/>
      <c r="AJ300" s="209"/>
      <c r="AK300" s="209"/>
      <c r="AL300" s="209"/>
      <c r="AM300" s="209"/>
      <c r="AN300" s="209"/>
      <c r="AO300" s="209"/>
      <c r="AP300" s="209"/>
      <c r="AQ300" s="209"/>
      <c r="AR300" s="209"/>
      <c r="AS300" s="209"/>
      <c r="AT300" s="209"/>
      <c r="AU300" s="209"/>
      <c r="AV300" s="209"/>
      <c r="AW300" s="209"/>
      <c r="AX300" s="209"/>
      <c r="AY300" s="209"/>
      <c r="AZ300" s="209"/>
      <c r="BA300" s="209"/>
      <c r="BB300" s="209"/>
      <c r="BC300" s="209"/>
      <c r="BD300" s="209"/>
      <c r="BE300" s="209"/>
      <c r="BF300" s="209"/>
      <c r="BG300" s="209"/>
      <c r="BH300" s="209"/>
      <c r="BI300" s="209"/>
      <c r="BJ300" s="209"/>
      <c r="BK300" s="209"/>
      <c r="BL300" s="209"/>
      <c r="BM300" s="210">
        <v>1</v>
      </c>
    </row>
    <row r="301" spans="1:65">
      <c r="A301" s="30"/>
      <c r="B301" s="19">
        <v>1</v>
      </c>
      <c r="C301" s="9">
        <v>2</v>
      </c>
      <c r="D301" s="211">
        <v>509.99999999999994</v>
      </c>
      <c r="E301" s="208"/>
      <c r="F301" s="209"/>
      <c r="G301" s="209"/>
      <c r="H301" s="209"/>
      <c r="I301" s="209"/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  <c r="AH301" s="209"/>
      <c r="AI301" s="209"/>
      <c r="AJ301" s="209"/>
      <c r="AK301" s="209"/>
      <c r="AL301" s="209"/>
      <c r="AM301" s="209"/>
      <c r="AN301" s="209"/>
      <c r="AO301" s="209"/>
      <c r="AP301" s="209"/>
      <c r="AQ301" s="209"/>
      <c r="AR301" s="209"/>
      <c r="AS301" s="209"/>
      <c r="AT301" s="209"/>
      <c r="AU301" s="209"/>
      <c r="AV301" s="209"/>
      <c r="AW301" s="209"/>
      <c r="AX301" s="209"/>
      <c r="AY301" s="209"/>
      <c r="AZ301" s="209"/>
      <c r="BA301" s="209"/>
      <c r="BB301" s="209"/>
      <c r="BC301" s="209"/>
      <c r="BD301" s="209"/>
      <c r="BE301" s="209"/>
      <c r="BF301" s="209"/>
      <c r="BG301" s="209"/>
      <c r="BH301" s="209"/>
      <c r="BI301" s="209"/>
      <c r="BJ301" s="209"/>
      <c r="BK301" s="209"/>
      <c r="BL301" s="209"/>
      <c r="BM301" s="210">
        <v>10</v>
      </c>
    </row>
    <row r="302" spans="1:65">
      <c r="A302" s="30"/>
      <c r="B302" s="20" t="s">
        <v>268</v>
      </c>
      <c r="C302" s="12"/>
      <c r="D302" s="215">
        <v>505</v>
      </c>
      <c r="E302" s="208"/>
      <c r="F302" s="209"/>
      <c r="G302" s="209"/>
      <c r="H302" s="209"/>
      <c r="I302" s="209"/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  <c r="AH302" s="209"/>
      <c r="AI302" s="209"/>
      <c r="AJ302" s="209"/>
      <c r="AK302" s="209"/>
      <c r="AL302" s="209"/>
      <c r="AM302" s="209"/>
      <c r="AN302" s="209"/>
      <c r="AO302" s="209"/>
      <c r="AP302" s="209"/>
      <c r="AQ302" s="209"/>
      <c r="AR302" s="209"/>
      <c r="AS302" s="209"/>
      <c r="AT302" s="209"/>
      <c r="AU302" s="209"/>
      <c r="AV302" s="209"/>
      <c r="AW302" s="209"/>
      <c r="AX302" s="209"/>
      <c r="AY302" s="209"/>
      <c r="AZ302" s="209"/>
      <c r="BA302" s="209"/>
      <c r="BB302" s="209"/>
      <c r="BC302" s="209"/>
      <c r="BD302" s="209"/>
      <c r="BE302" s="209"/>
      <c r="BF302" s="209"/>
      <c r="BG302" s="209"/>
      <c r="BH302" s="209"/>
      <c r="BI302" s="209"/>
      <c r="BJ302" s="209"/>
      <c r="BK302" s="209"/>
      <c r="BL302" s="209"/>
      <c r="BM302" s="210">
        <v>16</v>
      </c>
    </row>
    <row r="303" spans="1:65">
      <c r="A303" s="30"/>
      <c r="B303" s="3" t="s">
        <v>269</v>
      </c>
      <c r="C303" s="29"/>
      <c r="D303" s="211">
        <v>505</v>
      </c>
      <c r="E303" s="208"/>
      <c r="F303" s="209"/>
      <c r="G303" s="209"/>
      <c r="H303" s="209"/>
      <c r="I303" s="209"/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  <c r="AH303" s="209"/>
      <c r="AI303" s="209"/>
      <c r="AJ303" s="209"/>
      <c r="AK303" s="209"/>
      <c r="AL303" s="209"/>
      <c r="AM303" s="209"/>
      <c r="AN303" s="209"/>
      <c r="AO303" s="209"/>
      <c r="AP303" s="209"/>
      <c r="AQ303" s="209"/>
      <c r="AR303" s="209"/>
      <c r="AS303" s="209"/>
      <c r="AT303" s="209"/>
      <c r="AU303" s="209"/>
      <c r="AV303" s="209"/>
      <c r="AW303" s="209"/>
      <c r="AX303" s="209"/>
      <c r="AY303" s="209"/>
      <c r="AZ303" s="209"/>
      <c r="BA303" s="209"/>
      <c r="BB303" s="209"/>
      <c r="BC303" s="209"/>
      <c r="BD303" s="209"/>
      <c r="BE303" s="209"/>
      <c r="BF303" s="209"/>
      <c r="BG303" s="209"/>
      <c r="BH303" s="209"/>
      <c r="BI303" s="209"/>
      <c r="BJ303" s="209"/>
      <c r="BK303" s="209"/>
      <c r="BL303" s="209"/>
      <c r="BM303" s="210">
        <v>505</v>
      </c>
    </row>
    <row r="304" spans="1:65">
      <c r="A304" s="30"/>
      <c r="B304" s="3" t="s">
        <v>270</v>
      </c>
      <c r="C304" s="29"/>
      <c r="D304" s="211">
        <v>7.0710678118654346</v>
      </c>
      <c r="E304" s="208"/>
      <c r="F304" s="209"/>
      <c r="G304" s="209"/>
      <c r="H304" s="209"/>
      <c r="I304" s="209"/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  <c r="AH304" s="209"/>
      <c r="AI304" s="209"/>
      <c r="AJ304" s="209"/>
      <c r="AK304" s="209"/>
      <c r="AL304" s="209"/>
      <c r="AM304" s="209"/>
      <c r="AN304" s="209"/>
      <c r="AO304" s="209"/>
      <c r="AP304" s="209"/>
      <c r="AQ304" s="209"/>
      <c r="AR304" s="209"/>
      <c r="AS304" s="209"/>
      <c r="AT304" s="209"/>
      <c r="AU304" s="209"/>
      <c r="AV304" s="209"/>
      <c r="AW304" s="209"/>
      <c r="AX304" s="209"/>
      <c r="AY304" s="209"/>
      <c r="AZ304" s="209"/>
      <c r="BA304" s="209"/>
      <c r="BB304" s="209"/>
      <c r="BC304" s="209"/>
      <c r="BD304" s="209"/>
      <c r="BE304" s="209"/>
      <c r="BF304" s="209"/>
      <c r="BG304" s="209"/>
      <c r="BH304" s="209"/>
      <c r="BI304" s="209"/>
      <c r="BJ304" s="209"/>
      <c r="BK304" s="209"/>
      <c r="BL304" s="209"/>
      <c r="BM304" s="210">
        <v>16</v>
      </c>
    </row>
    <row r="305" spans="1:65">
      <c r="A305" s="30"/>
      <c r="B305" s="3" t="s">
        <v>86</v>
      </c>
      <c r="C305" s="29"/>
      <c r="D305" s="13">
        <v>1.4002114478941455E-2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271</v>
      </c>
      <c r="C306" s="29"/>
      <c r="D306" s="13">
        <v>0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272</v>
      </c>
      <c r="C307" s="47"/>
      <c r="D307" s="45" t="s">
        <v>273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615</v>
      </c>
      <c r="BM309" s="28" t="s">
        <v>311</v>
      </c>
    </row>
    <row r="310" spans="1:65" ht="15">
      <c r="A310" s="25" t="s">
        <v>44</v>
      </c>
      <c r="B310" s="18" t="s">
        <v>110</v>
      </c>
      <c r="C310" s="15" t="s">
        <v>111</v>
      </c>
      <c r="D310" s="16" t="s">
        <v>333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231</v>
      </c>
      <c r="C311" s="9" t="s">
        <v>231</v>
      </c>
      <c r="D311" s="10" t="s">
        <v>112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98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06">
        <v>160</v>
      </c>
      <c r="E314" s="208"/>
      <c r="F314" s="209"/>
      <c r="G314" s="209"/>
      <c r="H314" s="209"/>
      <c r="I314" s="209"/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  <c r="AH314" s="209"/>
      <c r="AI314" s="209"/>
      <c r="AJ314" s="209"/>
      <c r="AK314" s="209"/>
      <c r="AL314" s="209"/>
      <c r="AM314" s="209"/>
      <c r="AN314" s="209"/>
      <c r="AO314" s="209"/>
      <c r="AP314" s="209"/>
      <c r="AQ314" s="209"/>
      <c r="AR314" s="209"/>
      <c r="AS314" s="209"/>
      <c r="AT314" s="209"/>
      <c r="AU314" s="209"/>
      <c r="AV314" s="209"/>
      <c r="AW314" s="209"/>
      <c r="AX314" s="209"/>
      <c r="AY314" s="209"/>
      <c r="AZ314" s="209"/>
      <c r="BA314" s="209"/>
      <c r="BB314" s="209"/>
      <c r="BC314" s="209"/>
      <c r="BD314" s="209"/>
      <c r="BE314" s="209"/>
      <c r="BF314" s="209"/>
      <c r="BG314" s="209"/>
      <c r="BH314" s="209"/>
      <c r="BI314" s="209"/>
      <c r="BJ314" s="209"/>
      <c r="BK314" s="209"/>
      <c r="BL314" s="209"/>
      <c r="BM314" s="210">
        <v>1</v>
      </c>
    </row>
    <row r="315" spans="1:65">
      <c r="A315" s="30"/>
      <c r="B315" s="19">
        <v>1</v>
      </c>
      <c r="C315" s="9">
        <v>2</v>
      </c>
      <c r="D315" s="211">
        <v>179.99999999999997</v>
      </c>
      <c r="E315" s="208"/>
      <c r="F315" s="209"/>
      <c r="G315" s="209"/>
      <c r="H315" s="209"/>
      <c r="I315" s="209"/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  <c r="AH315" s="209"/>
      <c r="AI315" s="209"/>
      <c r="AJ315" s="209"/>
      <c r="AK315" s="209"/>
      <c r="AL315" s="209"/>
      <c r="AM315" s="209"/>
      <c r="AN315" s="209"/>
      <c r="AO315" s="209"/>
      <c r="AP315" s="209"/>
      <c r="AQ315" s="209"/>
      <c r="AR315" s="209"/>
      <c r="AS315" s="209"/>
      <c r="AT315" s="209"/>
      <c r="AU315" s="209"/>
      <c r="AV315" s="209"/>
      <c r="AW315" s="209"/>
      <c r="AX315" s="209"/>
      <c r="AY315" s="209"/>
      <c r="AZ315" s="209"/>
      <c r="BA315" s="209"/>
      <c r="BB315" s="209"/>
      <c r="BC315" s="209"/>
      <c r="BD315" s="209"/>
      <c r="BE315" s="209"/>
      <c r="BF315" s="209"/>
      <c r="BG315" s="209"/>
      <c r="BH315" s="209"/>
      <c r="BI315" s="209"/>
      <c r="BJ315" s="209"/>
      <c r="BK315" s="209"/>
      <c r="BL315" s="209"/>
      <c r="BM315" s="210">
        <v>11</v>
      </c>
    </row>
    <row r="316" spans="1:65">
      <c r="A316" s="30"/>
      <c r="B316" s="20" t="s">
        <v>268</v>
      </c>
      <c r="C316" s="12"/>
      <c r="D316" s="215">
        <v>170</v>
      </c>
      <c r="E316" s="208"/>
      <c r="F316" s="209"/>
      <c r="G316" s="209"/>
      <c r="H316" s="209"/>
      <c r="I316" s="209"/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  <c r="AH316" s="209"/>
      <c r="AI316" s="209"/>
      <c r="AJ316" s="209"/>
      <c r="AK316" s="209"/>
      <c r="AL316" s="209"/>
      <c r="AM316" s="209"/>
      <c r="AN316" s="209"/>
      <c r="AO316" s="209"/>
      <c r="AP316" s="209"/>
      <c r="AQ316" s="209"/>
      <c r="AR316" s="209"/>
      <c r="AS316" s="209"/>
      <c r="AT316" s="209"/>
      <c r="AU316" s="209"/>
      <c r="AV316" s="209"/>
      <c r="AW316" s="209"/>
      <c r="AX316" s="209"/>
      <c r="AY316" s="209"/>
      <c r="AZ316" s="209"/>
      <c r="BA316" s="209"/>
      <c r="BB316" s="209"/>
      <c r="BC316" s="209"/>
      <c r="BD316" s="209"/>
      <c r="BE316" s="209"/>
      <c r="BF316" s="209"/>
      <c r="BG316" s="209"/>
      <c r="BH316" s="209"/>
      <c r="BI316" s="209"/>
      <c r="BJ316" s="209"/>
      <c r="BK316" s="209"/>
      <c r="BL316" s="209"/>
      <c r="BM316" s="210">
        <v>16</v>
      </c>
    </row>
    <row r="317" spans="1:65">
      <c r="A317" s="30"/>
      <c r="B317" s="3" t="s">
        <v>269</v>
      </c>
      <c r="C317" s="29"/>
      <c r="D317" s="211">
        <v>170</v>
      </c>
      <c r="E317" s="208"/>
      <c r="F317" s="209"/>
      <c r="G317" s="209"/>
      <c r="H317" s="209"/>
      <c r="I317" s="209"/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  <c r="AH317" s="209"/>
      <c r="AI317" s="209"/>
      <c r="AJ317" s="209"/>
      <c r="AK317" s="209"/>
      <c r="AL317" s="209"/>
      <c r="AM317" s="209"/>
      <c r="AN317" s="209"/>
      <c r="AO317" s="209"/>
      <c r="AP317" s="209"/>
      <c r="AQ317" s="209"/>
      <c r="AR317" s="209"/>
      <c r="AS317" s="209"/>
      <c r="AT317" s="209"/>
      <c r="AU317" s="209"/>
      <c r="AV317" s="209"/>
      <c r="AW317" s="209"/>
      <c r="AX317" s="209"/>
      <c r="AY317" s="209"/>
      <c r="AZ317" s="209"/>
      <c r="BA317" s="209"/>
      <c r="BB317" s="209"/>
      <c r="BC317" s="209"/>
      <c r="BD317" s="209"/>
      <c r="BE317" s="209"/>
      <c r="BF317" s="209"/>
      <c r="BG317" s="209"/>
      <c r="BH317" s="209"/>
      <c r="BI317" s="209"/>
      <c r="BJ317" s="209"/>
      <c r="BK317" s="209"/>
      <c r="BL317" s="209"/>
      <c r="BM317" s="210">
        <v>170</v>
      </c>
    </row>
    <row r="318" spans="1:65">
      <c r="A318" s="30"/>
      <c r="B318" s="3" t="s">
        <v>270</v>
      </c>
      <c r="C318" s="29"/>
      <c r="D318" s="211">
        <v>14.14213562373093</v>
      </c>
      <c r="E318" s="208"/>
      <c r="F318" s="209"/>
      <c r="G318" s="209"/>
      <c r="H318" s="209"/>
      <c r="I318" s="209"/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  <c r="AH318" s="209"/>
      <c r="AI318" s="209"/>
      <c r="AJ318" s="209"/>
      <c r="AK318" s="209"/>
      <c r="AL318" s="209"/>
      <c r="AM318" s="209"/>
      <c r="AN318" s="209"/>
      <c r="AO318" s="209"/>
      <c r="AP318" s="209"/>
      <c r="AQ318" s="209"/>
      <c r="AR318" s="209"/>
      <c r="AS318" s="209"/>
      <c r="AT318" s="209"/>
      <c r="AU318" s="209"/>
      <c r="AV318" s="209"/>
      <c r="AW318" s="209"/>
      <c r="AX318" s="209"/>
      <c r="AY318" s="209"/>
      <c r="AZ318" s="209"/>
      <c r="BA318" s="209"/>
      <c r="BB318" s="209"/>
      <c r="BC318" s="209"/>
      <c r="BD318" s="209"/>
      <c r="BE318" s="209"/>
      <c r="BF318" s="209"/>
      <c r="BG318" s="209"/>
      <c r="BH318" s="209"/>
      <c r="BI318" s="209"/>
      <c r="BJ318" s="209"/>
      <c r="BK318" s="209"/>
      <c r="BL318" s="209"/>
      <c r="BM318" s="210">
        <v>17</v>
      </c>
    </row>
    <row r="319" spans="1:65">
      <c r="A319" s="30"/>
      <c r="B319" s="3" t="s">
        <v>86</v>
      </c>
      <c r="C319" s="29"/>
      <c r="D319" s="13">
        <v>8.3189033080770178E-2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271</v>
      </c>
      <c r="C320" s="29"/>
      <c r="D320" s="13">
        <v>0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272</v>
      </c>
      <c r="C321" s="47"/>
      <c r="D321" s="45" t="s">
        <v>273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616</v>
      </c>
      <c r="BM323" s="28" t="s">
        <v>311</v>
      </c>
    </row>
    <row r="324" spans="1:65" ht="15">
      <c r="A324" s="25" t="s">
        <v>45</v>
      </c>
      <c r="B324" s="18" t="s">
        <v>110</v>
      </c>
      <c r="C324" s="15" t="s">
        <v>111</v>
      </c>
      <c r="D324" s="16" t="s">
        <v>333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231</v>
      </c>
      <c r="C325" s="9" t="s">
        <v>231</v>
      </c>
      <c r="D325" s="10" t="s">
        <v>112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98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06">
        <v>74</v>
      </c>
      <c r="E328" s="208"/>
      <c r="F328" s="209"/>
      <c r="G328" s="209"/>
      <c r="H328" s="209"/>
      <c r="I328" s="209"/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  <c r="AH328" s="209"/>
      <c r="AI328" s="209"/>
      <c r="AJ328" s="209"/>
      <c r="AK328" s="209"/>
      <c r="AL328" s="209"/>
      <c r="AM328" s="209"/>
      <c r="AN328" s="209"/>
      <c r="AO328" s="209"/>
      <c r="AP328" s="209"/>
      <c r="AQ328" s="209"/>
      <c r="AR328" s="209"/>
      <c r="AS328" s="209"/>
      <c r="AT328" s="209"/>
      <c r="AU328" s="209"/>
      <c r="AV328" s="209"/>
      <c r="AW328" s="209"/>
      <c r="AX328" s="209"/>
      <c r="AY328" s="209"/>
      <c r="AZ328" s="209"/>
      <c r="BA328" s="209"/>
      <c r="BB328" s="209"/>
      <c r="BC328" s="209"/>
      <c r="BD328" s="209"/>
      <c r="BE328" s="209"/>
      <c r="BF328" s="209"/>
      <c r="BG328" s="209"/>
      <c r="BH328" s="209"/>
      <c r="BI328" s="209"/>
      <c r="BJ328" s="209"/>
      <c r="BK328" s="209"/>
      <c r="BL328" s="209"/>
      <c r="BM328" s="210">
        <v>1</v>
      </c>
    </row>
    <row r="329" spans="1:65">
      <c r="A329" s="30"/>
      <c r="B329" s="19">
        <v>1</v>
      </c>
      <c r="C329" s="9">
        <v>2</v>
      </c>
      <c r="D329" s="211">
        <v>81</v>
      </c>
      <c r="E329" s="208"/>
      <c r="F329" s="209"/>
      <c r="G329" s="209"/>
      <c r="H329" s="209"/>
      <c r="I329" s="209"/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  <c r="AH329" s="209"/>
      <c r="AI329" s="209"/>
      <c r="AJ329" s="209"/>
      <c r="AK329" s="209"/>
      <c r="AL329" s="209"/>
      <c r="AM329" s="209"/>
      <c r="AN329" s="209"/>
      <c r="AO329" s="209"/>
      <c r="AP329" s="209"/>
      <c r="AQ329" s="209"/>
      <c r="AR329" s="209"/>
      <c r="AS329" s="209"/>
      <c r="AT329" s="209"/>
      <c r="AU329" s="209"/>
      <c r="AV329" s="209"/>
      <c r="AW329" s="209"/>
      <c r="AX329" s="209"/>
      <c r="AY329" s="209"/>
      <c r="AZ329" s="209"/>
      <c r="BA329" s="209"/>
      <c r="BB329" s="209"/>
      <c r="BC329" s="209"/>
      <c r="BD329" s="209"/>
      <c r="BE329" s="209"/>
      <c r="BF329" s="209"/>
      <c r="BG329" s="209"/>
      <c r="BH329" s="209"/>
      <c r="BI329" s="209"/>
      <c r="BJ329" s="209"/>
      <c r="BK329" s="209"/>
      <c r="BL329" s="209"/>
      <c r="BM329" s="210">
        <v>12</v>
      </c>
    </row>
    <row r="330" spans="1:65">
      <c r="A330" s="30"/>
      <c r="B330" s="20" t="s">
        <v>268</v>
      </c>
      <c r="C330" s="12"/>
      <c r="D330" s="215">
        <v>77.5</v>
      </c>
      <c r="E330" s="208"/>
      <c r="F330" s="209"/>
      <c r="G330" s="209"/>
      <c r="H330" s="209"/>
      <c r="I330" s="209"/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09"/>
      <c r="AT330" s="209"/>
      <c r="AU330" s="209"/>
      <c r="AV330" s="209"/>
      <c r="AW330" s="209"/>
      <c r="AX330" s="209"/>
      <c r="AY330" s="209"/>
      <c r="AZ330" s="209"/>
      <c r="BA330" s="209"/>
      <c r="BB330" s="209"/>
      <c r="BC330" s="209"/>
      <c r="BD330" s="209"/>
      <c r="BE330" s="209"/>
      <c r="BF330" s="209"/>
      <c r="BG330" s="209"/>
      <c r="BH330" s="209"/>
      <c r="BI330" s="209"/>
      <c r="BJ330" s="209"/>
      <c r="BK330" s="209"/>
      <c r="BL330" s="209"/>
      <c r="BM330" s="210">
        <v>16</v>
      </c>
    </row>
    <row r="331" spans="1:65">
      <c r="A331" s="30"/>
      <c r="B331" s="3" t="s">
        <v>269</v>
      </c>
      <c r="C331" s="29"/>
      <c r="D331" s="211">
        <v>77.5</v>
      </c>
      <c r="E331" s="208"/>
      <c r="F331" s="209"/>
      <c r="G331" s="209"/>
      <c r="H331" s="209"/>
      <c r="I331" s="209"/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09"/>
      <c r="AT331" s="209"/>
      <c r="AU331" s="209"/>
      <c r="AV331" s="209"/>
      <c r="AW331" s="209"/>
      <c r="AX331" s="209"/>
      <c r="AY331" s="209"/>
      <c r="AZ331" s="209"/>
      <c r="BA331" s="209"/>
      <c r="BB331" s="209"/>
      <c r="BC331" s="209"/>
      <c r="BD331" s="209"/>
      <c r="BE331" s="209"/>
      <c r="BF331" s="209"/>
      <c r="BG331" s="209"/>
      <c r="BH331" s="209"/>
      <c r="BI331" s="209"/>
      <c r="BJ331" s="209"/>
      <c r="BK331" s="209"/>
      <c r="BL331" s="209"/>
      <c r="BM331" s="210">
        <v>77.733810000000005</v>
      </c>
    </row>
    <row r="332" spans="1:65">
      <c r="A332" s="30"/>
      <c r="B332" s="3" t="s">
        <v>270</v>
      </c>
      <c r="C332" s="29"/>
      <c r="D332" s="211">
        <v>4.9497474683058327</v>
      </c>
      <c r="E332" s="208"/>
      <c r="F332" s="209"/>
      <c r="G332" s="209"/>
      <c r="H332" s="209"/>
      <c r="I332" s="209"/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09"/>
      <c r="AT332" s="209"/>
      <c r="AU332" s="209"/>
      <c r="AV332" s="209"/>
      <c r="AW332" s="209"/>
      <c r="AX332" s="209"/>
      <c r="AY332" s="209"/>
      <c r="AZ332" s="209"/>
      <c r="BA332" s="209"/>
      <c r="BB332" s="209"/>
      <c r="BC332" s="209"/>
      <c r="BD332" s="209"/>
      <c r="BE332" s="209"/>
      <c r="BF332" s="209"/>
      <c r="BG332" s="209"/>
      <c r="BH332" s="209"/>
      <c r="BI332" s="209"/>
      <c r="BJ332" s="209"/>
      <c r="BK332" s="209"/>
      <c r="BL332" s="209"/>
      <c r="BM332" s="210">
        <v>18</v>
      </c>
    </row>
    <row r="333" spans="1:65">
      <c r="A333" s="30"/>
      <c r="B333" s="3" t="s">
        <v>86</v>
      </c>
      <c r="C333" s="29"/>
      <c r="D333" s="13">
        <v>6.3867709268462358E-2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271</v>
      </c>
      <c r="C334" s="29"/>
      <c r="D334" s="13">
        <v>-3.0078288971041589E-3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272</v>
      </c>
      <c r="C335" s="47"/>
      <c r="D335" s="45" t="s">
        <v>273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A0A28-E3C1-4A79-BDDA-178DAA7BFBED}">
  <sheetPr codeName="Sheet18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617</v>
      </c>
      <c r="BM1" s="28" t="s">
        <v>311</v>
      </c>
    </row>
    <row r="2" spans="1:66" ht="18">
      <c r="A2" s="25" t="s">
        <v>466</v>
      </c>
      <c r="B2" s="18" t="s">
        <v>110</v>
      </c>
      <c r="C2" s="15" t="s">
        <v>111</v>
      </c>
      <c r="D2" s="16" t="s">
        <v>333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342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3.2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3.2300000000000004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268</v>
      </c>
      <c r="C8" s="12"/>
      <c r="D8" s="23">
        <v>3.2150000000000003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269</v>
      </c>
      <c r="C9" s="29"/>
      <c r="D9" s="11">
        <v>3.2150000000000003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3.2149999999999999</v>
      </c>
      <c r="BN9" s="28"/>
    </row>
    <row r="10" spans="1:66">
      <c r="A10" s="30"/>
      <c r="B10" s="3" t="s">
        <v>270</v>
      </c>
      <c r="C10" s="29"/>
      <c r="D10" s="24">
        <v>2.12132034355966E-2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86</v>
      </c>
      <c r="C11" s="29"/>
      <c r="D11" s="13">
        <v>6.5981970250689262E-3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271</v>
      </c>
      <c r="C12" s="29"/>
      <c r="D12" s="13">
        <v>2.2204460492503131E-16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272</v>
      </c>
      <c r="C13" s="47"/>
      <c r="D13" s="45" t="s">
        <v>273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6A34-BE63-4B32-8E38-75EE9ACE7817}">
  <sheetPr codeName="Sheet19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618</v>
      </c>
      <c r="BM1" s="28" t="s">
        <v>311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333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0">
        <v>0.22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22">
        <v>1</v>
      </c>
    </row>
    <row r="7" spans="1:66">
      <c r="A7" s="30"/>
      <c r="B7" s="19">
        <v>1</v>
      </c>
      <c r="C7" s="9">
        <v>2</v>
      </c>
      <c r="D7" s="24">
        <v>0.21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22">
        <v>16</v>
      </c>
    </row>
    <row r="8" spans="1:66">
      <c r="A8" s="30"/>
      <c r="B8" s="20" t="s">
        <v>268</v>
      </c>
      <c r="C8" s="12"/>
      <c r="D8" s="225">
        <v>0.215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22">
        <v>16</v>
      </c>
    </row>
    <row r="9" spans="1:66">
      <c r="A9" s="30"/>
      <c r="B9" s="3" t="s">
        <v>269</v>
      </c>
      <c r="C9" s="29"/>
      <c r="D9" s="24">
        <v>0.215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22">
        <v>0.215</v>
      </c>
      <c r="BN9" s="28"/>
    </row>
    <row r="10" spans="1:66">
      <c r="A10" s="30"/>
      <c r="B10" s="3" t="s">
        <v>270</v>
      </c>
      <c r="C10" s="29"/>
      <c r="D10" s="24">
        <v>7.0710678118654814E-3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22">
        <v>22</v>
      </c>
    </row>
    <row r="11" spans="1:66">
      <c r="A11" s="30"/>
      <c r="B11" s="3" t="s">
        <v>86</v>
      </c>
      <c r="C11" s="29"/>
      <c r="D11" s="13">
        <v>3.2888687497048749E-2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271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272</v>
      </c>
      <c r="C13" s="47"/>
      <c r="D13" s="45" t="s">
        <v>273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619</v>
      </c>
      <c r="BM15" s="28" t="s">
        <v>311</v>
      </c>
    </row>
    <row r="16" spans="1:66" ht="15">
      <c r="A16" s="25" t="s">
        <v>60</v>
      </c>
      <c r="B16" s="18" t="s">
        <v>110</v>
      </c>
      <c r="C16" s="15" t="s">
        <v>111</v>
      </c>
      <c r="D16" s="16" t="s">
        <v>333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20">
        <v>0.48</v>
      </c>
      <c r="E20" s="204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22">
        <v>1</v>
      </c>
    </row>
    <row r="21" spans="1:65">
      <c r="A21" s="30"/>
      <c r="B21" s="19">
        <v>1</v>
      </c>
      <c r="C21" s="9">
        <v>2</v>
      </c>
      <c r="D21" s="24">
        <v>0.46999999999999992</v>
      </c>
      <c r="E21" s="204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22">
        <v>16</v>
      </c>
    </row>
    <row r="22" spans="1:65">
      <c r="A22" s="30"/>
      <c r="B22" s="20" t="s">
        <v>268</v>
      </c>
      <c r="C22" s="12"/>
      <c r="D22" s="225">
        <v>0.47499999999999998</v>
      </c>
      <c r="E22" s="204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22">
        <v>16</v>
      </c>
    </row>
    <row r="23" spans="1:65">
      <c r="A23" s="30"/>
      <c r="B23" s="3" t="s">
        <v>269</v>
      </c>
      <c r="C23" s="29"/>
      <c r="D23" s="24">
        <v>0.47499999999999998</v>
      </c>
      <c r="E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22">
        <v>0.47499999999999998</v>
      </c>
    </row>
    <row r="24" spans="1:65">
      <c r="A24" s="30"/>
      <c r="B24" s="3" t="s">
        <v>270</v>
      </c>
      <c r="C24" s="29"/>
      <c r="D24" s="24">
        <v>7.0710678118655213E-3</v>
      </c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22">
        <v>22</v>
      </c>
    </row>
    <row r="25" spans="1:65">
      <c r="A25" s="30"/>
      <c r="B25" s="3" t="s">
        <v>86</v>
      </c>
      <c r="C25" s="29"/>
      <c r="D25" s="13">
        <v>1.4886458551295835E-2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271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272</v>
      </c>
      <c r="C27" s="47"/>
      <c r="D27" s="45" t="s">
        <v>273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7FD4-5E30-4AAE-9A53-C01CAF8856D0}">
  <sheetPr codeName="Sheet20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620</v>
      </c>
      <c r="BM1" s="28" t="s">
        <v>311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333</v>
      </c>
      <c r="E2" s="15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112</v>
      </c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343</v>
      </c>
      <c r="E4" s="15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3</v>
      </c>
      <c r="E6" s="15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3.1</v>
      </c>
      <c r="E7" s="15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268</v>
      </c>
      <c r="C8" s="12"/>
      <c r="D8" s="23">
        <v>3.05</v>
      </c>
      <c r="E8" s="15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269</v>
      </c>
      <c r="C9" s="29"/>
      <c r="D9" s="11">
        <v>3.05</v>
      </c>
      <c r="E9" s="15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3.05</v>
      </c>
      <c r="BN9" s="28"/>
    </row>
    <row r="10" spans="1:66">
      <c r="A10" s="30"/>
      <c r="B10" s="3" t="s">
        <v>270</v>
      </c>
      <c r="C10" s="29"/>
      <c r="D10" s="24">
        <v>7.0710678118654821E-2</v>
      </c>
      <c r="E10" s="15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86</v>
      </c>
      <c r="C11" s="29"/>
      <c r="D11" s="13">
        <v>2.3183828891362238E-2</v>
      </c>
      <c r="E11" s="15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271</v>
      </c>
      <c r="C12" s="29"/>
      <c r="D12" s="13">
        <v>0</v>
      </c>
      <c r="E12" s="15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272</v>
      </c>
      <c r="C13" s="47"/>
      <c r="D13" s="45" t="s">
        <v>273</v>
      </c>
      <c r="E13" s="15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621</v>
      </c>
      <c r="BM15" s="28" t="s">
        <v>311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333</v>
      </c>
      <c r="E16" s="15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112</v>
      </c>
      <c r="E17" s="15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343</v>
      </c>
      <c r="E18" s="15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6">
        <v>85.6</v>
      </c>
      <c r="E20" s="208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10">
        <v>1</v>
      </c>
    </row>
    <row r="21" spans="1:65">
      <c r="A21" s="30"/>
      <c r="B21" s="19">
        <v>1</v>
      </c>
      <c r="C21" s="9">
        <v>2</v>
      </c>
      <c r="D21" s="211">
        <v>85.4</v>
      </c>
      <c r="E21" s="208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10">
        <v>6</v>
      </c>
    </row>
    <row r="22" spans="1:65">
      <c r="A22" s="30"/>
      <c r="B22" s="20" t="s">
        <v>268</v>
      </c>
      <c r="C22" s="12"/>
      <c r="D22" s="215">
        <v>85.5</v>
      </c>
      <c r="E22" s="208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10">
        <v>16</v>
      </c>
    </row>
    <row r="23" spans="1:65">
      <c r="A23" s="30"/>
      <c r="B23" s="3" t="s">
        <v>269</v>
      </c>
      <c r="C23" s="29"/>
      <c r="D23" s="211">
        <v>85.5</v>
      </c>
      <c r="E23" s="208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  <c r="BI23" s="209"/>
      <c r="BJ23" s="209"/>
      <c r="BK23" s="209"/>
      <c r="BL23" s="209"/>
      <c r="BM23" s="210">
        <v>85.5</v>
      </c>
    </row>
    <row r="24" spans="1:65">
      <c r="A24" s="30"/>
      <c r="B24" s="3" t="s">
        <v>270</v>
      </c>
      <c r="C24" s="29"/>
      <c r="D24" s="211">
        <v>0.14142135623730148</v>
      </c>
      <c r="E24" s="208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10">
        <v>25</v>
      </c>
    </row>
    <row r="25" spans="1:65">
      <c r="A25" s="30"/>
      <c r="B25" s="3" t="s">
        <v>86</v>
      </c>
      <c r="C25" s="29"/>
      <c r="D25" s="13">
        <v>1.654050950143877E-3</v>
      </c>
      <c r="E25" s="15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271</v>
      </c>
      <c r="C26" s="29"/>
      <c r="D26" s="13">
        <v>0</v>
      </c>
      <c r="E26" s="15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272</v>
      </c>
      <c r="C27" s="47"/>
      <c r="D27" s="45" t="s">
        <v>273</v>
      </c>
      <c r="E27" s="15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622</v>
      </c>
      <c r="BM29" s="28" t="s">
        <v>311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333</v>
      </c>
      <c r="E30" s="15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231</v>
      </c>
      <c r="C31" s="9" t="s">
        <v>231</v>
      </c>
      <c r="D31" s="10" t="s">
        <v>112</v>
      </c>
      <c r="E31" s="15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343</v>
      </c>
      <c r="E32" s="15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6">
        <v>262</v>
      </c>
      <c r="E34" s="208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  <c r="BI34" s="209"/>
      <c r="BJ34" s="209"/>
      <c r="BK34" s="209"/>
      <c r="BL34" s="209"/>
      <c r="BM34" s="210">
        <v>1</v>
      </c>
    </row>
    <row r="35" spans="1:65">
      <c r="A35" s="30"/>
      <c r="B35" s="19">
        <v>1</v>
      </c>
      <c r="C35" s="9">
        <v>2</v>
      </c>
      <c r="D35" s="211">
        <v>264</v>
      </c>
      <c r="E35" s="208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09"/>
      <c r="W35" s="209"/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  <c r="BI35" s="209"/>
      <c r="BJ35" s="209"/>
      <c r="BK35" s="209"/>
      <c r="BL35" s="209"/>
      <c r="BM35" s="210">
        <v>20</v>
      </c>
    </row>
    <row r="36" spans="1:65">
      <c r="A36" s="30"/>
      <c r="B36" s="20" t="s">
        <v>268</v>
      </c>
      <c r="C36" s="12"/>
      <c r="D36" s="215">
        <v>263</v>
      </c>
      <c r="E36" s="208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10">
        <v>16</v>
      </c>
    </row>
    <row r="37" spans="1:65">
      <c r="A37" s="30"/>
      <c r="B37" s="3" t="s">
        <v>269</v>
      </c>
      <c r="C37" s="29"/>
      <c r="D37" s="211">
        <v>263</v>
      </c>
      <c r="E37" s="208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  <c r="BI37" s="209"/>
      <c r="BJ37" s="209"/>
      <c r="BK37" s="209"/>
      <c r="BL37" s="209"/>
      <c r="BM37" s="210">
        <v>263</v>
      </c>
    </row>
    <row r="38" spans="1:65">
      <c r="A38" s="30"/>
      <c r="B38" s="3" t="s">
        <v>270</v>
      </c>
      <c r="C38" s="29"/>
      <c r="D38" s="211">
        <v>1.4142135623730951</v>
      </c>
      <c r="E38" s="208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  <c r="BI38" s="209"/>
      <c r="BJ38" s="209"/>
      <c r="BK38" s="209"/>
      <c r="BL38" s="209"/>
      <c r="BM38" s="210">
        <v>26</v>
      </c>
    </row>
    <row r="39" spans="1:65">
      <c r="A39" s="30"/>
      <c r="B39" s="3" t="s">
        <v>86</v>
      </c>
      <c r="C39" s="29"/>
      <c r="D39" s="13">
        <v>5.3772378797456088E-3</v>
      </c>
      <c r="E39" s="15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271</v>
      </c>
      <c r="C40" s="29"/>
      <c r="D40" s="13">
        <v>0</v>
      </c>
      <c r="E40" s="15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272</v>
      </c>
      <c r="C41" s="47"/>
      <c r="D41" s="45" t="s">
        <v>273</v>
      </c>
      <c r="E41" s="15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623</v>
      </c>
      <c r="BM43" s="28" t="s">
        <v>311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333</v>
      </c>
      <c r="E44" s="15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231</v>
      </c>
      <c r="C45" s="9" t="s">
        <v>231</v>
      </c>
      <c r="D45" s="10" t="s">
        <v>112</v>
      </c>
      <c r="E45" s="15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343</v>
      </c>
      <c r="E46" s="15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0.8</v>
      </c>
      <c r="E48" s="15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0.6</v>
      </c>
      <c r="E49" s="15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268</v>
      </c>
      <c r="C50" s="12"/>
      <c r="D50" s="23">
        <v>0.7</v>
      </c>
      <c r="E50" s="15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269</v>
      </c>
      <c r="C51" s="29"/>
      <c r="D51" s="11">
        <v>0.7</v>
      </c>
      <c r="E51" s="15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0.7</v>
      </c>
    </row>
    <row r="52" spans="1:65">
      <c r="A52" s="30"/>
      <c r="B52" s="3" t="s">
        <v>270</v>
      </c>
      <c r="C52" s="29"/>
      <c r="D52" s="24">
        <v>0.14142135623730995</v>
      </c>
      <c r="E52" s="15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86</v>
      </c>
      <c r="C53" s="29"/>
      <c r="D53" s="13">
        <v>0.2020305089104428</v>
      </c>
      <c r="E53" s="15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271</v>
      </c>
      <c r="C54" s="29"/>
      <c r="D54" s="13">
        <v>0</v>
      </c>
      <c r="E54" s="15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272</v>
      </c>
      <c r="C55" s="47"/>
      <c r="D55" s="45" t="s">
        <v>273</v>
      </c>
      <c r="E55" s="15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624</v>
      </c>
      <c r="BM57" s="28" t="s">
        <v>311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333</v>
      </c>
      <c r="E58" s="15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231</v>
      </c>
      <c r="C59" s="9" t="s">
        <v>231</v>
      </c>
      <c r="D59" s="10" t="s">
        <v>112</v>
      </c>
      <c r="E59" s="15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343</v>
      </c>
      <c r="E60" s="15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20">
        <v>0.08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222">
        <v>1</v>
      </c>
    </row>
    <row r="63" spans="1:65">
      <c r="A63" s="30"/>
      <c r="B63" s="19">
        <v>1</v>
      </c>
      <c r="C63" s="9">
        <v>2</v>
      </c>
      <c r="D63" s="24">
        <v>0.08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222">
        <v>22</v>
      </c>
    </row>
    <row r="64" spans="1:65">
      <c r="A64" s="30"/>
      <c r="B64" s="20" t="s">
        <v>268</v>
      </c>
      <c r="C64" s="12"/>
      <c r="D64" s="225">
        <v>0.08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22">
        <v>16</v>
      </c>
    </row>
    <row r="65" spans="1:65">
      <c r="A65" s="30"/>
      <c r="B65" s="3" t="s">
        <v>269</v>
      </c>
      <c r="C65" s="29"/>
      <c r="D65" s="24">
        <v>0.08</v>
      </c>
      <c r="E65" s="204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5"/>
      <c r="AC65" s="205"/>
      <c r="AD65" s="205"/>
      <c r="AE65" s="205"/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05"/>
      <c r="BK65" s="205"/>
      <c r="BL65" s="205"/>
      <c r="BM65" s="222">
        <v>0.08</v>
      </c>
    </row>
    <row r="66" spans="1:65">
      <c r="A66" s="30"/>
      <c r="B66" s="3" t="s">
        <v>270</v>
      </c>
      <c r="C66" s="29"/>
      <c r="D66" s="24">
        <v>0</v>
      </c>
      <c r="E66" s="204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205"/>
      <c r="BI66" s="205"/>
      <c r="BJ66" s="205"/>
      <c r="BK66" s="205"/>
      <c r="BL66" s="205"/>
      <c r="BM66" s="222">
        <v>28</v>
      </c>
    </row>
    <row r="67" spans="1:65">
      <c r="A67" s="30"/>
      <c r="B67" s="3" t="s">
        <v>86</v>
      </c>
      <c r="C67" s="29"/>
      <c r="D67" s="13">
        <v>0</v>
      </c>
      <c r="E67" s="15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271</v>
      </c>
      <c r="C68" s="29"/>
      <c r="D68" s="13">
        <v>0</v>
      </c>
      <c r="E68" s="15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272</v>
      </c>
      <c r="C69" s="47"/>
      <c r="D69" s="45" t="s">
        <v>273</v>
      </c>
      <c r="E69" s="15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625</v>
      </c>
      <c r="BM71" s="28" t="s">
        <v>311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333</v>
      </c>
      <c r="E72" s="15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231</v>
      </c>
      <c r="C73" s="9" t="s">
        <v>231</v>
      </c>
      <c r="D73" s="10" t="s">
        <v>112</v>
      </c>
      <c r="E73" s="15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343</v>
      </c>
      <c r="E74" s="15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0.9</v>
      </c>
      <c r="E76" s="154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0.7</v>
      </c>
      <c r="E77" s="154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268</v>
      </c>
      <c r="C78" s="12"/>
      <c r="D78" s="23">
        <v>0.8</v>
      </c>
      <c r="E78" s="154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269</v>
      </c>
      <c r="C79" s="29"/>
      <c r="D79" s="11">
        <v>0.8</v>
      </c>
      <c r="E79" s="154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0.8</v>
      </c>
    </row>
    <row r="80" spans="1:65">
      <c r="A80" s="30"/>
      <c r="B80" s="3" t="s">
        <v>270</v>
      </c>
      <c r="C80" s="29"/>
      <c r="D80" s="24">
        <v>0.14142135623730878</v>
      </c>
      <c r="E80" s="154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86</v>
      </c>
      <c r="C81" s="29"/>
      <c r="D81" s="13">
        <v>0.17677669529663598</v>
      </c>
      <c r="E81" s="15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271</v>
      </c>
      <c r="C82" s="29"/>
      <c r="D82" s="13">
        <v>0</v>
      </c>
      <c r="E82" s="15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272</v>
      </c>
      <c r="C83" s="47"/>
      <c r="D83" s="45" t="s">
        <v>273</v>
      </c>
      <c r="E83" s="15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626</v>
      </c>
      <c r="BM85" s="28" t="s">
        <v>311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333</v>
      </c>
      <c r="E86" s="15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231</v>
      </c>
      <c r="C87" s="9" t="s">
        <v>231</v>
      </c>
      <c r="D87" s="10" t="s">
        <v>112</v>
      </c>
      <c r="E87" s="15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343</v>
      </c>
      <c r="E88" s="15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1</v>
      </c>
    </row>
    <row r="89" spans="1:65">
      <c r="A89" s="30"/>
      <c r="B89" s="19"/>
      <c r="C89" s="9"/>
      <c r="D89" s="26"/>
      <c r="E89" s="15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1</v>
      </c>
    </row>
    <row r="90" spans="1:65">
      <c r="A90" s="30"/>
      <c r="B90" s="18">
        <v>1</v>
      </c>
      <c r="C90" s="14">
        <v>1</v>
      </c>
      <c r="D90" s="226">
        <v>14.9</v>
      </c>
      <c r="E90" s="217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8"/>
      <c r="Z90" s="218"/>
      <c r="AA90" s="218"/>
      <c r="AB90" s="218"/>
      <c r="AC90" s="218"/>
      <c r="AD90" s="218"/>
      <c r="AE90" s="218"/>
      <c r="AF90" s="218"/>
      <c r="AG90" s="218"/>
      <c r="AH90" s="218"/>
      <c r="AI90" s="218"/>
      <c r="AJ90" s="218"/>
      <c r="AK90" s="218"/>
      <c r="AL90" s="218"/>
      <c r="AM90" s="218"/>
      <c r="AN90" s="218"/>
      <c r="AO90" s="218"/>
      <c r="AP90" s="218"/>
      <c r="AQ90" s="218"/>
      <c r="AR90" s="218"/>
      <c r="AS90" s="218"/>
      <c r="AT90" s="218"/>
      <c r="AU90" s="218"/>
      <c r="AV90" s="218"/>
      <c r="AW90" s="218"/>
      <c r="AX90" s="218"/>
      <c r="AY90" s="218"/>
      <c r="AZ90" s="218"/>
      <c r="BA90" s="218"/>
      <c r="BB90" s="218"/>
      <c r="BC90" s="218"/>
      <c r="BD90" s="218"/>
      <c r="BE90" s="218"/>
      <c r="BF90" s="218"/>
      <c r="BG90" s="218"/>
      <c r="BH90" s="218"/>
      <c r="BI90" s="218"/>
      <c r="BJ90" s="218"/>
      <c r="BK90" s="218"/>
      <c r="BL90" s="218"/>
      <c r="BM90" s="228">
        <v>1</v>
      </c>
    </row>
    <row r="91" spans="1:65">
      <c r="A91" s="30"/>
      <c r="B91" s="19">
        <v>1</v>
      </c>
      <c r="C91" s="9">
        <v>2</v>
      </c>
      <c r="D91" s="216">
        <v>14.8</v>
      </c>
      <c r="E91" s="217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8"/>
      <c r="Z91" s="218"/>
      <c r="AA91" s="218"/>
      <c r="AB91" s="218"/>
      <c r="AC91" s="218"/>
      <c r="AD91" s="218"/>
      <c r="AE91" s="218"/>
      <c r="AF91" s="218"/>
      <c r="AG91" s="218"/>
      <c r="AH91" s="218"/>
      <c r="AI91" s="218"/>
      <c r="AJ91" s="218"/>
      <c r="AK91" s="218"/>
      <c r="AL91" s="218"/>
      <c r="AM91" s="218"/>
      <c r="AN91" s="218"/>
      <c r="AO91" s="218"/>
      <c r="AP91" s="218"/>
      <c r="AQ91" s="218"/>
      <c r="AR91" s="218"/>
      <c r="AS91" s="218"/>
      <c r="AT91" s="218"/>
      <c r="AU91" s="218"/>
      <c r="AV91" s="218"/>
      <c r="AW91" s="218"/>
      <c r="AX91" s="218"/>
      <c r="AY91" s="218"/>
      <c r="AZ91" s="218"/>
      <c r="BA91" s="218"/>
      <c r="BB91" s="218"/>
      <c r="BC91" s="218"/>
      <c r="BD91" s="218"/>
      <c r="BE91" s="218"/>
      <c r="BF91" s="218"/>
      <c r="BG91" s="218"/>
      <c r="BH91" s="218"/>
      <c r="BI91" s="218"/>
      <c r="BJ91" s="218"/>
      <c r="BK91" s="218"/>
      <c r="BL91" s="218"/>
      <c r="BM91" s="228">
        <v>24</v>
      </c>
    </row>
    <row r="92" spans="1:65">
      <c r="A92" s="30"/>
      <c r="B92" s="20" t="s">
        <v>268</v>
      </c>
      <c r="C92" s="12"/>
      <c r="D92" s="231">
        <v>14.850000000000001</v>
      </c>
      <c r="E92" s="217"/>
      <c r="F92" s="218"/>
      <c r="G92" s="218"/>
      <c r="H92" s="218"/>
      <c r="I92" s="218"/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8"/>
      <c r="AH92" s="218"/>
      <c r="AI92" s="218"/>
      <c r="AJ92" s="218"/>
      <c r="AK92" s="218"/>
      <c r="AL92" s="218"/>
      <c r="AM92" s="218"/>
      <c r="AN92" s="218"/>
      <c r="AO92" s="218"/>
      <c r="AP92" s="218"/>
      <c r="AQ92" s="218"/>
      <c r="AR92" s="218"/>
      <c r="AS92" s="218"/>
      <c r="AT92" s="218"/>
      <c r="AU92" s="218"/>
      <c r="AV92" s="218"/>
      <c r="AW92" s="218"/>
      <c r="AX92" s="218"/>
      <c r="AY92" s="218"/>
      <c r="AZ92" s="218"/>
      <c r="BA92" s="218"/>
      <c r="BB92" s="218"/>
      <c r="BC92" s="218"/>
      <c r="BD92" s="218"/>
      <c r="BE92" s="218"/>
      <c r="BF92" s="218"/>
      <c r="BG92" s="218"/>
      <c r="BH92" s="218"/>
      <c r="BI92" s="218"/>
      <c r="BJ92" s="218"/>
      <c r="BK92" s="218"/>
      <c r="BL92" s="218"/>
      <c r="BM92" s="228">
        <v>16</v>
      </c>
    </row>
    <row r="93" spans="1:65">
      <c r="A93" s="30"/>
      <c r="B93" s="3" t="s">
        <v>269</v>
      </c>
      <c r="C93" s="29"/>
      <c r="D93" s="216">
        <v>14.850000000000001</v>
      </c>
      <c r="E93" s="217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8"/>
      <c r="AJ93" s="218"/>
      <c r="AK93" s="218"/>
      <c r="AL93" s="218"/>
      <c r="AM93" s="218"/>
      <c r="AN93" s="218"/>
      <c r="AO93" s="218"/>
      <c r="AP93" s="218"/>
      <c r="AQ93" s="218"/>
      <c r="AR93" s="218"/>
      <c r="AS93" s="218"/>
      <c r="AT93" s="218"/>
      <c r="AU93" s="218"/>
      <c r="AV93" s="218"/>
      <c r="AW93" s="218"/>
      <c r="AX93" s="218"/>
      <c r="AY93" s="218"/>
      <c r="AZ93" s="218"/>
      <c r="BA93" s="218"/>
      <c r="BB93" s="218"/>
      <c r="BC93" s="218"/>
      <c r="BD93" s="218"/>
      <c r="BE93" s="218"/>
      <c r="BF93" s="218"/>
      <c r="BG93" s="218"/>
      <c r="BH93" s="218"/>
      <c r="BI93" s="218"/>
      <c r="BJ93" s="218"/>
      <c r="BK93" s="218"/>
      <c r="BL93" s="218"/>
      <c r="BM93" s="228">
        <v>14.85</v>
      </c>
    </row>
    <row r="94" spans="1:65">
      <c r="A94" s="30"/>
      <c r="B94" s="3" t="s">
        <v>270</v>
      </c>
      <c r="C94" s="29"/>
      <c r="D94" s="216">
        <v>7.0710678118654502E-2</v>
      </c>
      <c r="E94" s="217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8"/>
      <c r="Q94" s="218"/>
      <c r="R94" s="218"/>
      <c r="S94" s="218"/>
      <c r="T94" s="218"/>
      <c r="U94" s="218"/>
      <c r="V94" s="218"/>
      <c r="W94" s="218"/>
      <c r="X94" s="218"/>
      <c r="Y94" s="218"/>
      <c r="Z94" s="218"/>
      <c r="AA94" s="218"/>
      <c r="AB94" s="218"/>
      <c r="AC94" s="218"/>
      <c r="AD94" s="218"/>
      <c r="AE94" s="218"/>
      <c r="AF94" s="218"/>
      <c r="AG94" s="218"/>
      <c r="AH94" s="218"/>
      <c r="AI94" s="218"/>
      <c r="AJ94" s="218"/>
      <c r="AK94" s="218"/>
      <c r="AL94" s="218"/>
      <c r="AM94" s="218"/>
      <c r="AN94" s="218"/>
      <c r="AO94" s="218"/>
      <c r="AP94" s="218"/>
      <c r="AQ94" s="218"/>
      <c r="AR94" s="218"/>
      <c r="AS94" s="218"/>
      <c r="AT94" s="218"/>
      <c r="AU94" s="218"/>
      <c r="AV94" s="218"/>
      <c r="AW94" s="218"/>
      <c r="AX94" s="218"/>
      <c r="AY94" s="218"/>
      <c r="AZ94" s="218"/>
      <c r="BA94" s="218"/>
      <c r="BB94" s="218"/>
      <c r="BC94" s="218"/>
      <c r="BD94" s="218"/>
      <c r="BE94" s="218"/>
      <c r="BF94" s="218"/>
      <c r="BG94" s="218"/>
      <c r="BH94" s="218"/>
      <c r="BI94" s="218"/>
      <c r="BJ94" s="218"/>
      <c r="BK94" s="218"/>
      <c r="BL94" s="218"/>
      <c r="BM94" s="228">
        <v>30</v>
      </c>
    </row>
    <row r="95" spans="1:65">
      <c r="A95" s="30"/>
      <c r="B95" s="3" t="s">
        <v>86</v>
      </c>
      <c r="C95" s="29"/>
      <c r="D95" s="13">
        <v>4.7616618261720201E-3</v>
      </c>
      <c r="E95" s="15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271</v>
      </c>
      <c r="C96" s="29"/>
      <c r="D96" s="13">
        <v>2.2204460492503131E-16</v>
      </c>
      <c r="E96" s="15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272</v>
      </c>
      <c r="C97" s="47"/>
      <c r="D97" s="45" t="s">
        <v>273</v>
      </c>
      <c r="E97" s="15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627</v>
      </c>
      <c r="BM99" s="28" t="s">
        <v>311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333</v>
      </c>
      <c r="E100" s="15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231</v>
      </c>
      <c r="C101" s="9" t="s">
        <v>231</v>
      </c>
      <c r="D101" s="10" t="s">
        <v>112</v>
      </c>
      <c r="E101" s="15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343</v>
      </c>
      <c r="E102" s="15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6">
        <v>41.9</v>
      </c>
      <c r="E104" s="217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8"/>
      <c r="BK104" s="218"/>
      <c r="BL104" s="218"/>
      <c r="BM104" s="228">
        <v>1</v>
      </c>
    </row>
    <row r="105" spans="1:65">
      <c r="A105" s="30"/>
      <c r="B105" s="19">
        <v>1</v>
      </c>
      <c r="C105" s="9">
        <v>2</v>
      </c>
      <c r="D105" s="216">
        <v>41.7</v>
      </c>
      <c r="E105" s="217"/>
      <c r="F105" s="218"/>
      <c r="G105" s="218"/>
      <c r="H105" s="218"/>
      <c r="I105" s="218"/>
      <c r="J105" s="218"/>
      <c r="K105" s="218"/>
      <c r="L105" s="218"/>
      <c r="M105" s="218"/>
      <c r="N105" s="218"/>
      <c r="O105" s="218"/>
      <c r="P105" s="218"/>
      <c r="Q105" s="218"/>
      <c r="R105" s="218"/>
      <c r="S105" s="218"/>
      <c r="T105" s="218"/>
      <c r="U105" s="218"/>
      <c r="V105" s="218"/>
      <c r="W105" s="218"/>
      <c r="X105" s="218"/>
      <c r="Y105" s="218"/>
      <c r="Z105" s="218"/>
      <c r="AA105" s="218"/>
      <c r="AB105" s="218"/>
      <c r="AC105" s="218"/>
      <c r="AD105" s="218"/>
      <c r="AE105" s="218"/>
      <c r="AF105" s="218"/>
      <c r="AG105" s="218"/>
      <c r="AH105" s="218"/>
      <c r="AI105" s="218"/>
      <c r="AJ105" s="218"/>
      <c r="AK105" s="218"/>
      <c r="AL105" s="218"/>
      <c r="AM105" s="218"/>
      <c r="AN105" s="218"/>
      <c r="AO105" s="218"/>
      <c r="AP105" s="218"/>
      <c r="AQ105" s="218"/>
      <c r="AR105" s="218"/>
      <c r="AS105" s="218"/>
      <c r="AT105" s="218"/>
      <c r="AU105" s="218"/>
      <c r="AV105" s="218"/>
      <c r="AW105" s="218"/>
      <c r="AX105" s="218"/>
      <c r="AY105" s="218"/>
      <c r="AZ105" s="218"/>
      <c r="BA105" s="218"/>
      <c r="BB105" s="218"/>
      <c r="BC105" s="218"/>
      <c r="BD105" s="218"/>
      <c r="BE105" s="218"/>
      <c r="BF105" s="218"/>
      <c r="BG105" s="218"/>
      <c r="BH105" s="218"/>
      <c r="BI105" s="218"/>
      <c r="BJ105" s="218"/>
      <c r="BK105" s="218"/>
      <c r="BL105" s="218"/>
      <c r="BM105" s="228">
        <v>10</v>
      </c>
    </row>
    <row r="106" spans="1:65">
      <c r="A106" s="30"/>
      <c r="B106" s="20" t="s">
        <v>268</v>
      </c>
      <c r="C106" s="12"/>
      <c r="D106" s="231">
        <v>41.8</v>
      </c>
      <c r="E106" s="217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218"/>
      <c r="Y106" s="218"/>
      <c r="Z106" s="218"/>
      <c r="AA106" s="218"/>
      <c r="AB106" s="218"/>
      <c r="AC106" s="218"/>
      <c r="AD106" s="218"/>
      <c r="AE106" s="218"/>
      <c r="AF106" s="218"/>
      <c r="AG106" s="218"/>
      <c r="AH106" s="218"/>
      <c r="AI106" s="218"/>
      <c r="AJ106" s="218"/>
      <c r="AK106" s="218"/>
      <c r="AL106" s="218"/>
      <c r="AM106" s="218"/>
      <c r="AN106" s="218"/>
      <c r="AO106" s="218"/>
      <c r="AP106" s="218"/>
      <c r="AQ106" s="218"/>
      <c r="AR106" s="218"/>
      <c r="AS106" s="218"/>
      <c r="AT106" s="218"/>
      <c r="AU106" s="218"/>
      <c r="AV106" s="218"/>
      <c r="AW106" s="218"/>
      <c r="AX106" s="218"/>
      <c r="AY106" s="218"/>
      <c r="AZ106" s="218"/>
      <c r="BA106" s="218"/>
      <c r="BB106" s="218"/>
      <c r="BC106" s="218"/>
      <c r="BD106" s="218"/>
      <c r="BE106" s="218"/>
      <c r="BF106" s="218"/>
      <c r="BG106" s="218"/>
      <c r="BH106" s="218"/>
      <c r="BI106" s="218"/>
      <c r="BJ106" s="218"/>
      <c r="BK106" s="218"/>
      <c r="BL106" s="218"/>
      <c r="BM106" s="228">
        <v>16</v>
      </c>
    </row>
    <row r="107" spans="1:65">
      <c r="A107" s="30"/>
      <c r="B107" s="3" t="s">
        <v>269</v>
      </c>
      <c r="C107" s="29"/>
      <c r="D107" s="216">
        <v>41.8</v>
      </c>
      <c r="E107" s="217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218"/>
      <c r="AF107" s="218"/>
      <c r="AG107" s="218"/>
      <c r="AH107" s="218"/>
      <c r="AI107" s="218"/>
      <c r="AJ107" s="218"/>
      <c r="AK107" s="218"/>
      <c r="AL107" s="218"/>
      <c r="AM107" s="218"/>
      <c r="AN107" s="218"/>
      <c r="AO107" s="218"/>
      <c r="AP107" s="218"/>
      <c r="AQ107" s="218"/>
      <c r="AR107" s="218"/>
      <c r="AS107" s="218"/>
      <c r="AT107" s="218"/>
      <c r="AU107" s="218"/>
      <c r="AV107" s="218"/>
      <c r="AW107" s="218"/>
      <c r="AX107" s="218"/>
      <c r="AY107" s="218"/>
      <c r="AZ107" s="218"/>
      <c r="BA107" s="218"/>
      <c r="BB107" s="218"/>
      <c r="BC107" s="218"/>
      <c r="BD107" s="218"/>
      <c r="BE107" s="218"/>
      <c r="BF107" s="218"/>
      <c r="BG107" s="218"/>
      <c r="BH107" s="218"/>
      <c r="BI107" s="218"/>
      <c r="BJ107" s="218"/>
      <c r="BK107" s="218"/>
      <c r="BL107" s="218"/>
      <c r="BM107" s="228">
        <v>41.8</v>
      </c>
    </row>
    <row r="108" spans="1:65">
      <c r="A108" s="30"/>
      <c r="B108" s="3" t="s">
        <v>270</v>
      </c>
      <c r="C108" s="29"/>
      <c r="D108" s="216">
        <v>0.14142135623730651</v>
      </c>
      <c r="E108" s="217"/>
      <c r="F108" s="218"/>
      <c r="G108" s="218"/>
      <c r="H108" s="218"/>
      <c r="I108" s="218"/>
      <c r="J108" s="218"/>
      <c r="K108" s="218"/>
      <c r="L108" s="218"/>
      <c r="M108" s="218"/>
      <c r="N108" s="218"/>
      <c r="O108" s="218"/>
      <c r="P108" s="218"/>
      <c r="Q108" s="218"/>
      <c r="R108" s="218"/>
      <c r="S108" s="218"/>
      <c r="T108" s="218"/>
      <c r="U108" s="218"/>
      <c r="V108" s="218"/>
      <c r="W108" s="218"/>
      <c r="X108" s="218"/>
      <c r="Y108" s="218"/>
      <c r="Z108" s="218"/>
      <c r="AA108" s="218"/>
      <c r="AB108" s="218"/>
      <c r="AC108" s="218"/>
      <c r="AD108" s="218"/>
      <c r="AE108" s="218"/>
      <c r="AF108" s="218"/>
      <c r="AG108" s="218"/>
      <c r="AH108" s="218"/>
      <c r="AI108" s="218"/>
      <c r="AJ108" s="218"/>
      <c r="AK108" s="218"/>
      <c r="AL108" s="218"/>
      <c r="AM108" s="218"/>
      <c r="AN108" s="218"/>
      <c r="AO108" s="218"/>
      <c r="AP108" s="218"/>
      <c r="AQ108" s="218"/>
      <c r="AR108" s="218"/>
      <c r="AS108" s="218"/>
      <c r="AT108" s="218"/>
      <c r="AU108" s="218"/>
      <c r="AV108" s="218"/>
      <c r="AW108" s="218"/>
      <c r="AX108" s="218"/>
      <c r="AY108" s="218"/>
      <c r="AZ108" s="218"/>
      <c r="BA108" s="218"/>
      <c r="BB108" s="218"/>
      <c r="BC108" s="218"/>
      <c r="BD108" s="218"/>
      <c r="BE108" s="218"/>
      <c r="BF108" s="218"/>
      <c r="BG108" s="218"/>
      <c r="BH108" s="218"/>
      <c r="BI108" s="218"/>
      <c r="BJ108" s="218"/>
      <c r="BK108" s="218"/>
      <c r="BL108" s="218"/>
      <c r="BM108" s="228">
        <v>31</v>
      </c>
    </row>
    <row r="109" spans="1:65">
      <c r="A109" s="30"/>
      <c r="B109" s="3" t="s">
        <v>86</v>
      </c>
      <c r="C109" s="29"/>
      <c r="D109" s="13">
        <v>3.3832860343853233E-3</v>
      </c>
      <c r="E109" s="15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271</v>
      </c>
      <c r="C110" s="29"/>
      <c r="D110" s="13">
        <v>0</v>
      </c>
      <c r="E110" s="15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272</v>
      </c>
      <c r="C111" s="47"/>
      <c r="D111" s="45" t="s">
        <v>273</v>
      </c>
      <c r="E111" s="15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628</v>
      </c>
      <c r="BM113" s="28" t="s">
        <v>311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333</v>
      </c>
      <c r="E114" s="15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231</v>
      </c>
      <c r="C115" s="9" t="s">
        <v>231</v>
      </c>
      <c r="D115" s="10" t="s">
        <v>112</v>
      </c>
      <c r="E115" s="15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343</v>
      </c>
      <c r="E116" s="15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6">
        <v>97</v>
      </c>
      <c r="E118" s="208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  <c r="BI118" s="209"/>
      <c r="BJ118" s="209"/>
      <c r="BK118" s="209"/>
      <c r="BL118" s="209"/>
      <c r="BM118" s="210">
        <v>1</v>
      </c>
    </row>
    <row r="119" spans="1:65">
      <c r="A119" s="30"/>
      <c r="B119" s="19">
        <v>1</v>
      </c>
      <c r="C119" s="9">
        <v>2</v>
      </c>
      <c r="D119" s="211">
        <v>98</v>
      </c>
      <c r="E119" s="208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09"/>
      <c r="BF119" s="209"/>
      <c r="BG119" s="209"/>
      <c r="BH119" s="209"/>
      <c r="BI119" s="209"/>
      <c r="BJ119" s="209"/>
      <c r="BK119" s="209"/>
      <c r="BL119" s="209"/>
      <c r="BM119" s="210">
        <v>26</v>
      </c>
    </row>
    <row r="120" spans="1:65">
      <c r="A120" s="30"/>
      <c r="B120" s="20" t="s">
        <v>268</v>
      </c>
      <c r="C120" s="12"/>
      <c r="D120" s="215">
        <v>97.5</v>
      </c>
      <c r="E120" s="208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09"/>
      <c r="BF120" s="209"/>
      <c r="BG120" s="209"/>
      <c r="BH120" s="209"/>
      <c r="BI120" s="209"/>
      <c r="BJ120" s="209"/>
      <c r="BK120" s="209"/>
      <c r="BL120" s="209"/>
      <c r="BM120" s="210">
        <v>16</v>
      </c>
    </row>
    <row r="121" spans="1:65">
      <c r="A121" s="30"/>
      <c r="B121" s="3" t="s">
        <v>269</v>
      </c>
      <c r="C121" s="29"/>
      <c r="D121" s="211">
        <v>97.5</v>
      </c>
      <c r="E121" s="208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09"/>
      <c r="BG121" s="209"/>
      <c r="BH121" s="209"/>
      <c r="BI121" s="209"/>
      <c r="BJ121" s="209"/>
      <c r="BK121" s="209"/>
      <c r="BL121" s="209"/>
      <c r="BM121" s="210">
        <v>97.5</v>
      </c>
    </row>
    <row r="122" spans="1:65">
      <c r="A122" s="30"/>
      <c r="B122" s="3" t="s">
        <v>270</v>
      </c>
      <c r="C122" s="29"/>
      <c r="D122" s="211">
        <v>0.70710678118654757</v>
      </c>
      <c r="E122" s="208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10">
        <v>32</v>
      </c>
    </row>
    <row r="123" spans="1:65">
      <c r="A123" s="30"/>
      <c r="B123" s="3" t="s">
        <v>86</v>
      </c>
      <c r="C123" s="29"/>
      <c r="D123" s="13">
        <v>7.2523772429389493E-3</v>
      </c>
      <c r="E123" s="15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271</v>
      </c>
      <c r="C124" s="29"/>
      <c r="D124" s="13">
        <v>0</v>
      </c>
      <c r="E124" s="15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272</v>
      </c>
      <c r="C125" s="47"/>
      <c r="D125" s="45" t="s">
        <v>273</v>
      </c>
      <c r="E125" s="15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629</v>
      </c>
      <c r="BM127" s="28" t="s">
        <v>311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333</v>
      </c>
      <c r="E128" s="15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0" t="s">
        <v>112</v>
      </c>
      <c r="E129" s="15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343</v>
      </c>
      <c r="E130" s="15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1.27</v>
      </c>
      <c r="E132" s="15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1.24</v>
      </c>
      <c r="E133" s="15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268</v>
      </c>
      <c r="C134" s="12"/>
      <c r="D134" s="23">
        <v>1.2549999999999999</v>
      </c>
      <c r="E134" s="15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269</v>
      </c>
      <c r="C135" s="29"/>
      <c r="D135" s="11">
        <v>1.2549999999999999</v>
      </c>
      <c r="E135" s="15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1.2549999999999999</v>
      </c>
    </row>
    <row r="136" spans="1:65">
      <c r="A136" s="30"/>
      <c r="B136" s="3" t="s">
        <v>270</v>
      </c>
      <c r="C136" s="29"/>
      <c r="D136" s="24">
        <v>2.1213203435596444E-2</v>
      </c>
      <c r="E136" s="15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86</v>
      </c>
      <c r="C137" s="29"/>
      <c r="D137" s="13">
        <v>1.6902950944698365E-2</v>
      </c>
      <c r="E137" s="15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271</v>
      </c>
      <c r="C138" s="29"/>
      <c r="D138" s="13">
        <v>0</v>
      </c>
      <c r="E138" s="15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272</v>
      </c>
      <c r="C139" s="47"/>
      <c r="D139" s="45" t="s">
        <v>273</v>
      </c>
      <c r="E139" s="15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630</v>
      </c>
      <c r="BM141" s="28" t="s">
        <v>311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333</v>
      </c>
      <c r="E142" s="15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231</v>
      </c>
      <c r="C143" s="9" t="s">
        <v>231</v>
      </c>
      <c r="D143" s="10" t="s">
        <v>112</v>
      </c>
      <c r="E143" s="15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343</v>
      </c>
      <c r="E144" s="15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6">
        <v>170</v>
      </c>
      <c r="E146" s="208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  <c r="BI146" s="209"/>
      <c r="BJ146" s="209"/>
      <c r="BK146" s="209"/>
      <c r="BL146" s="209"/>
      <c r="BM146" s="210">
        <v>1</v>
      </c>
    </row>
    <row r="147" spans="1:65">
      <c r="A147" s="30"/>
      <c r="B147" s="19">
        <v>1</v>
      </c>
      <c r="C147" s="9">
        <v>2</v>
      </c>
      <c r="D147" s="211">
        <v>172</v>
      </c>
      <c r="E147" s="208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09"/>
      <c r="BD147" s="209"/>
      <c r="BE147" s="209"/>
      <c r="BF147" s="209"/>
      <c r="BG147" s="209"/>
      <c r="BH147" s="209"/>
      <c r="BI147" s="209"/>
      <c r="BJ147" s="209"/>
      <c r="BK147" s="209"/>
      <c r="BL147" s="209"/>
      <c r="BM147" s="210">
        <v>12</v>
      </c>
    </row>
    <row r="148" spans="1:65">
      <c r="A148" s="30"/>
      <c r="B148" s="20" t="s">
        <v>268</v>
      </c>
      <c r="C148" s="12"/>
      <c r="D148" s="215">
        <v>171</v>
      </c>
      <c r="E148" s="208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09"/>
      <c r="BF148" s="209"/>
      <c r="BG148" s="209"/>
      <c r="BH148" s="209"/>
      <c r="BI148" s="209"/>
      <c r="BJ148" s="209"/>
      <c r="BK148" s="209"/>
      <c r="BL148" s="209"/>
      <c r="BM148" s="210">
        <v>16</v>
      </c>
    </row>
    <row r="149" spans="1:65">
      <c r="A149" s="30"/>
      <c r="B149" s="3" t="s">
        <v>269</v>
      </c>
      <c r="C149" s="29"/>
      <c r="D149" s="211">
        <v>171</v>
      </c>
      <c r="E149" s="208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09"/>
      <c r="BF149" s="209"/>
      <c r="BG149" s="209"/>
      <c r="BH149" s="209"/>
      <c r="BI149" s="209"/>
      <c r="BJ149" s="209"/>
      <c r="BK149" s="209"/>
      <c r="BL149" s="209"/>
      <c r="BM149" s="210">
        <v>171</v>
      </c>
    </row>
    <row r="150" spans="1:65">
      <c r="A150" s="30"/>
      <c r="B150" s="3" t="s">
        <v>270</v>
      </c>
      <c r="C150" s="29"/>
      <c r="D150" s="211">
        <v>1.4142135623730951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  <c r="BI150" s="209"/>
      <c r="BJ150" s="209"/>
      <c r="BK150" s="209"/>
      <c r="BL150" s="209"/>
      <c r="BM150" s="210">
        <v>34</v>
      </c>
    </row>
    <row r="151" spans="1:65">
      <c r="A151" s="30"/>
      <c r="B151" s="3" t="s">
        <v>86</v>
      </c>
      <c r="C151" s="29"/>
      <c r="D151" s="13">
        <v>8.2702547507198538E-3</v>
      </c>
      <c r="E151" s="15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271</v>
      </c>
      <c r="C152" s="29"/>
      <c r="D152" s="13">
        <v>0</v>
      </c>
      <c r="E152" s="15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272</v>
      </c>
      <c r="C153" s="47"/>
      <c r="D153" s="45" t="s">
        <v>273</v>
      </c>
      <c r="E153" s="15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631</v>
      </c>
      <c r="BM155" s="28" t="s">
        <v>311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333</v>
      </c>
      <c r="E156" s="15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231</v>
      </c>
      <c r="C157" s="9" t="s">
        <v>231</v>
      </c>
      <c r="D157" s="10" t="s">
        <v>112</v>
      </c>
      <c r="E157" s="15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343</v>
      </c>
      <c r="E158" s="15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3.9300000000000006</v>
      </c>
      <c r="E160" s="15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3.9</v>
      </c>
      <c r="E161" s="15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29</v>
      </c>
    </row>
    <row r="162" spans="1:65">
      <c r="A162" s="30"/>
      <c r="B162" s="20" t="s">
        <v>268</v>
      </c>
      <c r="C162" s="12"/>
      <c r="D162" s="23">
        <v>3.915</v>
      </c>
      <c r="E162" s="15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269</v>
      </c>
      <c r="C163" s="29"/>
      <c r="D163" s="11">
        <v>3.915</v>
      </c>
      <c r="E163" s="15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3.915</v>
      </c>
    </row>
    <row r="164" spans="1:65">
      <c r="A164" s="30"/>
      <c r="B164" s="3" t="s">
        <v>270</v>
      </c>
      <c r="C164" s="29"/>
      <c r="D164" s="24">
        <v>2.1213203435596916E-2</v>
      </c>
      <c r="E164" s="15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86</v>
      </c>
      <c r="C165" s="29"/>
      <c r="D165" s="13">
        <v>5.4184427677131334E-3</v>
      </c>
      <c r="E165" s="15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271</v>
      </c>
      <c r="C166" s="29"/>
      <c r="D166" s="13">
        <v>0</v>
      </c>
      <c r="E166" s="15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272</v>
      </c>
      <c r="C167" s="47"/>
      <c r="D167" s="45" t="s">
        <v>273</v>
      </c>
      <c r="E167" s="15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632</v>
      </c>
      <c r="BM169" s="28" t="s">
        <v>311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333</v>
      </c>
      <c r="E170" s="15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231</v>
      </c>
      <c r="C171" s="9" t="s">
        <v>231</v>
      </c>
      <c r="D171" s="10" t="s">
        <v>112</v>
      </c>
      <c r="E171" s="15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343</v>
      </c>
      <c r="E172" s="15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2.61</v>
      </c>
      <c r="E174" s="15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2.52</v>
      </c>
      <c r="E175" s="15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30</v>
      </c>
    </row>
    <row r="176" spans="1:65">
      <c r="A176" s="30"/>
      <c r="B176" s="20" t="s">
        <v>268</v>
      </c>
      <c r="C176" s="12"/>
      <c r="D176" s="23">
        <v>2.5649999999999999</v>
      </c>
      <c r="E176" s="15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269</v>
      </c>
      <c r="C177" s="29"/>
      <c r="D177" s="11">
        <v>2.5649999999999999</v>
      </c>
      <c r="E177" s="15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2.5649999999999999</v>
      </c>
    </row>
    <row r="178" spans="1:65">
      <c r="A178" s="30"/>
      <c r="B178" s="3" t="s">
        <v>270</v>
      </c>
      <c r="C178" s="29"/>
      <c r="D178" s="24">
        <v>6.3639610306789177E-2</v>
      </c>
      <c r="E178" s="15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86</v>
      </c>
      <c r="C179" s="29"/>
      <c r="D179" s="13">
        <v>2.4810764252159525E-2</v>
      </c>
      <c r="E179" s="15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271</v>
      </c>
      <c r="C180" s="29"/>
      <c r="D180" s="13">
        <v>0</v>
      </c>
      <c r="E180" s="15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272</v>
      </c>
      <c r="C181" s="47"/>
      <c r="D181" s="45" t="s">
        <v>273</v>
      </c>
      <c r="E181" s="15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633</v>
      </c>
      <c r="BM183" s="28" t="s">
        <v>311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333</v>
      </c>
      <c r="E184" s="15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231</v>
      </c>
      <c r="C185" s="9" t="s">
        <v>231</v>
      </c>
      <c r="D185" s="10" t="s">
        <v>112</v>
      </c>
      <c r="E185" s="15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343</v>
      </c>
      <c r="E186" s="15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0.91</v>
      </c>
      <c r="E188" s="15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0.9</v>
      </c>
      <c r="E189" s="15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31</v>
      </c>
    </row>
    <row r="190" spans="1:65">
      <c r="A190" s="30"/>
      <c r="B190" s="20" t="s">
        <v>268</v>
      </c>
      <c r="C190" s="12"/>
      <c r="D190" s="23">
        <v>0.90500000000000003</v>
      </c>
      <c r="E190" s="15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269</v>
      </c>
      <c r="C191" s="29"/>
      <c r="D191" s="11">
        <v>0.90500000000000003</v>
      </c>
      <c r="E191" s="15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0.90500000000000003</v>
      </c>
    </row>
    <row r="192" spans="1:65">
      <c r="A192" s="30"/>
      <c r="B192" s="3" t="s">
        <v>270</v>
      </c>
      <c r="C192" s="29"/>
      <c r="D192" s="24">
        <v>7.0710678118654814E-3</v>
      </c>
      <c r="E192" s="15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86</v>
      </c>
      <c r="C193" s="29"/>
      <c r="D193" s="13">
        <v>7.8133345987463874E-3</v>
      </c>
      <c r="E193" s="15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271</v>
      </c>
      <c r="C194" s="29"/>
      <c r="D194" s="13">
        <v>0</v>
      </c>
      <c r="E194" s="15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272</v>
      </c>
      <c r="C195" s="47"/>
      <c r="D195" s="45" t="s">
        <v>273</v>
      </c>
      <c r="E195" s="15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634</v>
      </c>
      <c r="BM197" s="28" t="s">
        <v>311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333</v>
      </c>
      <c r="E198" s="15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231</v>
      </c>
      <c r="C199" s="9" t="s">
        <v>231</v>
      </c>
      <c r="D199" s="10" t="s">
        <v>112</v>
      </c>
      <c r="E199" s="15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343</v>
      </c>
      <c r="E200" s="15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6">
        <v>15.299999999999999</v>
      </c>
      <c r="E202" s="217"/>
      <c r="F202" s="218"/>
      <c r="G202" s="218"/>
      <c r="H202" s="218"/>
      <c r="I202" s="218"/>
      <c r="J202" s="218"/>
      <c r="K202" s="218"/>
      <c r="L202" s="218"/>
      <c r="M202" s="218"/>
      <c r="N202" s="218"/>
      <c r="O202" s="218"/>
      <c r="P202" s="218"/>
      <c r="Q202" s="218"/>
      <c r="R202" s="218"/>
      <c r="S202" s="218"/>
      <c r="T202" s="218"/>
      <c r="U202" s="218"/>
      <c r="V202" s="218"/>
      <c r="W202" s="218"/>
      <c r="X202" s="218"/>
      <c r="Y202" s="218"/>
      <c r="Z202" s="218"/>
      <c r="AA202" s="218"/>
      <c r="AB202" s="218"/>
      <c r="AC202" s="218"/>
      <c r="AD202" s="218"/>
      <c r="AE202" s="218"/>
      <c r="AF202" s="218"/>
      <c r="AG202" s="218"/>
      <c r="AH202" s="218"/>
      <c r="AI202" s="218"/>
      <c r="AJ202" s="218"/>
      <c r="AK202" s="218"/>
      <c r="AL202" s="218"/>
      <c r="AM202" s="218"/>
      <c r="AN202" s="218"/>
      <c r="AO202" s="218"/>
      <c r="AP202" s="218"/>
      <c r="AQ202" s="218"/>
      <c r="AR202" s="218"/>
      <c r="AS202" s="218"/>
      <c r="AT202" s="218"/>
      <c r="AU202" s="218"/>
      <c r="AV202" s="218"/>
      <c r="AW202" s="218"/>
      <c r="AX202" s="218"/>
      <c r="AY202" s="218"/>
      <c r="AZ202" s="218"/>
      <c r="BA202" s="218"/>
      <c r="BB202" s="218"/>
      <c r="BC202" s="218"/>
      <c r="BD202" s="218"/>
      <c r="BE202" s="218"/>
      <c r="BF202" s="218"/>
      <c r="BG202" s="218"/>
      <c r="BH202" s="218"/>
      <c r="BI202" s="218"/>
      <c r="BJ202" s="218"/>
      <c r="BK202" s="218"/>
      <c r="BL202" s="218"/>
      <c r="BM202" s="228">
        <v>1</v>
      </c>
    </row>
    <row r="203" spans="1:65">
      <c r="A203" s="30"/>
      <c r="B203" s="19">
        <v>1</v>
      </c>
      <c r="C203" s="9">
        <v>2</v>
      </c>
      <c r="D203" s="216">
        <v>15.1</v>
      </c>
      <c r="E203" s="217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  <c r="X203" s="218"/>
      <c r="Y203" s="218"/>
      <c r="Z203" s="218"/>
      <c r="AA203" s="218"/>
      <c r="AB203" s="218"/>
      <c r="AC203" s="218"/>
      <c r="AD203" s="218"/>
      <c r="AE203" s="218"/>
      <c r="AF203" s="218"/>
      <c r="AG203" s="218"/>
      <c r="AH203" s="218"/>
      <c r="AI203" s="218"/>
      <c r="AJ203" s="218"/>
      <c r="AK203" s="218"/>
      <c r="AL203" s="218"/>
      <c r="AM203" s="218"/>
      <c r="AN203" s="218"/>
      <c r="AO203" s="218"/>
      <c r="AP203" s="218"/>
      <c r="AQ203" s="218"/>
      <c r="AR203" s="218"/>
      <c r="AS203" s="218"/>
      <c r="AT203" s="218"/>
      <c r="AU203" s="218"/>
      <c r="AV203" s="218"/>
      <c r="AW203" s="218"/>
      <c r="AX203" s="218"/>
      <c r="AY203" s="218"/>
      <c r="AZ203" s="218"/>
      <c r="BA203" s="218"/>
      <c r="BB203" s="218"/>
      <c r="BC203" s="218"/>
      <c r="BD203" s="218"/>
      <c r="BE203" s="218"/>
      <c r="BF203" s="218"/>
      <c r="BG203" s="218"/>
      <c r="BH203" s="218"/>
      <c r="BI203" s="218"/>
      <c r="BJ203" s="218"/>
      <c r="BK203" s="218"/>
      <c r="BL203" s="218"/>
      <c r="BM203" s="228">
        <v>32</v>
      </c>
    </row>
    <row r="204" spans="1:65">
      <c r="A204" s="30"/>
      <c r="B204" s="20" t="s">
        <v>268</v>
      </c>
      <c r="C204" s="12"/>
      <c r="D204" s="231">
        <v>15.2</v>
      </c>
      <c r="E204" s="217"/>
      <c r="F204" s="218"/>
      <c r="G204" s="218"/>
      <c r="H204" s="218"/>
      <c r="I204" s="218"/>
      <c r="J204" s="218"/>
      <c r="K204" s="218"/>
      <c r="L204" s="218"/>
      <c r="M204" s="218"/>
      <c r="N204" s="218"/>
      <c r="O204" s="218"/>
      <c r="P204" s="218"/>
      <c r="Q204" s="218"/>
      <c r="R204" s="218"/>
      <c r="S204" s="218"/>
      <c r="T204" s="218"/>
      <c r="U204" s="218"/>
      <c r="V204" s="218"/>
      <c r="W204" s="218"/>
      <c r="X204" s="218"/>
      <c r="Y204" s="218"/>
      <c r="Z204" s="218"/>
      <c r="AA204" s="218"/>
      <c r="AB204" s="218"/>
      <c r="AC204" s="218"/>
      <c r="AD204" s="218"/>
      <c r="AE204" s="218"/>
      <c r="AF204" s="218"/>
      <c r="AG204" s="218"/>
      <c r="AH204" s="218"/>
      <c r="AI204" s="218"/>
      <c r="AJ204" s="218"/>
      <c r="AK204" s="218"/>
      <c r="AL204" s="218"/>
      <c r="AM204" s="218"/>
      <c r="AN204" s="218"/>
      <c r="AO204" s="218"/>
      <c r="AP204" s="218"/>
      <c r="AQ204" s="218"/>
      <c r="AR204" s="218"/>
      <c r="AS204" s="218"/>
      <c r="AT204" s="218"/>
      <c r="AU204" s="218"/>
      <c r="AV204" s="218"/>
      <c r="AW204" s="218"/>
      <c r="AX204" s="218"/>
      <c r="AY204" s="218"/>
      <c r="AZ204" s="218"/>
      <c r="BA204" s="218"/>
      <c r="BB204" s="218"/>
      <c r="BC204" s="218"/>
      <c r="BD204" s="218"/>
      <c r="BE204" s="218"/>
      <c r="BF204" s="218"/>
      <c r="BG204" s="218"/>
      <c r="BH204" s="218"/>
      <c r="BI204" s="218"/>
      <c r="BJ204" s="218"/>
      <c r="BK204" s="218"/>
      <c r="BL204" s="218"/>
      <c r="BM204" s="228">
        <v>16</v>
      </c>
    </row>
    <row r="205" spans="1:65">
      <c r="A205" s="30"/>
      <c r="B205" s="3" t="s">
        <v>269</v>
      </c>
      <c r="C205" s="29"/>
      <c r="D205" s="216">
        <v>15.2</v>
      </c>
      <c r="E205" s="217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218"/>
      <c r="Q205" s="218"/>
      <c r="R205" s="218"/>
      <c r="S205" s="218"/>
      <c r="T205" s="218"/>
      <c r="U205" s="218"/>
      <c r="V205" s="218"/>
      <c r="W205" s="218"/>
      <c r="X205" s="218"/>
      <c r="Y205" s="218"/>
      <c r="Z205" s="218"/>
      <c r="AA205" s="218"/>
      <c r="AB205" s="218"/>
      <c r="AC205" s="218"/>
      <c r="AD205" s="218"/>
      <c r="AE205" s="218"/>
      <c r="AF205" s="218"/>
      <c r="AG205" s="218"/>
      <c r="AH205" s="218"/>
      <c r="AI205" s="218"/>
      <c r="AJ205" s="218"/>
      <c r="AK205" s="218"/>
      <c r="AL205" s="218"/>
      <c r="AM205" s="218"/>
      <c r="AN205" s="218"/>
      <c r="AO205" s="218"/>
      <c r="AP205" s="218"/>
      <c r="AQ205" s="218"/>
      <c r="AR205" s="218"/>
      <c r="AS205" s="218"/>
      <c r="AT205" s="218"/>
      <c r="AU205" s="218"/>
      <c r="AV205" s="218"/>
      <c r="AW205" s="218"/>
      <c r="AX205" s="218"/>
      <c r="AY205" s="218"/>
      <c r="AZ205" s="218"/>
      <c r="BA205" s="218"/>
      <c r="BB205" s="218"/>
      <c r="BC205" s="218"/>
      <c r="BD205" s="218"/>
      <c r="BE205" s="218"/>
      <c r="BF205" s="218"/>
      <c r="BG205" s="218"/>
      <c r="BH205" s="218"/>
      <c r="BI205" s="218"/>
      <c r="BJ205" s="218"/>
      <c r="BK205" s="218"/>
      <c r="BL205" s="218"/>
      <c r="BM205" s="228">
        <v>15.2</v>
      </c>
    </row>
    <row r="206" spans="1:65">
      <c r="A206" s="30"/>
      <c r="B206" s="3" t="s">
        <v>270</v>
      </c>
      <c r="C206" s="29"/>
      <c r="D206" s="216">
        <v>0.141421356237309</v>
      </c>
      <c r="E206" s="217"/>
      <c r="F206" s="218"/>
      <c r="G206" s="218"/>
      <c r="H206" s="218"/>
      <c r="I206" s="218"/>
      <c r="J206" s="218"/>
      <c r="K206" s="218"/>
      <c r="L206" s="218"/>
      <c r="M206" s="218"/>
      <c r="N206" s="218"/>
      <c r="O206" s="218"/>
      <c r="P206" s="218"/>
      <c r="Q206" s="218"/>
      <c r="R206" s="218"/>
      <c r="S206" s="218"/>
      <c r="T206" s="218"/>
      <c r="U206" s="218"/>
      <c r="V206" s="218"/>
      <c r="W206" s="218"/>
      <c r="X206" s="218"/>
      <c r="Y206" s="218"/>
      <c r="Z206" s="218"/>
      <c r="AA206" s="218"/>
      <c r="AB206" s="218"/>
      <c r="AC206" s="218"/>
      <c r="AD206" s="218"/>
      <c r="AE206" s="218"/>
      <c r="AF206" s="218"/>
      <c r="AG206" s="218"/>
      <c r="AH206" s="218"/>
      <c r="AI206" s="218"/>
      <c r="AJ206" s="218"/>
      <c r="AK206" s="218"/>
      <c r="AL206" s="218"/>
      <c r="AM206" s="218"/>
      <c r="AN206" s="218"/>
      <c r="AO206" s="218"/>
      <c r="AP206" s="218"/>
      <c r="AQ206" s="218"/>
      <c r="AR206" s="218"/>
      <c r="AS206" s="218"/>
      <c r="AT206" s="218"/>
      <c r="AU206" s="218"/>
      <c r="AV206" s="218"/>
      <c r="AW206" s="218"/>
      <c r="AX206" s="218"/>
      <c r="AY206" s="218"/>
      <c r="AZ206" s="218"/>
      <c r="BA206" s="218"/>
      <c r="BB206" s="218"/>
      <c r="BC206" s="218"/>
      <c r="BD206" s="218"/>
      <c r="BE206" s="218"/>
      <c r="BF206" s="218"/>
      <c r="BG206" s="218"/>
      <c r="BH206" s="218"/>
      <c r="BI206" s="218"/>
      <c r="BJ206" s="218"/>
      <c r="BK206" s="218"/>
      <c r="BL206" s="218"/>
      <c r="BM206" s="228">
        <v>38</v>
      </c>
    </row>
    <row r="207" spans="1:65">
      <c r="A207" s="30"/>
      <c r="B207" s="3" t="s">
        <v>86</v>
      </c>
      <c r="C207" s="29"/>
      <c r="D207" s="13">
        <v>9.3040365945598041E-3</v>
      </c>
      <c r="E207" s="15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271</v>
      </c>
      <c r="C208" s="29"/>
      <c r="D208" s="13">
        <v>0</v>
      </c>
      <c r="E208" s="15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272</v>
      </c>
      <c r="C209" s="47"/>
      <c r="D209" s="45" t="s">
        <v>273</v>
      </c>
      <c r="E209" s="15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635</v>
      </c>
      <c r="BM211" s="28" t="s">
        <v>311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333</v>
      </c>
      <c r="E212" s="15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231</v>
      </c>
      <c r="C213" s="9" t="s">
        <v>231</v>
      </c>
      <c r="D213" s="10" t="s">
        <v>112</v>
      </c>
      <c r="E213" s="15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343</v>
      </c>
      <c r="E214" s="15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3.34</v>
      </c>
      <c r="E216" s="15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3.45</v>
      </c>
      <c r="E217" s="15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33</v>
      </c>
    </row>
    <row r="218" spans="1:65">
      <c r="A218" s="30"/>
      <c r="B218" s="20" t="s">
        <v>268</v>
      </c>
      <c r="C218" s="12"/>
      <c r="D218" s="23">
        <v>3.395</v>
      </c>
      <c r="E218" s="15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269</v>
      </c>
      <c r="C219" s="29"/>
      <c r="D219" s="11">
        <v>3.395</v>
      </c>
      <c r="E219" s="15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3.395</v>
      </c>
    </row>
    <row r="220" spans="1:65">
      <c r="A220" s="30"/>
      <c r="B220" s="3" t="s">
        <v>270</v>
      </c>
      <c r="C220" s="29"/>
      <c r="D220" s="24">
        <v>7.7781745930520452E-2</v>
      </c>
      <c r="E220" s="15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86</v>
      </c>
      <c r="C221" s="29"/>
      <c r="D221" s="13">
        <v>2.2910676268194537E-2</v>
      </c>
      <c r="E221" s="15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271</v>
      </c>
      <c r="C222" s="29"/>
      <c r="D222" s="13">
        <v>0</v>
      </c>
      <c r="E222" s="15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272</v>
      </c>
      <c r="C223" s="47"/>
      <c r="D223" s="45" t="s">
        <v>273</v>
      </c>
      <c r="E223" s="15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636</v>
      </c>
      <c r="BM225" s="28" t="s">
        <v>311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333</v>
      </c>
      <c r="E226" s="15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231</v>
      </c>
      <c r="C227" s="9" t="s">
        <v>231</v>
      </c>
      <c r="D227" s="10" t="s">
        <v>112</v>
      </c>
      <c r="E227" s="15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343</v>
      </c>
      <c r="E228" s="15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1.4</v>
      </c>
      <c r="E230" s="15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</v>
      </c>
      <c r="E231" s="15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</v>
      </c>
    </row>
    <row r="232" spans="1:65">
      <c r="A232" s="30"/>
      <c r="B232" s="20" t="s">
        <v>268</v>
      </c>
      <c r="C232" s="12"/>
      <c r="D232" s="23">
        <v>1.4</v>
      </c>
      <c r="E232" s="15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269</v>
      </c>
      <c r="C233" s="29"/>
      <c r="D233" s="11">
        <v>1.4</v>
      </c>
      <c r="E233" s="15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1.4</v>
      </c>
    </row>
    <row r="234" spans="1:65">
      <c r="A234" s="30"/>
      <c r="B234" s="3" t="s">
        <v>270</v>
      </c>
      <c r="C234" s="29"/>
      <c r="D234" s="24">
        <v>0</v>
      </c>
      <c r="E234" s="15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86</v>
      </c>
      <c r="C235" s="29"/>
      <c r="D235" s="13">
        <v>0</v>
      </c>
      <c r="E235" s="15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271</v>
      </c>
      <c r="C236" s="29"/>
      <c r="D236" s="13">
        <v>0</v>
      </c>
      <c r="E236" s="15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272</v>
      </c>
      <c r="C237" s="47"/>
      <c r="D237" s="45" t="s">
        <v>273</v>
      </c>
      <c r="E237" s="15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637</v>
      </c>
      <c r="BM239" s="28" t="s">
        <v>311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333</v>
      </c>
      <c r="E240" s="15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231</v>
      </c>
      <c r="C241" s="9" t="s">
        <v>231</v>
      </c>
      <c r="D241" s="10" t="s">
        <v>112</v>
      </c>
      <c r="E241" s="15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343</v>
      </c>
      <c r="E242" s="15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2.4</v>
      </c>
      <c r="E244" s="15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2.3199999999999998</v>
      </c>
      <c r="E245" s="15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268</v>
      </c>
      <c r="C246" s="12"/>
      <c r="D246" s="23">
        <v>2.36</v>
      </c>
      <c r="E246" s="15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269</v>
      </c>
      <c r="C247" s="29"/>
      <c r="D247" s="11">
        <v>2.36</v>
      </c>
      <c r="E247" s="15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2.36</v>
      </c>
    </row>
    <row r="248" spans="1:65">
      <c r="A248" s="30"/>
      <c r="B248" s="3" t="s">
        <v>270</v>
      </c>
      <c r="C248" s="29"/>
      <c r="D248" s="24">
        <v>5.6568542494923851E-2</v>
      </c>
      <c r="E248" s="15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86</v>
      </c>
      <c r="C249" s="29"/>
      <c r="D249" s="13">
        <v>2.3969721396154175E-2</v>
      </c>
      <c r="E249" s="15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271</v>
      </c>
      <c r="C250" s="29"/>
      <c r="D250" s="13">
        <v>0</v>
      </c>
      <c r="E250" s="15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272</v>
      </c>
      <c r="C251" s="47"/>
      <c r="D251" s="45" t="s">
        <v>273</v>
      </c>
      <c r="E251" s="15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638</v>
      </c>
      <c r="BM253" s="28" t="s">
        <v>311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333</v>
      </c>
      <c r="E254" s="15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231</v>
      </c>
      <c r="C255" s="9" t="s">
        <v>231</v>
      </c>
      <c r="D255" s="10" t="s">
        <v>112</v>
      </c>
      <c r="E255" s="15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343</v>
      </c>
      <c r="E256" s="15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0.86</v>
      </c>
      <c r="E258" s="15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0.9</v>
      </c>
      <c r="E259" s="15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19</v>
      </c>
    </row>
    <row r="260" spans="1:65">
      <c r="A260" s="30"/>
      <c r="B260" s="20" t="s">
        <v>268</v>
      </c>
      <c r="C260" s="12"/>
      <c r="D260" s="23">
        <v>0.88</v>
      </c>
      <c r="E260" s="15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269</v>
      </c>
      <c r="C261" s="29"/>
      <c r="D261" s="11">
        <v>0.88</v>
      </c>
      <c r="E261" s="15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0.88</v>
      </c>
    </row>
    <row r="262" spans="1:65">
      <c r="A262" s="30"/>
      <c r="B262" s="3" t="s">
        <v>270</v>
      </c>
      <c r="C262" s="29"/>
      <c r="D262" s="24">
        <v>2.8284271247461926E-2</v>
      </c>
      <c r="E262" s="15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86</v>
      </c>
      <c r="C263" s="29"/>
      <c r="D263" s="13">
        <v>3.2141217326661281E-2</v>
      </c>
      <c r="E263" s="15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271</v>
      </c>
      <c r="C264" s="29"/>
      <c r="D264" s="13">
        <v>0</v>
      </c>
      <c r="E264" s="15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272</v>
      </c>
      <c r="C265" s="47"/>
      <c r="D265" s="45" t="s">
        <v>273</v>
      </c>
      <c r="E265" s="15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639</v>
      </c>
      <c r="BM267" s="28" t="s">
        <v>311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333</v>
      </c>
      <c r="E268" s="15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231</v>
      </c>
      <c r="C269" s="9" t="s">
        <v>231</v>
      </c>
      <c r="D269" s="10" t="s">
        <v>112</v>
      </c>
      <c r="E269" s="15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343</v>
      </c>
      <c r="E270" s="15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20">
        <v>0.05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22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22">
        <v>20</v>
      </c>
    </row>
    <row r="274" spans="1:65">
      <c r="A274" s="30"/>
      <c r="B274" s="20" t="s">
        <v>268</v>
      </c>
      <c r="C274" s="12"/>
      <c r="D274" s="225">
        <v>0.05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22">
        <v>16</v>
      </c>
    </row>
    <row r="275" spans="1:65">
      <c r="A275" s="30"/>
      <c r="B275" s="3" t="s">
        <v>269</v>
      </c>
      <c r="C275" s="29"/>
      <c r="D275" s="24">
        <v>0.05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22">
        <v>0.05</v>
      </c>
    </row>
    <row r="276" spans="1:65">
      <c r="A276" s="30"/>
      <c r="B276" s="3" t="s">
        <v>270</v>
      </c>
      <c r="C276" s="29"/>
      <c r="D276" s="24">
        <v>0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22">
        <v>26</v>
      </c>
    </row>
    <row r="277" spans="1:65">
      <c r="A277" s="30"/>
      <c r="B277" s="3" t="s">
        <v>86</v>
      </c>
      <c r="C277" s="29"/>
      <c r="D277" s="13">
        <v>0</v>
      </c>
      <c r="E277" s="15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271</v>
      </c>
      <c r="C278" s="29"/>
      <c r="D278" s="13">
        <v>0</v>
      </c>
      <c r="E278" s="15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272</v>
      </c>
      <c r="C279" s="47"/>
      <c r="D279" s="45" t="s">
        <v>273</v>
      </c>
      <c r="E279" s="15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640</v>
      </c>
      <c r="BM281" s="28" t="s">
        <v>311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333</v>
      </c>
      <c r="E282" s="15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231</v>
      </c>
      <c r="C283" s="9" t="s">
        <v>231</v>
      </c>
      <c r="D283" s="10" t="s">
        <v>112</v>
      </c>
      <c r="E283" s="15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343</v>
      </c>
      <c r="E284" s="15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2</v>
      </c>
    </row>
    <row r="285" spans="1:65">
      <c r="A285" s="30"/>
      <c r="B285" s="19"/>
      <c r="C285" s="9"/>
      <c r="D285" s="26"/>
      <c r="E285" s="15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</v>
      </c>
    </row>
    <row r="286" spans="1:65">
      <c r="A286" s="30"/>
      <c r="B286" s="18">
        <v>1</v>
      </c>
      <c r="C286" s="14">
        <v>1</v>
      </c>
      <c r="D286" s="22">
        <v>6.8</v>
      </c>
      <c r="E286" s="15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</v>
      </c>
    </row>
    <row r="287" spans="1:65">
      <c r="A287" s="30"/>
      <c r="B287" s="19">
        <v>1</v>
      </c>
      <c r="C287" s="9">
        <v>2</v>
      </c>
      <c r="D287" s="11">
        <v>6.69</v>
      </c>
      <c r="E287" s="15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21</v>
      </c>
    </row>
    <row r="288" spans="1:65">
      <c r="A288" s="30"/>
      <c r="B288" s="20" t="s">
        <v>268</v>
      </c>
      <c r="C288" s="12"/>
      <c r="D288" s="23">
        <v>6.7450000000000001</v>
      </c>
      <c r="E288" s="15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16</v>
      </c>
    </row>
    <row r="289" spans="1:65">
      <c r="A289" s="30"/>
      <c r="B289" s="3" t="s">
        <v>269</v>
      </c>
      <c r="C289" s="29"/>
      <c r="D289" s="11">
        <v>6.7450000000000001</v>
      </c>
      <c r="E289" s="15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6.7450000000000001</v>
      </c>
    </row>
    <row r="290" spans="1:65">
      <c r="A290" s="30"/>
      <c r="B290" s="3" t="s">
        <v>270</v>
      </c>
      <c r="C290" s="29"/>
      <c r="D290" s="24">
        <v>7.7781745930519827E-2</v>
      </c>
      <c r="E290" s="15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27</v>
      </c>
    </row>
    <row r="291" spans="1:65">
      <c r="A291" s="30"/>
      <c r="B291" s="3" t="s">
        <v>86</v>
      </c>
      <c r="C291" s="29"/>
      <c r="D291" s="13">
        <v>1.1531763666496638E-2</v>
      </c>
      <c r="E291" s="15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271</v>
      </c>
      <c r="C292" s="29"/>
      <c r="D292" s="13">
        <v>0</v>
      </c>
      <c r="E292" s="15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272</v>
      </c>
      <c r="C293" s="47"/>
      <c r="D293" s="45" t="s">
        <v>273</v>
      </c>
      <c r="E293" s="15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641</v>
      </c>
      <c r="BM295" s="28" t="s">
        <v>311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333</v>
      </c>
      <c r="E296" s="15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231</v>
      </c>
      <c r="C297" s="9" t="s">
        <v>231</v>
      </c>
      <c r="D297" s="10" t="s">
        <v>112</v>
      </c>
      <c r="E297" s="15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343</v>
      </c>
      <c r="E298" s="15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0.37</v>
      </c>
      <c r="E300" s="15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0.37</v>
      </c>
      <c r="E301" s="15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22</v>
      </c>
    </row>
    <row r="302" spans="1:65">
      <c r="A302" s="30"/>
      <c r="B302" s="20" t="s">
        <v>268</v>
      </c>
      <c r="C302" s="12"/>
      <c r="D302" s="23">
        <v>0.37</v>
      </c>
      <c r="E302" s="15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269</v>
      </c>
      <c r="C303" s="29"/>
      <c r="D303" s="11">
        <v>0.37</v>
      </c>
      <c r="E303" s="15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0.37</v>
      </c>
    </row>
    <row r="304" spans="1:65">
      <c r="A304" s="30"/>
      <c r="B304" s="3" t="s">
        <v>270</v>
      </c>
      <c r="C304" s="29"/>
      <c r="D304" s="24">
        <v>0</v>
      </c>
      <c r="E304" s="15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86</v>
      </c>
      <c r="C305" s="29"/>
      <c r="D305" s="13">
        <v>0</v>
      </c>
      <c r="E305" s="15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271</v>
      </c>
      <c r="C306" s="29"/>
      <c r="D306" s="13">
        <v>0</v>
      </c>
      <c r="E306" s="15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272</v>
      </c>
      <c r="C307" s="47"/>
      <c r="D307" s="45" t="s">
        <v>273</v>
      </c>
      <c r="E307" s="15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642</v>
      </c>
      <c r="BM309" s="28" t="s">
        <v>311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333</v>
      </c>
      <c r="E310" s="15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231</v>
      </c>
      <c r="C311" s="9" t="s">
        <v>231</v>
      </c>
      <c r="D311" s="10" t="s">
        <v>112</v>
      </c>
      <c r="E311" s="15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343</v>
      </c>
      <c r="E312" s="15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0">
        <v>0.13100000000000001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22">
        <v>1</v>
      </c>
    </row>
    <row r="315" spans="1:65">
      <c r="A315" s="30"/>
      <c r="B315" s="19">
        <v>1</v>
      </c>
      <c r="C315" s="9">
        <v>2</v>
      </c>
      <c r="D315" s="24">
        <v>0.13300000000000001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22">
        <v>23</v>
      </c>
    </row>
    <row r="316" spans="1:65">
      <c r="A316" s="30"/>
      <c r="B316" s="20" t="s">
        <v>268</v>
      </c>
      <c r="C316" s="12"/>
      <c r="D316" s="225">
        <v>0.13200000000000001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22">
        <v>16</v>
      </c>
    </row>
    <row r="317" spans="1:65">
      <c r="A317" s="30"/>
      <c r="B317" s="3" t="s">
        <v>269</v>
      </c>
      <c r="C317" s="29"/>
      <c r="D317" s="24">
        <v>0.13200000000000001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22">
        <v>0.13200000000000001</v>
      </c>
    </row>
    <row r="318" spans="1:65">
      <c r="A318" s="30"/>
      <c r="B318" s="3" t="s">
        <v>270</v>
      </c>
      <c r="C318" s="29"/>
      <c r="D318" s="24">
        <v>1.4142135623730963E-3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22">
        <v>29</v>
      </c>
    </row>
    <row r="319" spans="1:65">
      <c r="A319" s="30"/>
      <c r="B319" s="3" t="s">
        <v>86</v>
      </c>
      <c r="C319" s="29"/>
      <c r="D319" s="13">
        <v>1.0713739108887094E-2</v>
      </c>
      <c r="E319" s="15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271</v>
      </c>
      <c r="C320" s="29"/>
      <c r="D320" s="13">
        <v>0</v>
      </c>
      <c r="E320" s="15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272</v>
      </c>
      <c r="C321" s="47"/>
      <c r="D321" s="45" t="s">
        <v>273</v>
      </c>
      <c r="E321" s="15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643</v>
      </c>
      <c r="BM323" s="28" t="s">
        <v>311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333</v>
      </c>
      <c r="E324" s="15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231</v>
      </c>
      <c r="C325" s="9" t="s">
        <v>231</v>
      </c>
      <c r="D325" s="10" t="s">
        <v>112</v>
      </c>
      <c r="E325" s="15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343</v>
      </c>
      <c r="E326" s="15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</v>
      </c>
      <c r="E328" s="15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2</v>
      </c>
      <c r="E329" s="15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24</v>
      </c>
    </row>
    <row r="330" spans="1:65">
      <c r="A330" s="30"/>
      <c r="B330" s="20" t="s">
        <v>268</v>
      </c>
      <c r="C330" s="12"/>
      <c r="D330" s="23">
        <v>2</v>
      </c>
      <c r="E330" s="15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269</v>
      </c>
      <c r="C331" s="29"/>
      <c r="D331" s="11">
        <v>2</v>
      </c>
      <c r="E331" s="15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3" t="s">
        <v>270</v>
      </c>
      <c r="C332" s="29"/>
      <c r="D332" s="24">
        <v>0</v>
      </c>
      <c r="E332" s="15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30</v>
      </c>
    </row>
    <row r="333" spans="1:65">
      <c r="A333" s="30"/>
      <c r="B333" s="3" t="s">
        <v>86</v>
      </c>
      <c r="C333" s="29"/>
      <c r="D333" s="13">
        <v>0</v>
      </c>
      <c r="E333" s="15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271</v>
      </c>
      <c r="C334" s="29"/>
      <c r="D334" s="13">
        <v>0</v>
      </c>
      <c r="E334" s="15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272</v>
      </c>
      <c r="C335" s="47"/>
      <c r="D335" s="45" t="s">
        <v>273</v>
      </c>
      <c r="E335" s="15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644</v>
      </c>
      <c r="BM337" s="28" t="s">
        <v>311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333</v>
      </c>
      <c r="E338" s="15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231</v>
      </c>
      <c r="C339" s="9" t="s">
        <v>231</v>
      </c>
      <c r="D339" s="10" t="s">
        <v>112</v>
      </c>
      <c r="E339" s="15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343</v>
      </c>
      <c r="E340" s="15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2</v>
      </c>
    </row>
    <row r="341" spans="1:65">
      <c r="A341" s="30"/>
      <c r="B341" s="19"/>
      <c r="C341" s="9"/>
      <c r="D341" s="26"/>
      <c r="E341" s="15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</v>
      </c>
    </row>
    <row r="342" spans="1:65">
      <c r="A342" s="30"/>
      <c r="B342" s="18">
        <v>1</v>
      </c>
      <c r="C342" s="14">
        <v>1</v>
      </c>
      <c r="D342" s="22">
        <v>3.82</v>
      </c>
      <c r="E342" s="154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</v>
      </c>
    </row>
    <row r="343" spans="1:65">
      <c r="A343" s="30"/>
      <c r="B343" s="19">
        <v>1</v>
      </c>
      <c r="C343" s="9">
        <v>2</v>
      </c>
      <c r="D343" s="11">
        <v>3.95</v>
      </c>
      <c r="E343" s="154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25</v>
      </c>
    </row>
    <row r="344" spans="1:65">
      <c r="A344" s="30"/>
      <c r="B344" s="20" t="s">
        <v>268</v>
      </c>
      <c r="C344" s="12"/>
      <c r="D344" s="23">
        <v>3.8849999999999998</v>
      </c>
      <c r="E344" s="15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16</v>
      </c>
    </row>
    <row r="345" spans="1:65">
      <c r="A345" s="30"/>
      <c r="B345" s="3" t="s">
        <v>269</v>
      </c>
      <c r="C345" s="29"/>
      <c r="D345" s="11">
        <v>3.8849999999999998</v>
      </c>
      <c r="E345" s="15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3.8849999999999998</v>
      </c>
    </row>
    <row r="346" spans="1:65">
      <c r="A346" s="30"/>
      <c r="B346" s="3" t="s">
        <v>270</v>
      </c>
      <c r="C346" s="29"/>
      <c r="D346" s="24">
        <v>9.1923881554251421E-2</v>
      </c>
      <c r="E346" s="15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31</v>
      </c>
    </row>
    <row r="347" spans="1:65">
      <c r="A347" s="30"/>
      <c r="B347" s="3" t="s">
        <v>86</v>
      </c>
      <c r="C347" s="29"/>
      <c r="D347" s="13">
        <v>2.366123077329509E-2</v>
      </c>
      <c r="E347" s="15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271</v>
      </c>
      <c r="C348" s="29"/>
      <c r="D348" s="13">
        <v>0</v>
      </c>
      <c r="E348" s="15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272</v>
      </c>
      <c r="C349" s="47"/>
      <c r="D349" s="45" t="s">
        <v>273</v>
      </c>
      <c r="E349" s="15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645</v>
      </c>
      <c r="BM351" s="28" t="s">
        <v>311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333</v>
      </c>
      <c r="E352" s="15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231</v>
      </c>
      <c r="C353" s="9" t="s">
        <v>231</v>
      </c>
      <c r="D353" s="10" t="s">
        <v>112</v>
      </c>
      <c r="E353" s="15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343</v>
      </c>
      <c r="E354" s="15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</v>
      </c>
    </row>
    <row r="355" spans="1:65">
      <c r="A355" s="30"/>
      <c r="B355" s="19"/>
      <c r="C355" s="9"/>
      <c r="D355" s="26"/>
      <c r="E355" s="15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8">
        <v>1</v>
      </c>
      <c r="C356" s="14">
        <v>1</v>
      </c>
      <c r="D356" s="22">
        <v>9.92</v>
      </c>
      <c r="E356" s="154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</v>
      </c>
    </row>
    <row r="357" spans="1:65">
      <c r="A357" s="30"/>
      <c r="B357" s="19">
        <v>1</v>
      </c>
      <c r="C357" s="9">
        <v>2</v>
      </c>
      <c r="D357" s="11">
        <v>9.99</v>
      </c>
      <c r="E357" s="15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26</v>
      </c>
    </row>
    <row r="358" spans="1:65">
      <c r="A358" s="30"/>
      <c r="B358" s="20" t="s">
        <v>268</v>
      </c>
      <c r="C358" s="12"/>
      <c r="D358" s="23">
        <v>9.9550000000000001</v>
      </c>
      <c r="E358" s="15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16</v>
      </c>
    </row>
    <row r="359" spans="1:65">
      <c r="A359" s="30"/>
      <c r="B359" s="3" t="s">
        <v>269</v>
      </c>
      <c r="C359" s="29"/>
      <c r="D359" s="11">
        <v>9.9550000000000001</v>
      </c>
      <c r="E359" s="15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9.9550000000000001</v>
      </c>
    </row>
    <row r="360" spans="1:65">
      <c r="A360" s="30"/>
      <c r="B360" s="3" t="s">
        <v>270</v>
      </c>
      <c r="C360" s="29"/>
      <c r="D360" s="24">
        <v>4.9497474683058526E-2</v>
      </c>
      <c r="E360" s="154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32</v>
      </c>
    </row>
    <row r="361" spans="1:65">
      <c r="A361" s="30"/>
      <c r="B361" s="3" t="s">
        <v>86</v>
      </c>
      <c r="C361" s="29"/>
      <c r="D361" s="13">
        <v>4.972122017384081E-3</v>
      </c>
      <c r="E361" s="15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271</v>
      </c>
      <c r="C362" s="29"/>
      <c r="D362" s="13">
        <v>0</v>
      </c>
      <c r="E362" s="15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272</v>
      </c>
      <c r="C363" s="47"/>
      <c r="D363" s="45" t="s">
        <v>273</v>
      </c>
      <c r="E363" s="15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646</v>
      </c>
      <c r="BM365" s="28" t="s">
        <v>311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333</v>
      </c>
      <c r="E366" s="15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231</v>
      </c>
      <c r="C367" s="9" t="s">
        <v>231</v>
      </c>
      <c r="D367" s="10" t="s">
        <v>112</v>
      </c>
      <c r="E367" s="15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343</v>
      </c>
      <c r="E368" s="15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06">
        <v>70</v>
      </c>
      <c r="E370" s="208"/>
      <c r="F370" s="209"/>
      <c r="G370" s="209"/>
      <c r="H370" s="209"/>
      <c r="I370" s="209"/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  <c r="AH370" s="209"/>
      <c r="AI370" s="209"/>
      <c r="AJ370" s="209"/>
      <c r="AK370" s="209"/>
      <c r="AL370" s="209"/>
      <c r="AM370" s="209"/>
      <c r="AN370" s="209"/>
      <c r="AO370" s="209"/>
      <c r="AP370" s="209"/>
      <c r="AQ370" s="209"/>
      <c r="AR370" s="209"/>
      <c r="AS370" s="209"/>
      <c r="AT370" s="209"/>
      <c r="AU370" s="209"/>
      <c r="AV370" s="209"/>
      <c r="AW370" s="209"/>
      <c r="AX370" s="209"/>
      <c r="AY370" s="209"/>
      <c r="AZ370" s="209"/>
      <c r="BA370" s="209"/>
      <c r="BB370" s="209"/>
      <c r="BC370" s="209"/>
      <c r="BD370" s="209"/>
      <c r="BE370" s="209"/>
      <c r="BF370" s="209"/>
      <c r="BG370" s="209"/>
      <c r="BH370" s="209"/>
      <c r="BI370" s="209"/>
      <c r="BJ370" s="209"/>
      <c r="BK370" s="209"/>
      <c r="BL370" s="209"/>
      <c r="BM370" s="210">
        <v>1</v>
      </c>
    </row>
    <row r="371" spans="1:65">
      <c r="A371" s="30"/>
      <c r="B371" s="19">
        <v>1</v>
      </c>
      <c r="C371" s="9">
        <v>2</v>
      </c>
      <c r="D371" s="211">
        <v>70</v>
      </c>
      <c r="E371" s="208"/>
      <c r="F371" s="209"/>
      <c r="G371" s="209"/>
      <c r="H371" s="209"/>
      <c r="I371" s="209"/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  <c r="AH371" s="209"/>
      <c r="AI371" s="209"/>
      <c r="AJ371" s="209"/>
      <c r="AK371" s="209"/>
      <c r="AL371" s="209"/>
      <c r="AM371" s="209"/>
      <c r="AN371" s="209"/>
      <c r="AO371" s="209"/>
      <c r="AP371" s="209"/>
      <c r="AQ371" s="209"/>
      <c r="AR371" s="209"/>
      <c r="AS371" s="209"/>
      <c r="AT371" s="209"/>
      <c r="AU371" s="209"/>
      <c r="AV371" s="209"/>
      <c r="AW371" s="209"/>
      <c r="AX371" s="209"/>
      <c r="AY371" s="209"/>
      <c r="AZ371" s="209"/>
      <c r="BA371" s="209"/>
      <c r="BB371" s="209"/>
      <c r="BC371" s="209"/>
      <c r="BD371" s="209"/>
      <c r="BE371" s="209"/>
      <c r="BF371" s="209"/>
      <c r="BG371" s="209"/>
      <c r="BH371" s="209"/>
      <c r="BI371" s="209"/>
      <c r="BJ371" s="209"/>
      <c r="BK371" s="209"/>
      <c r="BL371" s="209"/>
      <c r="BM371" s="210">
        <v>10</v>
      </c>
    </row>
    <row r="372" spans="1:65">
      <c r="A372" s="30"/>
      <c r="B372" s="20" t="s">
        <v>268</v>
      </c>
      <c r="C372" s="12"/>
      <c r="D372" s="215">
        <v>70</v>
      </c>
      <c r="E372" s="208"/>
      <c r="F372" s="209"/>
      <c r="G372" s="209"/>
      <c r="H372" s="209"/>
      <c r="I372" s="209"/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  <c r="AH372" s="209"/>
      <c r="AI372" s="209"/>
      <c r="AJ372" s="209"/>
      <c r="AK372" s="209"/>
      <c r="AL372" s="209"/>
      <c r="AM372" s="209"/>
      <c r="AN372" s="209"/>
      <c r="AO372" s="209"/>
      <c r="AP372" s="209"/>
      <c r="AQ372" s="209"/>
      <c r="AR372" s="209"/>
      <c r="AS372" s="209"/>
      <c r="AT372" s="209"/>
      <c r="AU372" s="209"/>
      <c r="AV372" s="209"/>
      <c r="AW372" s="209"/>
      <c r="AX372" s="209"/>
      <c r="AY372" s="209"/>
      <c r="AZ372" s="209"/>
      <c r="BA372" s="209"/>
      <c r="BB372" s="209"/>
      <c r="BC372" s="209"/>
      <c r="BD372" s="209"/>
      <c r="BE372" s="209"/>
      <c r="BF372" s="209"/>
      <c r="BG372" s="209"/>
      <c r="BH372" s="209"/>
      <c r="BI372" s="209"/>
      <c r="BJ372" s="209"/>
      <c r="BK372" s="209"/>
      <c r="BL372" s="209"/>
      <c r="BM372" s="210">
        <v>16</v>
      </c>
    </row>
    <row r="373" spans="1:65">
      <c r="A373" s="30"/>
      <c r="B373" s="3" t="s">
        <v>269</v>
      </c>
      <c r="C373" s="29"/>
      <c r="D373" s="211">
        <v>70</v>
      </c>
      <c r="E373" s="208"/>
      <c r="F373" s="209"/>
      <c r="G373" s="209"/>
      <c r="H373" s="209"/>
      <c r="I373" s="209"/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  <c r="AH373" s="209"/>
      <c r="AI373" s="209"/>
      <c r="AJ373" s="209"/>
      <c r="AK373" s="209"/>
      <c r="AL373" s="209"/>
      <c r="AM373" s="209"/>
      <c r="AN373" s="209"/>
      <c r="AO373" s="209"/>
      <c r="AP373" s="209"/>
      <c r="AQ373" s="209"/>
      <c r="AR373" s="209"/>
      <c r="AS373" s="209"/>
      <c r="AT373" s="209"/>
      <c r="AU373" s="209"/>
      <c r="AV373" s="209"/>
      <c r="AW373" s="209"/>
      <c r="AX373" s="209"/>
      <c r="AY373" s="209"/>
      <c r="AZ373" s="209"/>
      <c r="BA373" s="209"/>
      <c r="BB373" s="209"/>
      <c r="BC373" s="209"/>
      <c r="BD373" s="209"/>
      <c r="BE373" s="209"/>
      <c r="BF373" s="209"/>
      <c r="BG373" s="209"/>
      <c r="BH373" s="209"/>
      <c r="BI373" s="209"/>
      <c r="BJ373" s="209"/>
      <c r="BK373" s="209"/>
      <c r="BL373" s="209"/>
      <c r="BM373" s="210">
        <v>70</v>
      </c>
    </row>
    <row r="374" spans="1:65">
      <c r="A374" s="30"/>
      <c r="B374" s="3" t="s">
        <v>270</v>
      </c>
      <c r="C374" s="29"/>
      <c r="D374" s="211">
        <v>0</v>
      </c>
      <c r="E374" s="208"/>
      <c r="F374" s="209"/>
      <c r="G374" s="209"/>
      <c r="H374" s="209"/>
      <c r="I374" s="209"/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  <c r="AH374" s="209"/>
      <c r="AI374" s="209"/>
      <c r="AJ374" s="209"/>
      <c r="AK374" s="209"/>
      <c r="AL374" s="209"/>
      <c r="AM374" s="209"/>
      <c r="AN374" s="209"/>
      <c r="AO374" s="209"/>
      <c r="AP374" s="209"/>
      <c r="AQ374" s="209"/>
      <c r="AR374" s="209"/>
      <c r="AS374" s="209"/>
      <c r="AT374" s="209"/>
      <c r="AU374" s="209"/>
      <c r="AV374" s="209"/>
      <c r="AW374" s="209"/>
      <c r="AX374" s="209"/>
      <c r="AY374" s="209"/>
      <c r="AZ374" s="209"/>
      <c r="BA374" s="209"/>
      <c r="BB374" s="209"/>
      <c r="BC374" s="209"/>
      <c r="BD374" s="209"/>
      <c r="BE374" s="209"/>
      <c r="BF374" s="209"/>
      <c r="BG374" s="209"/>
      <c r="BH374" s="209"/>
      <c r="BI374" s="209"/>
      <c r="BJ374" s="209"/>
      <c r="BK374" s="209"/>
      <c r="BL374" s="209"/>
      <c r="BM374" s="210">
        <v>33</v>
      </c>
    </row>
    <row r="375" spans="1:65">
      <c r="A375" s="30"/>
      <c r="B375" s="3" t="s">
        <v>86</v>
      </c>
      <c r="C375" s="29"/>
      <c r="D375" s="13">
        <v>0</v>
      </c>
      <c r="E375" s="15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271</v>
      </c>
      <c r="C376" s="29"/>
      <c r="D376" s="13">
        <v>0</v>
      </c>
      <c r="E376" s="15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272</v>
      </c>
      <c r="C377" s="47"/>
      <c r="D377" s="45" t="s">
        <v>273</v>
      </c>
      <c r="E377" s="15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647</v>
      </c>
      <c r="BM379" s="28" t="s">
        <v>311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333</v>
      </c>
      <c r="E380" s="15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231</v>
      </c>
      <c r="C381" s="9" t="s">
        <v>231</v>
      </c>
      <c r="D381" s="10" t="s">
        <v>112</v>
      </c>
      <c r="E381" s="15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343</v>
      </c>
      <c r="E382" s="15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6">
        <v>39</v>
      </c>
      <c r="E384" s="217"/>
      <c r="F384" s="218"/>
      <c r="G384" s="218"/>
      <c r="H384" s="218"/>
      <c r="I384" s="218"/>
      <c r="J384" s="218"/>
      <c r="K384" s="218"/>
      <c r="L384" s="218"/>
      <c r="M384" s="218"/>
      <c r="N384" s="218"/>
      <c r="O384" s="218"/>
      <c r="P384" s="218"/>
      <c r="Q384" s="218"/>
      <c r="R384" s="218"/>
      <c r="S384" s="218"/>
      <c r="T384" s="218"/>
      <c r="U384" s="218"/>
      <c r="V384" s="218"/>
      <c r="W384" s="218"/>
      <c r="X384" s="218"/>
      <c r="Y384" s="218"/>
      <c r="Z384" s="218"/>
      <c r="AA384" s="218"/>
      <c r="AB384" s="218"/>
      <c r="AC384" s="218"/>
      <c r="AD384" s="218"/>
      <c r="AE384" s="218"/>
      <c r="AF384" s="218"/>
      <c r="AG384" s="218"/>
      <c r="AH384" s="218"/>
      <c r="AI384" s="218"/>
      <c r="AJ384" s="218"/>
      <c r="AK384" s="218"/>
      <c r="AL384" s="218"/>
      <c r="AM384" s="218"/>
      <c r="AN384" s="218"/>
      <c r="AO384" s="218"/>
      <c r="AP384" s="218"/>
      <c r="AQ384" s="218"/>
      <c r="AR384" s="218"/>
      <c r="AS384" s="218"/>
      <c r="AT384" s="218"/>
      <c r="AU384" s="218"/>
      <c r="AV384" s="218"/>
      <c r="AW384" s="218"/>
      <c r="AX384" s="218"/>
      <c r="AY384" s="218"/>
      <c r="AZ384" s="218"/>
      <c r="BA384" s="218"/>
      <c r="BB384" s="218"/>
      <c r="BC384" s="218"/>
      <c r="BD384" s="218"/>
      <c r="BE384" s="218"/>
      <c r="BF384" s="218"/>
      <c r="BG384" s="218"/>
      <c r="BH384" s="218"/>
      <c r="BI384" s="218"/>
      <c r="BJ384" s="218"/>
      <c r="BK384" s="218"/>
      <c r="BL384" s="218"/>
      <c r="BM384" s="228">
        <v>1</v>
      </c>
    </row>
    <row r="385" spans="1:65">
      <c r="A385" s="30"/>
      <c r="B385" s="19">
        <v>1</v>
      </c>
      <c r="C385" s="9">
        <v>2</v>
      </c>
      <c r="D385" s="216">
        <v>40</v>
      </c>
      <c r="E385" s="217"/>
      <c r="F385" s="218"/>
      <c r="G385" s="218"/>
      <c r="H385" s="218"/>
      <c r="I385" s="218"/>
      <c r="J385" s="218"/>
      <c r="K385" s="218"/>
      <c r="L385" s="218"/>
      <c r="M385" s="218"/>
      <c r="N385" s="218"/>
      <c r="O385" s="218"/>
      <c r="P385" s="218"/>
      <c r="Q385" s="218"/>
      <c r="R385" s="218"/>
      <c r="S385" s="218"/>
      <c r="T385" s="218"/>
      <c r="U385" s="218"/>
      <c r="V385" s="218"/>
      <c r="W385" s="218"/>
      <c r="X385" s="218"/>
      <c r="Y385" s="218"/>
      <c r="Z385" s="218"/>
      <c r="AA385" s="218"/>
      <c r="AB385" s="218"/>
      <c r="AC385" s="218"/>
      <c r="AD385" s="218"/>
      <c r="AE385" s="218"/>
      <c r="AF385" s="218"/>
      <c r="AG385" s="218"/>
      <c r="AH385" s="218"/>
      <c r="AI385" s="218"/>
      <c r="AJ385" s="218"/>
      <c r="AK385" s="218"/>
      <c r="AL385" s="218"/>
      <c r="AM385" s="218"/>
      <c r="AN385" s="218"/>
      <c r="AO385" s="218"/>
      <c r="AP385" s="218"/>
      <c r="AQ385" s="218"/>
      <c r="AR385" s="218"/>
      <c r="AS385" s="218"/>
      <c r="AT385" s="218"/>
      <c r="AU385" s="218"/>
      <c r="AV385" s="218"/>
      <c r="AW385" s="218"/>
      <c r="AX385" s="218"/>
      <c r="AY385" s="218"/>
      <c r="AZ385" s="218"/>
      <c r="BA385" s="218"/>
      <c r="BB385" s="218"/>
      <c r="BC385" s="218"/>
      <c r="BD385" s="218"/>
      <c r="BE385" s="218"/>
      <c r="BF385" s="218"/>
      <c r="BG385" s="218"/>
      <c r="BH385" s="218"/>
      <c r="BI385" s="218"/>
      <c r="BJ385" s="218"/>
      <c r="BK385" s="218"/>
      <c r="BL385" s="218"/>
      <c r="BM385" s="228">
        <v>12</v>
      </c>
    </row>
    <row r="386" spans="1:65">
      <c r="A386" s="30"/>
      <c r="B386" s="20" t="s">
        <v>268</v>
      </c>
      <c r="C386" s="12"/>
      <c r="D386" s="231">
        <v>39.5</v>
      </c>
      <c r="E386" s="217"/>
      <c r="F386" s="218"/>
      <c r="G386" s="218"/>
      <c r="H386" s="218"/>
      <c r="I386" s="218"/>
      <c r="J386" s="218"/>
      <c r="K386" s="218"/>
      <c r="L386" s="218"/>
      <c r="M386" s="218"/>
      <c r="N386" s="218"/>
      <c r="O386" s="218"/>
      <c r="P386" s="218"/>
      <c r="Q386" s="218"/>
      <c r="R386" s="218"/>
      <c r="S386" s="218"/>
      <c r="T386" s="218"/>
      <c r="U386" s="218"/>
      <c r="V386" s="218"/>
      <c r="W386" s="218"/>
      <c r="X386" s="218"/>
      <c r="Y386" s="218"/>
      <c r="Z386" s="218"/>
      <c r="AA386" s="218"/>
      <c r="AB386" s="218"/>
      <c r="AC386" s="218"/>
      <c r="AD386" s="218"/>
      <c r="AE386" s="218"/>
      <c r="AF386" s="218"/>
      <c r="AG386" s="218"/>
      <c r="AH386" s="218"/>
      <c r="AI386" s="218"/>
      <c r="AJ386" s="218"/>
      <c r="AK386" s="218"/>
      <c r="AL386" s="218"/>
      <c r="AM386" s="218"/>
      <c r="AN386" s="218"/>
      <c r="AO386" s="218"/>
      <c r="AP386" s="218"/>
      <c r="AQ386" s="218"/>
      <c r="AR386" s="218"/>
      <c r="AS386" s="218"/>
      <c r="AT386" s="218"/>
      <c r="AU386" s="218"/>
      <c r="AV386" s="218"/>
      <c r="AW386" s="218"/>
      <c r="AX386" s="218"/>
      <c r="AY386" s="218"/>
      <c r="AZ386" s="218"/>
      <c r="BA386" s="218"/>
      <c r="BB386" s="218"/>
      <c r="BC386" s="218"/>
      <c r="BD386" s="218"/>
      <c r="BE386" s="218"/>
      <c r="BF386" s="218"/>
      <c r="BG386" s="218"/>
      <c r="BH386" s="218"/>
      <c r="BI386" s="218"/>
      <c r="BJ386" s="218"/>
      <c r="BK386" s="218"/>
      <c r="BL386" s="218"/>
      <c r="BM386" s="228">
        <v>16</v>
      </c>
    </row>
    <row r="387" spans="1:65">
      <c r="A387" s="30"/>
      <c r="B387" s="3" t="s">
        <v>269</v>
      </c>
      <c r="C387" s="29"/>
      <c r="D387" s="216">
        <v>39.5</v>
      </c>
      <c r="E387" s="217"/>
      <c r="F387" s="218"/>
      <c r="G387" s="218"/>
      <c r="H387" s="218"/>
      <c r="I387" s="218"/>
      <c r="J387" s="218"/>
      <c r="K387" s="218"/>
      <c r="L387" s="218"/>
      <c r="M387" s="218"/>
      <c r="N387" s="218"/>
      <c r="O387" s="218"/>
      <c r="P387" s="218"/>
      <c r="Q387" s="218"/>
      <c r="R387" s="218"/>
      <c r="S387" s="218"/>
      <c r="T387" s="218"/>
      <c r="U387" s="218"/>
      <c r="V387" s="218"/>
      <c r="W387" s="218"/>
      <c r="X387" s="218"/>
      <c r="Y387" s="218"/>
      <c r="Z387" s="218"/>
      <c r="AA387" s="218"/>
      <c r="AB387" s="218"/>
      <c r="AC387" s="218"/>
      <c r="AD387" s="218"/>
      <c r="AE387" s="218"/>
      <c r="AF387" s="218"/>
      <c r="AG387" s="218"/>
      <c r="AH387" s="218"/>
      <c r="AI387" s="218"/>
      <c r="AJ387" s="218"/>
      <c r="AK387" s="218"/>
      <c r="AL387" s="218"/>
      <c r="AM387" s="218"/>
      <c r="AN387" s="218"/>
      <c r="AO387" s="218"/>
      <c r="AP387" s="218"/>
      <c r="AQ387" s="218"/>
      <c r="AR387" s="218"/>
      <c r="AS387" s="218"/>
      <c r="AT387" s="218"/>
      <c r="AU387" s="218"/>
      <c r="AV387" s="218"/>
      <c r="AW387" s="218"/>
      <c r="AX387" s="218"/>
      <c r="AY387" s="218"/>
      <c r="AZ387" s="218"/>
      <c r="BA387" s="218"/>
      <c r="BB387" s="218"/>
      <c r="BC387" s="218"/>
      <c r="BD387" s="218"/>
      <c r="BE387" s="218"/>
      <c r="BF387" s="218"/>
      <c r="BG387" s="218"/>
      <c r="BH387" s="218"/>
      <c r="BI387" s="218"/>
      <c r="BJ387" s="218"/>
      <c r="BK387" s="218"/>
      <c r="BL387" s="218"/>
      <c r="BM387" s="228">
        <v>39.5</v>
      </c>
    </row>
    <row r="388" spans="1:65">
      <c r="A388" s="30"/>
      <c r="B388" s="3" t="s">
        <v>270</v>
      </c>
      <c r="C388" s="29"/>
      <c r="D388" s="216">
        <v>0.70710678118654757</v>
      </c>
      <c r="E388" s="217"/>
      <c r="F388" s="218"/>
      <c r="G388" s="218"/>
      <c r="H388" s="218"/>
      <c r="I388" s="218"/>
      <c r="J388" s="218"/>
      <c r="K388" s="218"/>
      <c r="L388" s="218"/>
      <c r="M388" s="218"/>
      <c r="N388" s="218"/>
      <c r="O388" s="218"/>
      <c r="P388" s="218"/>
      <c r="Q388" s="218"/>
      <c r="R388" s="218"/>
      <c r="S388" s="218"/>
      <c r="T388" s="218"/>
      <c r="U388" s="218"/>
      <c r="V388" s="218"/>
      <c r="W388" s="218"/>
      <c r="X388" s="218"/>
      <c r="Y388" s="218"/>
      <c r="Z388" s="218"/>
      <c r="AA388" s="218"/>
      <c r="AB388" s="218"/>
      <c r="AC388" s="218"/>
      <c r="AD388" s="218"/>
      <c r="AE388" s="218"/>
      <c r="AF388" s="218"/>
      <c r="AG388" s="218"/>
      <c r="AH388" s="218"/>
      <c r="AI388" s="218"/>
      <c r="AJ388" s="218"/>
      <c r="AK388" s="218"/>
      <c r="AL388" s="218"/>
      <c r="AM388" s="218"/>
      <c r="AN388" s="218"/>
      <c r="AO388" s="218"/>
      <c r="AP388" s="218"/>
      <c r="AQ388" s="218"/>
      <c r="AR388" s="218"/>
      <c r="AS388" s="218"/>
      <c r="AT388" s="218"/>
      <c r="AU388" s="218"/>
      <c r="AV388" s="218"/>
      <c r="AW388" s="218"/>
      <c r="AX388" s="218"/>
      <c r="AY388" s="218"/>
      <c r="AZ388" s="218"/>
      <c r="BA388" s="218"/>
      <c r="BB388" s="218"/>
      <c r="BC388" s="218"/>
      <c r="BD388" s="218"/>
      <c r="BE388" s="218"/>
      <c r="BF388" s="218"/>
      <c r="BG388" s="218"/>
      <c r="BH388" s="218"/>
      <c r="BI388" s="218"/>
      <c r="BJ388" s="218"/>
      <c r="BK388" s="218"/>
      <c r="BL388" s="218"/>
      <c r="BM388" s="228">
        <v>34</v>
      </c>
    </row>
    <row r="389" spans="1:65">
      <c r="A389" s="30"/>
      <c r="B389" s="3" t="s">
        <v>86</v>
      </c>
      <c r="C389" s="29"/>
      <c r="D389" s="13">
        <v>1.790143749839361E-2</v>
      </c>
      <c r="E389" s="15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271</v>
      </c>
      <c r="C390" s="29"/>
      <c r="D390" s="13">
        <v>0</v>
      </c>
      <c r="E390" s="15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272</v>
      </c>
      <c r="C391" s="47"/>
      <c r="D391" s="45" t="s">
        <v>273</v>
      </c>
      <c r="E391" s="15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648</v>
      </c>
      <c r="BM393" s="28" t="s">
        <v>311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333</v>
      </c>
      <c r="E394" s="15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231</v>
      </c>
      <c r="C395" s="9" t="s">
        <v>231</v>
      </c>
      <c r="D395" s="10" t="s">
        <v>112</v>
      </c>
      <c r="E395" s="15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343</v>
      </c>
      <c r="E396" s="15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2.12</v>
      </c>
      <c r="E398" s="15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2.12</v>
      </c>
      <c r="E399" s="15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29</v>
      </c>
    </row>
    <row r="400" spans="1:65">
      <c r="A400" s="30"/>
      <c r="B400" s="20" t="s">
        <v>268</v>
      </c>
      <c r="C400" s="12"/>
      <c r="D400" s="23">
        <v>2.12</v>
      </c>
      <c r="E400" s="15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269</v>
      </c>
      <c r="C401" s="29"/>
      <c r="D401" s="11">
        <v>2.12</v>
      </c>
      <c r="E401" s="15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2.12</v>
      </c>
    </row>
    <row r="402" spans="1:65">
      <c r="A402" s="30"/>
      <c r="B402" s="3" t="s">
        <v>270</v>
      </c>
      <c r="C402" s="29"/>
      <c r="D402" s="24">
        <v>0</v>
      </c>
      <c r="E402" s="15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86</v>
      </c>
      <c r="C403" s="29"/>
      <c r="D403" s="13">
        <v>0</v>
      </c>
      <c r="E403" s="15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271</v>
      </c>
      <c r="C404" s="29"/>
      <c r="D404" s="13">
        <v>0</v>
      </c>
      <c r="E404" s="15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272</v>
      </c>
      <c r="C405" s="47"/>
      <c r="D405" s="45" t="s">
        <v>273</v>
      </c>
      <c r="E405" s="15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649</v>
      </c>
      <c r="BM407" s="28" t="s">
        <v>311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333</v>
      </c>
      <c r="E408" s="15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231</v>
      </c>
      <c r="C409" s="9" t="s">
        <v>231</v>
      </c>
      <c r="D409" s="10" t="s">
        <v>112</v>
      </c>
      <c r="E409" s="15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343</v>
      </c>
      <c r="E410" s="15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</v>
      </c>
    </row>
    <row r="411" spans="1:65">
      <c r="A411" s="30"/>
      <c r="B411" s="19"/>
      <c r="C411" s="9"/>
      <c r="D411" s="26"/>
      <c r="E411" s="15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8">
        <v>1</v>
      </c>
      <c r="C412" s="14">
        <v>1</v>
      </c>
      <c r="D412" s="226">
        <v>17.899999999999999</v>
      </c>
      <c r="E412" s="217"/>
      <c r="F412" s="218"/>
      <c r="G412" s="218"/>
      <c r="H412" s="218"/>
      <c r="I412" s="218"/>
      <c r="J412" s="218"/>
      <c r="K412" s="218"/>
      <c r="L412" s="218"/>
      <c r="M412" s="218"/>
      <c r="N412" s="218"/>
      <c r="O412" s="218"/>
      <c r="P412" s="218"/>
      <c r="Q412" s="218"/>
      <c r="R412" s="218"/>
      <c r="S412" s="218"/>
      <c r="T412" s="218"/>
      <c r="U412" s="218"/>
      <c r="V412" s="218"/>
      <c r="W412" s="218"/>
      <c r="X412" s="218"/>
      <c r="Y412" s="218"/>
      <c r="Z412" s="218"/>
      <c r="AA412" s="218"/>
      <c r="AB412" s="218"/>
      <c r="AC412" s="218"/>
      <c r="AD412" s="218"/>
      <c r="AE412" s="218"/>
      <c r="AF412" s="218"/>
      <c r="AG412" s="218"/>
      <c r="AH412" s="218"/>
      <c r="AI412" s="218"/>
      <c r="AJ412" s="218"/>
      <c r="AK412" s="218"/>
      <c r="AL412" s="218"/>
      <c r="AM412" s="218"/>
      <c r="AN412" s="218"/>
      <c r="AO412" s="218"/>
      <c r="AP412" s="218"/>
      <c r="AQ412" s="218"/>
      <c r="AR412" s="218"/>
      <c r="AS412" s="218"/>
      <c r="AT412" s="218"/>
      <c r="AU412" s="218"/>
      <c r="AV412" s="218"/>
      <c r="AW412" s="218"/>
      <c r="AX412" s="218"/>
      <c r="AY412" s="218"/>
      <c r="AZ412" s="218"/>
      <c r="BA412" s="218"/>
      <c r="BB412" s="218"/>
      <c r="BC412" s="218"/>
      <c r="BD412" s="218"/>
      <c r="BE412" s="218"/>
      <c r="BF412" s="218"/>
      <c r="BG412" s="218"/>
      <c r="BH412" s="218"/>
      <c r="BI412" s="218"/>
      <c r="BJ412" s="218"/>
      <c r="BK412" s="218"/>
      <c r="BL412" s="218"/>
      <c r="BM412" s="228">
        <v>1</v>
      </c>
    </row>
    <row r="413" spans="1:65">
      <c r="A413" s="30"/>
      <c r="B413" s="19">
        <v>1</v>
      </c>
      <c r="C413" s="9">
        <v>2</v>
      </c>
      <c r="D413" s="216">
        <v>17.899999999999999</v>
      </c>
      <c r="E413" s="217"/>
      <c r="F413" s="218"/>
      <c r="G413" s="218"/>
      <c r="H413" s="218"/>
      <c r="I413" s="218"/>
      <c r="J413" s="218"/>
      <c r="K413" s="218"/>
      <c r="L413" s="218"/>
      <c r="M413" s="218"/>
      <c r="N413" s="218"/>
      <c r="O413" s="218"/>
      <c r="P413" s="218"/>
      <c r="Q413" s="218"/>
      <c r="R413" s="218"/>
      <c r="S413" s="218"/>
      <c r="T413" s="218"/>
      <c r="U413" s="218"/>
      <c r="V413" s="218"/>
      <c r="W413" s="218"/>
      <c r="X413" s="218"/>
      <c r="Y413" s="218"/>
      <c r="Z413" s="218"/>
      <c r="AA413" s="218"/>
      <c r="AB413" s="218"/>
      <c r="AC413" s="218"/>
      <c r="AD413" s="218"/>
      <c r="AE413" s="218"/>
      <c r="AF413" s="218"/>
      <c r="AG413" s="218"/>
      <c r="AH413" s="218"/>
      <c r="AI413" s="218"/>
      <c r="AJ413" s="218"/>
      <c r="AK413" s="218"/>
      <c r="AL413" s="218"/>
      <c r="AM413" s="218"/>
      <c r="AN413" s="218"/>
      <c r="AO413" s="218"/>
      <c r="AP413" s="218"/>
      <c r="AQ413" s="218"/>
      <c r="AR413" s="218"/>
      <c r="AS413" s="218"/>
      <c r="AT413" s="218"/>
      <c r="AU413" s="218"/>
      <c r="AV413" s="218"/>
      <c r="AW413" s="218"/>
      <c r="AX413" s="218"/>
      <c r="AY413" s="218"/>
      <c r="AZ413" s="218"/>
      <c r="BA413" s="218"/>
      <c r="BB413" s="218"/>
      <c r="BC413" s="218"/>
      <c r="BD413" s="218"/>
      <c r="BE413" s="218"/>
      <c r="BF413" s="218"/>
      <c r="BG413" s="218"/>
      <c r="BH413" s="218"/>
      <c r="BI413" s="218"/>
      <c r="BJ413" s="218"/>
      <c r="BK413" s="218"/>
      <c r="BL413" s="218"/>
      <c r="BM413" s="228">
        <v>30</v>
      </c>
    </row>
    <row r="414" spans="1:65">
      <c r="A414" s="30"/>
      <c r="B414" s="20" t="s">
        <v>268</v>
      </c>
      <c r="C414" s="12"/>
      <c r="D414" s="231">
        <v>17.899999999999999</v>
      </c>
      <c r="E414" s="217"/>
      <c r="F414" s="218"/>
      <c r="G414" s="218"/>
      <c r="H414" s="218"/>
      <c r="I414" s="218"/>
      <c r="J414" s="218"/>
      <c r="K414" s="218"/>
      <c r="L414" s="218"/>
      <c r="M414" s="218"/>
      <c r="N414" s="218"/>
      <c r="O414" s="218"/>
      <c r="P414" s="218"/>
      <c r="Q414" s="218"/>
      <c r="R414" s="218"/>
      <c r="S414" s="218"/>
      <c r="T414" s="218"/>
      <c r="U414" s="218"/>
      <c r="V414" s="218"/>
      <c r="W414" s="218"/>
      <c r="X414" s="218"/>
      <c r="Y414" s="218"/>
      <c r="Z414" s="218"/>
      <c r="AA414" s="218"/>
      <c r="AB414" s="218"/>
      <c r="AC414" s="218"/>
      <c r="AD414" s="218"/>
      <c r="AE414" s="218"/>
      <c r="AF414" s="218"/>
      <c r="AG414" s="218"/>
      <c r="AH414" s="218"/>
      <c r="AI414" s="218"/>
      <c r="AJ414" s="218"/>
      <c r="AK414" s="218"/>
      <c r="AL414" s="218"/>
      <c r="AM414" s="218"/>
      <c r="AN414" s="218"/>
      <c r="AO414" s="218"/>
      <c r="AP414" s="218"/>
      <c r="AQ414" s="218"/>
      <c r="AR414" s="218"/>
      <c r="AS414" s="218"/>
      <c r="AT414" s="218"/>
      <c r="AU414" s="218"/>
      <c r="AV414" s="218"/>
      <c r="AW414" s="218"/>
      <c r="AX414" s="218"/>
      <c r="AY414" s="218"/>
      <c r="AZ414" s="218"/>
      <c r="BA414" s="218"/>
      <c r="BB414" s="218"/>
      <c r="BC414" s="218"/>
      <c r="BD414" s="218"/>
      <c r="BE414" s="218"/>
      <c r="BF414" s="218"/>
      <c r="BG414" s="218"/>
      <c r="BH414" s="218"/>
      <c r="BI414" s="218"/>
      <c r="BJ414" s="218"/>
      <c r="BK414" s="218"/>
      <c r="BL414" s="218"/>
      <c r="BM414" s="228">
        <v>16</v>
      </c>
    </row>
    <row r="415" spans="1:65">
      <c r="A415" s="30"/>
      <c r="B415" s="3" t="s">
        <v>269</v>
      </c>
      <c r="C415" s="29"/>
      <c r="D415" s="216">
        <v>17.899999999999999</v>
      </c>
      <c r="E415" s="217"/>
      <c r="F415" s="218"/>
      <c r="G415" s="218"/>
      <c r="H415" s="218"/>
      <c r="I415" s="218"/>
      <c r="J415" s="218"/>
      <c r="K415" s="218"/>
      <c r="L415" s="218"/>
      <c r="M415" s="218"/>
      <c r="N415" s="218"/>
      <c r="O415" s="218"/>
      <c r="P415" s="218"/>
      <c r="Q415" s="218"/>
      <c r="R415" s="218"/>
      <c r="S415" s="218"/>
      <c r="T415" s="218"/>
      <c r="U415" s="218"/>
      <c r="V415" s="218"/>
      <c r="W415" s="218"/>
      <c r="X415" s="218"/>
      <c r="Y415" s="218"/>
      <c r="Z415" s="218"/>
      <c r="AA415" s="218"/>
      <c r="AB415" s="218"/>
      <c r="AC415" s="218"/>
      <c r="AD415" s="218"/>
      <c r="AE415" s="218"/>
      <c r="AF415" s="218"/>
      <c r="AG415" s="218"/>
      <c r="AH415" s="218"/>
      <c r="AI415" s="218"/>
      <c r="AJ415" s="218"/>
      <c r="AK415" s="218"/>
      <c r="AL415" s="218"/>
      <c r="AM415" s="218"/>
      <c r="AN415" s="218"/>
      <c r="AO415" s="218"/>
      <c r="AP415" s="218"/>
      <c r="AQ415" s="218"/>
      <c r="AR415" s="218"/>
      <c r="AS415" s="218"/>
      <c r="AT415" s="218"/>
      <c r="AU415" s="218"/>
      <c r="AV415" s="218"/>
      <c r="AW415" s="218"/>
      <c r="AX415" s="218"/>
      <c r="AY415" s="218"/>
      <c r="AZ415" s="218"/>
      <c r="BA415" s="218"/>
      <c r="BB415" s="218"/>
      <c r="BC415" s="218"/>
      <c r="BD415" s="218"/>
      <c r="BE415" s="218"/>
      <c r="BF415" s="218"/>
      <c r="BG415" s="218"/>
      <c r="BH415" s="218"/>
      <c r="BI415" s="218"/>
      <c r="BJ415" s="218"/>
      <c r="BK415" s="218"/>
      <c r="BL415" s="218"/>
      <c r="BM415" s="228">
        <v>17.899999999999999</v>
      </c>
    </row>
    <row r="416" spans="1:65">
      <c r="A416" s="30"/>
      <c r="B416" s="3" t="s">
        <v>270</v>
      </c>
      <c r="C416" s="29"/>
      <c r="D416" s="216">
        <v>0</v>
      </c>
      <c r="E416" s="217"/>
      <c r="F416" s="218"/>
      <c r="G416" s="218"/>
      <c r="H416" s="218"/>
      <c r="I416" s="218"/>
      <c r="J416" s="218"/>
      <c r="K416" s="218"/>
      <c r="L416" s="218"/>
      <c r="M416" s="218"/>
      <c r="N416" s="218"/>
      <c r="O416" s="218"/>
      <c r="P416" s="218"/>
      <c r="Q416" s="218"/>
      <c r="R416" s="218"/>
      <c r="S416" s="218"/>
      <c r="T416" s="218"/>
      <c r="U416" s="218"/>
      <c r="V416" s="218"/>
      <c r="W416" s="218"/>
      <c r="X416" s="218"/>
      <c r="Y416" s="218"/>
      <c r="Z416" s="218"/>
      <c r="AA416" s="218"/>
      <c r="AB416" s="218"/>
      <c r="AC416" s="218"/>
      <c r="AD416" s="218"/>
      <c r="AE416" s="218"/>
      <c r="AF416" s="218"/>
      <c r="AG416" s="218"/>
      <c r="AH416" s="218"/>
      <c r="AI416" s="218"/>
      <c r="AJ416" s="218"/>
      <c r="AK416" s="218"/>
      <c r="AL416" s="218"/>
      <c r="AM416" s="218"/>
      <c r="AN416" s="218"/>
      <c r="AO416" s="218"/>
      <c r="AP416" s="218"/>
      <c r="AQ416" s="218"/>
      <c r="AR416" s="218"/>
      <c r="AS416" s="218"/>
      <c r="AT416" s="218"/>
      <c r="AU416" s="218"/>
      <c r="AV416" s="218"/>
      <c r="AW416" s="218"/>
      <c r="AX416" s="218"/>
      <c r="AY416" s="218"/>
      <c r="AZ416" s="218"/>
      <c r="BA416" s="218"/>
      <c r="BB416" s="218"/>
      <c r="BC416" s="218"/>
      <c r="BD416" s="218"/>
      <c r="BE416" s="218"/>
      <c r="BF416" s="218"/>
      <c r="BG416" s="218"/>
      <c r="BH416" s="218"/>
      <c r="BI416" s="218"/>
      <c r="BJ416" s="218"/>
      <c r="BK416" s="218"/>
      <c r="BL416" s="218"/>
      <c r="BM416" s="228">
        <v>36</v>
      </c>
    </row>
    <row r="417" spans="1:65">
      <c r="A417" s="30"/>
      <c r="B417" s="3" t="s">
        <v>86</v>
      </c>
      <c r="C417" s="29"/>
      <c r="D417" s="13">
        <v>0</v>
      </c>
      <c r="E417" s="15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271</v>
      </c>
      <c r="C418" s="29"/>
      <c r="D418" s="13">
        <v>0</v>
      </c>
      <c r="E418" s="15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272</v>
      </c>
      <c r="C419" s="47"/>
      <c r="D419" s="45" t="s">
        <v>273</v>
      </c>
      <c r="E419" s="15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650</v>
      </c>
      <c r="BM421" s="28" t="s">
        <v>311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333</v>
      </c>
      <c r="E422" s="15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231</v>
      </c>
      <c r="C423" s="9" t="s">
        <v>231</v>
      </c>
      <c r="D423" s="10" t="s">
        <v>112</v>
      </c>
      <c r="E423" s="15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343</v>
      </c>
      <c r="E424" s="15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1" t="s">
        <v>105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22">
        <v>1</v>
      </c>
    </row>
    <row r="427" spans="1:65">
      <c r="A427" s="30"/>
      <c r="B427" s="19">
        <v>1</v>
      </c>
      <c r="C427" s="9">
        <v>2</v>
      </c>
      <c r="D427" s="223" t="s">
        <v>105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22">
        <v>31</v>
      </c>
    </row>
    <row r="428" spans="1:65">
      <c r="A428" s="30"/>
      <c r="B428" s="20" t="s">
        <v>268</v>
      </c>
      <c r="C428" s="12"/>
      <c r="D428" s="225" t="s">
        <v>671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22">
        <v>16</v>
      </c>
    </row>
    <row r="429" spans="1:65">
      <c r="A429" s="30"/>
      <c r="B429" s="3" t="s">
        <v>269</v>
      </c>
      <c r="C429" s="29"/>
      <c r="D429" s="24" t="s">
        <v>671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22" t="s">
        <v>105</v>
      </c>
    </row>
    <row r="430" spans="1:65">
      <c r="A430" s="30"/>
      <c r="B430" s="3" t="s">
        <v>270</v>
      </c>
      <c r="C430" s="29"/>
      <c r="D430" s="24" t="s">
        <v>671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22">
        <v>37</v>
      </c>
    </row>
    <row r="431" spans="1:65">
      <c r="A431" s="30"/>
      <c r="B431" s="3" t="s">
        <v>86</v>
      </c>
      <c r="C431" s="29"/>
      <c r="D431" s="13" t="s">
        <v>671</v>
      </c>
      <c r="E431" s="15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271</v>
      </c>
      <c r="C432" s="29"/>
      <c r="D432" s="13" t="s">
        <v>671</v>
      </c>
      <c r="E432" s="15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272</v>
      </c>
      <c r="C433" s="47"/>
      <c r="D433" s="45" t="s">
        <v>273</v>
      </c>
      <c r="E433" s="15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651</v>
      </c>
      <c r="BM435" s="28" t="s">
        <v>311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333</v>
      </c>
      <c r="E436" s="15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231</v>
      </c>
      <c r="C437" s="9" t="s">
        <v>231</v>
      </c>
      <c r="D437" s="10" t="s">
        <v>112</v>
      </c>
      <c r="E437" s="15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343</v>
      </c>
      <c r="E438" s="15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2.2000000000000002</v>
      </c>
      <c r="E440" s="15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2.2999999999999998</v>
      </c>
      <c r="E441" s="15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32</v>
      </c>
    </row>
    <row r="442" spans="1:65">
      <c r="A442" s="30"/>
      <c r="B442" s="20" t="s">
        <v>268</v>
      </c>
      <c r="C442" s="12"/>
      <c r="D442" s="23">
        <v>2.25</v>
      </c>
      <c r="E442" s="15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269</v>
      </c>
      <c r="C443" s="29"/>
      <c r="D443" s="11">
        <v>2.25</v>
      </c>
      <c r="E443" s="15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2.25</v>
      </c>
    </row>
    <row r="444" spans="1:65">
      <c r="A444" s="30"/>
      <c r="B444" s="3" t="s">
        <v>270</v>
      </c>
      <c r="C444" s="29"/>
      <c r="D444" s="24">
        <v>7.0710678118654502E-2</v>
      </c>
      <c r="E444" s="15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3" t="s">
        <v>86</v>
      </c>
      <c r="C445" s="29"/>
      <c r="D445" s="13">
        <v>3.1426968052735337E-2</v>
      </c>
      <c r="E445" s="15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271</v>
      </c>
      <c r="C446" s="29"/>
      <c r="D446" s="13">
        <v>0</v>
      </c>
      <c r="E446" s="15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272</v>
      </c>
      <c r="C447" s="47"/>
      <c r="D447" s="45" t="s">
        <v>273</v>
      </c>
      <c r="E447" s="15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652</v>
      </c>
      <c r="BM449" s="28" t="s">
        <v>311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333</v>
      </c>
      <c r="E450" s="15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231</v>
      </c>
      <c r="C451" s="9" t="s">
        <v>231</v>
      </c>
      <c r="D451" s="10" t="s">
        <v>112</v>
      </c>
      <c r="E451" s="15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343</v>
      </c>
      <c r="E452" s="15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6">
        <v>36.5</v>
      </c>
      <c r="E454" s="217"/>
      <c r="F454" s="218"/>
      <c r="G454" s="218"/>
      <c r="H454" s="218"/>
      <c r="I454" s="218"/>
      <c r="J454" s="218"/>
      <c r="K454" s="218"/>
      <c r="L454" s="218"/>
      <c r="M454" s="218"/>
      <c r="N454" s="218"/>
      <c r="O454" s="218"/>
      <c r="P454" s="218"/>
      <c r="Q454" s="218"/>
      <c r="R454" s="218"/>
      <c r="S454" s="218"/>
      <c r="T454" s="218"/>
      <c r="U454" s="218"/>
      <c r="V454" s="218"/>
      <c r="W454" s="218"/>
      <c r="X454" s="218"/>
      <c r="Y454" s="218"/>
      <c r="Z454" s="218"/>
      <c r="AA454" s="218"/>
      <c r="AB454" s="218"/>
      <c r="AC454" s="218"/>
      <c r="AD454" s="218"/>
      <c r="AE454" s="218"/>
      <c r="AF454" s="218"/>
      <c r="AG454" s="218"/>
      <c r="AH454" s="218"/>
      <c r="AI454" s="218"/>
      <c r="AJ454" s="218"/>
      <c r="AK454" s="218"/>
      <c r="AL454" s="218"/>
      <c r="AM454" s="218"/>
      <c r="AN454" s="218"/>
      <c r="AO454" s="218"/>
      <c r="AP454" s="218"/>
      <c r="AQ454" s="218"/>
      <c r="AR454" s="218"/>
      <c r="AS454" s="218"/>
      <c r="AT454" s="218"/>
      <c r="AU454" s="218"/>
      <c r="AV454" s="218"/>
      <c r="AW454" s="218"/>
      <c r="AX454" s="218"/>
      <c r="AY454" s="218"/>
      <c r="AZ454" s="218"/>
      <c r="BA454" s="218"/>
      <c r="BB454" s="218"/>
      <c r="BC454" s="218"/>
      <c r="BD454" s="218"/>
      <c r="BE454" s="218"/>
      <c r="BF454" s="218"/>
      <c r="BG454" s="218"/>
      <c r="BH454" s="218"/>
      <c r="BI454" s="218"/>
      <c r="BJ454" s="218"/>
      <c r="BK454" s="218"/>
      <c r="BL454" s="218"/>
      <c r="BM454" s="228">
        <v>1</v>
      </c>
    </row>
    <row r="455" spans="1:65">
      <c r="A455" s="30"/>
      <c r="B455" s="19">
        <v>1</v>
      </c>
      <c r="C455" s="9">
        <v>2</v>
      </c>
      <c r="D455" s="216">
        <v>36.4</v>
      </c>
      <c r="E455" s="217"/>
      <c r="F455" s="218"/>
      <c r="G455" s="218"/>
      <c r="H455" s="218"/>
      <c r="I455" s="218"/>
      <c r="J455" s="218"/>
      <c r="K455" s="218"/>
      <c r="L455" s="218"/>
      <c r="M455" s="218"/>
      <c r="N455" s="218"/>
      <c r="O455" s="218"/>
      <c r="P455" s="218"/>
      <c r="Q455" s="218"/>
      <c r="R455" s="218"/>
      <c r="S455" s="218"/>
      <c r="T455" s="218"/>
      <c r="U455" s="218"/>
      <c r="V455" s="218"/>
      <c r="W455" s="218"/>
      <c r="X455" s="218"/>
      <c r="Y455" s="218"/>
      <c r="Z455" s="218"/>
      <c r="AA455" s="218"/>
      <c r="AB455" s="218"/>
      <c r="AC455" s="218"/>
      <c r="AD455" s="218"/>
      <c r="AE455" s="218"/>
      <c r="AF455" s="218"/>
      <c r="AG455" s="218"/>
      <c r="AH455" s="218"/>
      <c r="AI455" s="218"/>
      <c r="AJ455" s="218"/>
      <c r="AK455" s="218"/>
      <c r="AL455" s="218"/>
      <c r="AM455" s="218"/>
      <c r="AN455" s="218"/>
      <c r="AO455" s="218"/>
      <c r="AP455" s="218"/>
      <c r="AQ455" s="218"/>
      <c r="AR455" s="218"/>
      <c r="AS455" s="218"/>
      <c r="AT455" s="218"/>
      <c r="AU455" s="218"/>
      <c r="AV455" s="218"/>
      <c r="AW455" s="218"/>
      <c r="AX455" s="218"/>
      <c r="AY455" s="218"/>
      <c r="AZ455" s="218"/>
      <c r="BA455" s="218"/>
      <c r="BB455" s="218"/>
      <c r="BC455" s="218"/>
      <c r="BD455" s="218"/>
      <c r="BE455" s="218"/>
      <c r="BF455" s="218"/>
      <c r="BG455" s="218"/>
      <c r="BH455" s="218"/>
      <c r="BI455" s="218"/>
      <c r="BJ455" s="218"/>
      <c r="BK455" s="218"/>
      <c r="BL455" s="218"/>
      <c r="BM455" s="228">
        <v>33</v>
      </c>
    </row>
    <row r="456" spans="1:65">
      <c r="A456" s="30"/>
      <c r="B456" s="20" t="s">
        <v>268</v>
      </c>
      <c r="C456" s="12"/>
      <c r="D456" s="231">
        <v>36.450000000000003</v>
      </c>
      <c r="E456" s="217"/>
      <c r="F456" s="218"/>
      <c r="G456" s="218"/>
      <c r="H456" s="218"/>
      <c r="I456" s="218"/>
      <c r="J456" s="218"/>
      <c r="K456" s="218"/>
      <c r="L456" s="218"/>
      <c r="M456" s="218"/>
      <c r="N456" s="218"/>
      <c r="O456" s="218"/>
      <c r="P456" s="218"/>
      <c r="Q456" s="218"/>
      <c r="R456" s="218"/>
      <c r="S456" s="218"/>
      <c r="T456" s="218"/>
      <c r="U456" s="218"/>
      <c r="V456" s="218"/>
      <c r="W456" s="218"/>
      <c r="X456" s="218"/>
      <c r="Y456" s="218"/>
      <c r="Z456" s="218"/>
      <c r="AA456" s="218"/>
      <c r="AB456" s="218"/>
      <c r="AC456" s="218"/>
      <c r="AD456" s="218"/>
      <c r="AE456" s="218"/>
      <c r="AF456" s="218"/>
      <c r="AG456" s="218"/>
      <c r="AH456" s="218"/>
      <c r="AI456" s="218"/>
      <c r="AJ456" s="218"/>
      <c r="AK456" s="218"/>
      <c r="AL456" s="218"/>
      <c r="AM456" s="218"/>
      <c r="AN456" s="218"/>
      <c r="AO456" s="218"/>
      <c r="AP456" s="218"/>
      <c r="AQ456" s="218"/>
      <c r="AR456" s="218"/>
      <c r="AS456" s="218"/>
      <c r="AT456" s="218"/>
      <c r="AU456" s="218"/>
      <c r="AV456" s="218"/>
      <c r="AW456" s="218"/>
      <c r="AX456" s="218"/>
      <c r="AY456" s="218"/>
      <c r="AZ456" s="218"/>
      <c r="BA456" s="218"/>
      <c r="BB456" s="218"/>
      <c r="BC456" s="218"/>
      <c r="BD456" s="218"/>
      <c r="BE456" s="218"/>
      <c r="BF456" s="218"/>
      <c r="BG456" s="218"/>
      <c r="BH456" s="218"/>
      <c r="BI456" s="218"/>
      <c r="BJ456" s="218"/>
      <c r="BK456" s="218"/>
      <c r="BL456" s="218"/>
      <c r="BM456" s="228">
        <v>16</v>
      </c>
    </row>
    <row r="457" spans="1:65">
      <c r="A457" s="30"/>
      <c r="B457" s="3" t="s">
        <v>269</v>
      </c>
      <c r="C457" s="29"/>
      <c r="D457" s="216">
        <v>36.450000000000003</v>
      </c>
      <c r="E457" s="217"/>
      <c r="F457" s="218"/>
      <c r="G457" s="218"/>
      <c r="H457" s="218"/>
      <c r="I457" s="218"/>
      <c r="J457" s="218"/>
      <c r="K457" s="218"/>
      <c r="L457" s="218"/>
      <c r="M457" s="218"/>
      <c r="N457" s="218"/>
      <c r="O457" s="218"/>
      <c r="P457" s="218"/>
      <c r="Q457" s="218"/>
      <c r="R457" s="218"/>
      <c r="S457" s="218"/>
      <c r="T457" s="218"/>
      <c r="U457" s="218"/>
      <c r="V457" s="218"/>
      <c r="W457" s="218"/>
      <c r="X457" s="218"/>
      <c r="Y457" s="218"/>
      <c r="Z457" s="218"/>
      <c r="AA457" s="218"/>
      <c r="AB457" s="218"/>
      <c r="AC457" s="218"/>
      <c r="AD457" s="218"/>
      <c r="AE457" s="218"/>
      <c r="AF457" s="218"/>
      <c r="AG457" s="218"/>
      <c r="AH457" s="218"/>
      <c r="AI457" s="218"/>
      <c r="AJ457" s="218"/>
      <c r="AK457" s="218"/>
      <c r="AL457" s="218"/>
      <c r="AM457" s="218"/>
      <c r="AN457" s="218"/>
      <c r="AO457" s="218"/>
      <c r="AP457" s="218"/>
      <c r="AQ457" s="218"/>
      <c r="AR457" s="218"/>
      <c r="AS457" s="218"/>
      <c r="AT457" s="218"/>
      <c r="AU457" s="218"/>
      <c r="AV457" s="218"/>
      <c r="AW457" s="218"/>
      <c r="AX457" s="218"/>
      <c r="AY457" s="218"/>
      <c r="AZ457" s="218"/>
      <c r="BA457" s="218"/>
      <c r="BB457" s="218"/>
      <c r="BC457" s="218"/>
      <c r="BD457" s="218"/>
      <c r="BE457" s="218"/>
      <c r="BF457" s="218"/>
      <c r="BG457" s="218"/>
      <c r="BH457" s="218"/>
      <c r="BI457" s="218"/>
      <c r="BJ457" s="218"/>
      <c r="BK457" s="218"/>
      <c r="BL457" s="218"/>
      <c r="BM457" s="228">
        <v>36.450000000000003</v>
      </c>
    </row>
    <row r="458" spans="1:65">
      <c r="A458" s="30"/>
      <c r="B458" s="3" t="s">
        <v>270</v>
      </c>
      <c r="C458" s="29"/>
      <c r="D458" s="216">
        <v>7.0710678118655765E-2</v>
      </c>
      <c r="E458" s="217"/>
      <c r="F458" s="218"/>
      <c r="G458" s="218"/>
      <c r="H458" s="218"/>
      <c r="I458" s="218"/>
      <c r="J458" s="218"/>
      <c r="K458" s="218"/>
      <c r="L458" s="218"/>
      <c r="M458" s="218"/>
      <c r="N458" s="218"/>
      <c r="O458" s="218"/>
      <c r="P458" s="218"/>
      <c r="Q458" s="218"/>
      <c r="R458" s="218"/>
      <c r="S458" s="218"/>
      <c r="T458" s="218"/>
      <c r="U458" s="218"/>
      <c r="V458" s="218"/>
      <c r="W458" s="218"/>
      <c r="X458" s="218"/>
      <c r="Y458" s="218"/>
      <c r="Z458" s="218"/>
      <c r="AA458" s="218"/>
      <c r="AB458" s="218"/>
      <c r="AC458" s="218"/>
      <c r="AD458" s="218"/>
      <c r="AE458" s="218"/>
      <c r="AF458" s="218"/>
      <c r="AG458" s="218"/>
      <c r="AH458" s="218"/>
      <c r="AI458" s="218"/>
      <c r="AJ458" s="218"/>
      <c r="AK458" s="218"/>
      <c r="AL458" s="218"/>
      <c r="AM458" s="218"/>
      <c r="AN458" s="218"/>
      <c r="AO458" s="218"/>
      <c r="AP458" s="218"/>
      <c r="AQ458" s="218"/>
      <c r="AR458" s="218"/>
      <c r="AS458" s="218"/>
      <c r="AT458" s="218"/>
      <c r="AU458" s="218"/>
      <c r="AV458" s="218"/>
      <c r="AW458" s="218"/>
      <c r="AX458" s="218"/>
      <c r="AY458" s="218"/>
      <c r="AZ458" s="218"/>
      <c r="BA458" s="218"/>
      <c r="BB458" s="218"/>
      <c r="BC458" s="218"/>
      <c r="BD458" s="218"/>
      <c r="BE458" s="218"/>
      <c r="BF458" s="218"/>
      <c r="BG458" s="218"/>
      <c r="BH458" s="218"/>
      <c r="BI458" s="218"/>
      <c r="BJ458" s="218"/>
      <c r="BK458" s="218"/>
      <c r="BL458" s="218"/>
      <c r="BM458" s="228">
        <v>39</v>
      </c>
    </row>
    <row r="459" spans="1:65">
      <c r="A459" s="30"/>
      <c r="B459" s="3" t="s">
        <v>86</v>
      </c>
      <c r="C459" s="29"/>
      <c r="D459" s="13">
        <v>1.9399362995515983E-3</v>
      </c>
      <c r="E459" s="15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271</v>
      </c>
      <c r="C460" s="29"/>
      <c r="D460" s="13">
        <v>0</v>
      </c>
      <c r="E460" s="15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272</v>
      </c>
      <c r="C461" s="47"/>
      <c r="D461" s="45" t="s">
        <v>273</v>
      </c>
      <c r="E461" s="15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653</v>
      </c>
      <c r="BM463" s="28" t="s">
        <v>311</v>
      </c>
    </row>
    <row r="464" spans="1:65" ht="15">
      <c r="A464" s="25" t="s">
        <v>61</v>
      </c>
      <c r="B464" s="18" t="s">
        <v>110</v>
      </c>
      <c r="C464" s="15" t="s">
        <v>111</v>
      </c>
      <c r="D464" s="16" t="s">
        <v>333</v>
      </c>
      <c r="E464" s="15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231</v>
      </c>
      <c r="C465" s="9" t="s">
        <v>231</v>
      </c>
      <c r="D465" s="10" t="s">
        <v>112</v>
      </c>
      <c r="E465" s="15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343</v>
      </c>
      <c r="E466" s="15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8" t="s">
        <v>103</v>
      </c>
      <c r="E468" s="15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9" t="s">
        <v>103</v>
      </c>
      <c r="E469" s="15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34</v>
      </c>
    </row>
    <row r="470" spans="1:65">
      <c r="A470" s="30"/>
      <c r="B470" s="20" t="s">
        <v>268</v>
      </c>
      <c r="C470" s="12"/>
      <c r="D470" s="23" t="s">
        <v>671</v>
      </c>
      <c r="E470" s="15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269</v>
      </c>
      <c r="C471" s="29"/>
      <c r="D471" s="11" t="s">
        <v>671</v>
      </c>
      <c r="E471" s="15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103</v>
      </c>
    </row>
    <row r="472" spans="1:65">
      <c r="A472" s="30"/>
      <c r="B472" s="3" t="s">
        <v>270</v>
      </c>
      <c r="C472" s="29"/>
      <c r="D472" s="24" t="s">
        <v>671</v>
      </c>
      <c r="E472" s="15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86</v>
      </c>
      <c r="C473" s="29"/>
      <c r="D473" s="13" t="s">
        <v>671</v>
      </c>
      <c r="E473" s="15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271</v>
      </c>
      <c r="C474" s="29"/>
      <c r="D474" s="13" t="s">
        <v>671</v>
      </c>
      <c r="E474" s="15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272</v>
      </c>
      <c r="C475" s="47"/>
      <c r="D475" s="45" t="s">
        <v>273</v>
      </c>
      <c r="E475" s="15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654</v>
      </c>
      <c r="BM477" s="28" t="s">
        <v>311</v>
      </c>
    </row>
    <row r="478" spans="1:65" ht="15">
      <c r="A478" s="25" t="s">
        <v>12</v>
      </c>
      <c r="B478" s="18" t="s">
        <v>110</v>
      </c>
      <c r="C478" s="15" t="s">
        <v>111</v>
      </c>
      <c r="D478" s="16" t="s">
        <v>333</v>
      </c>
      <c r="E478" s="15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231</v>
      </c>
      <c r="C479" s="9" t="s">
        <v>231</v>
      </c>
      <c r="D479" s="10" t="s">
        <v>112</v>
      </c>
      <c r="E479" s="15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343</v>
      </c>
      <c r="E480" s="15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2.73</v>
      </c>
      <c r="E482" s="15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2.82</v>
      </c>
      <c r="E483" s="15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18</v>
      </c>
    </row>
    <row r="484" spans="1:65">
      <c r="A484" s="30"/>
      <c r="B484" s="20" t="s">
        <v>268</v>
      </c>
      <c r="C484" s="12"/>
      <c r="D484" s="23">
        <v>2.7749999999999999</v>
      </c>
      <c r="E484" s="15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269</v>
      </c>
      <c r="C485" s="29"/>
      <c r="D485" s="11">
        <v>2.7749999999999999</v>
      </c>
      <c r="E485" s="15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2.7749999999999999</v>
      </c>
    </row>
    <row r="486" spans="1:65">
      <c r="A486" s="30"/>
      <c r="B486" s="3" t="s">
        <v>270</v>
      </c>
      <c r="C486" s="29"/>
      <c r="D486" s="24">
        <v>6.3639610306789177E-2</v>
      </c>
      <c r="E486" s="15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86</v>
      </c>
      <c r="C487" s="29"/>
      <c r="D487" s="13">
        <v>2.293319290334745E-2</v>
      </c>
      <c r="E487" s="15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271</v>
      </c>
      <c r="C488" s="29"/>
      <c r="D488" s="13">
        <v>0</v>
      </c>
      <c r="E488" s="15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272</v>
      </c>
      <c r="C489" s="47"/>
      <c r="D489" s="45" t="s">
        <v>273</v>
      </c>
      <c r="E489" s="15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655</v>
      </c>
      <c r="BM491" s="28" t="s">
        <v>311</v>
      </c>
    </row>
    <row r="492" spans="1:65" ht="15">
      <c r="A492" s="25" t="s">
        <v>15</v>
      </c>
      <c r="B492" s="18" t="s">
        <v>110</v>
      </c>
      <c r="C492" s="15" t="s">
        <v>111</v>
      </c>
      <c r="D492" s="16" t="s">
        <v>333</v>
      </c>
      <c r="E492" s="15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231</v>
      </c>
      <c r="C493" s="9" t="s">
        <v>231</v>
      </c>
      <c r="D493" s="10" t="s">
        <v>112</v>
      </c>
      <c r="E493" s="15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343</v>
      </c>
      <c r="E494" s="15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1.2</v>
      </c>
      <c r="E496" s="15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1.4</v>
      </c>
      <c r="E497" s="15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7</v>
      </c>
    </row>
    <row r="498" spans="1:65">
      <c r="A498" s="30"/>
      <c r="B498" s="20" t="s">
        <v>268</v>
      </c>
      <c r="C498" s="12"/>
      <c r="D498" s="23">
        <v>1.2999999999999998</v>
      </c>
      <c r="E498" s="15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269</v>
      </c>
      <c r="C499" s="29"/>
      <c r="D499" s="11">
        <v>1.2999999999999998</v>
      </c>
      <c r="E499" s="15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1.3</v>
      </c>
    </row>
    <row r="500" spans="1:65">
      <c r="A500" s="30"/>
      <c r="B500" s="3" t="s">
        <v>270</v>
      </c>
      <c r="C500" s="29"/>
      <c r="D500" s="24">
        <v>0.14142135623730948</v>
      </c>
      <c r="E500" s="15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86</v>
      </c>
      <c r="C501" s="29"/>
      <c r="D501" s="13">
        <v>0.10878565864408422</v>
      </c>
      <c r="E501" s="15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271</v>
      </c>
      <c r="C502" s="29"/>
      <c r="D502" s="13">
        <v>-2.2204460492503131E-16</v>
      </c>
      <c r="E502" s="15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272</v>
      </c>
      <c r="C503" s="47"/>
      <c r="D503" s="45" t="s">
        <v>273</v>
      </c>
      <c r="E503" s="15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656</v>
      </c>
      <c r="BM505" s="28" t="s">
        <v>311</v>
      </c>
    </row>
    <row r="506" spans="1:65" ht="15">
      <c r="A506" s="25" t="s">
        <v>18</v>
      </c>
      <c r="B506" s="18" t="s">
        <v>110</v>
      </c>
      <c r="C506" s="15" t="s">
        <v>111</v>
      </c>
      <c r="D506" s="16" t="s">
        <v>333</v>
      </c>
      <c r="E506" s="15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231</v>
      </c>
      <c r="C507" s="9" t="s">
        <v>231</v>
      </c>
      <c r="D507" s="10" t="s">
        <v>112</v>
      </c>
      <c r="E507" s="15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343</v>
      </c>
      <c r="E508" s="15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06">
        <v>96.4</v>
      </c>
      <c r="E510" s="208"/>
      <c r="F510" s="209"/>
      <c r="G510" s="209"/>
      <c r="H510" s="209"/>
      <c r="I510" s="209"/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09"/>
      <c r="AT510" s="209"/>
      <c r="AU510" s="209"/>
      <c r="AV510" s="209"/>
      <c r="AW510" s="209"/>
      <c r="AX510" s="209"/>
      <c r="AY510" s="209"/>
      <c r="AZ510" s="209"/>
      <c r="BA510" s="209"/>
      <c r="BB510" s="209"/>
      <c r="BC510" s="209"/>
      <c r="BD510" s="209"/>
      <c r="BE510" s="209"/>
      <c r="BF510" s="209"/>
      <c r="BG510" s="209"/>
      <c r="BH510" s="209"/>
      <c r="BI510" s="209"/>
      <c r="BJ510" s="209"/>
      <c r="BK510" s="209"/>
      <c r="BL510" s="209"/>
      <c r="BM510" s="210">
        <v>1</v>
      </c>
    </row>
    <row r="511" spans="1:65">
      <c r="A511" s="30"/>
      <c r="B511" s="19">
        <v>1</v>
      </c>
      <c r="C511" s="9">
        <v>2</v>
      </c>
      <c r="D511" s="211">
        <v>97.2</v>
      </c>
      <c r="E511" s="208"/>
      <c r="F511" s="209"/>
      <c r="G511" s="209"/>
      <c r="H511" s="209"/>
      <c r="I511" s="209"/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  <c r="AH511" s="209"/>
      <c r="AI511" s="209"/>
      <c r="AJ511" s="209"/>
      <c r="AK511" s="209"/>
      <c r="AL511" s="209"/>
      <c r="AM511" s="209"/>
      <c r="AN511" s="209"/>
      <c r="AO511" s="209"/>
      <c r="AP511" s="209"/>
      <c r="AQ511" s="209"/>
      <c r="AR511" s="209"/>
      <c r="AS511" s="209"/>
      <c r="AT511" s="209"/>
      <c r="AU511" s="209"/>
      <c r="AV511" s="209"/>
      <c r="AW511" s="209"/>
      <c r="AX511" s="209"/>
      <c r="AY511" s="209"/>
      <c r="AZ511" s="209"/>
      <c r="BA511" s="209"/>
      <c r="BB511" s="209"/>
      <c r="BC511" s="209"/>
      <c r="BD511" s="209"/>
      <c r="BE511" s="209"/>
      <c r="BF511" s="209"/>
      <c r="BG511" s="209"/>
      <c r="BH511" s="209"/>
      <c r="BI511" s="209"/>
      <c r="BJ511" s="209"/>
      <c r="BK511" s="209"/>
      <c r="BL511" s="209"/>
      <c r="BM511" s="210">
        <v>8</v>
      </c>
    </row>
    <row r="512" spans="1:65">
      <c r="A512" s="30"/>
      <c r="B512" s="20" t="s">
        <v>268</v>
      </c>
      <c r="C512" s="12"/>
      <c r="D512" s="215">
        <v>96.800000000000011</v>
      </c>
      <c r="E512" s="208"/>
      <c r="F512" s="209"/>
      <c r="G512" s="209"/>
      <c r="H512" s="209"/>
      <c r="I512" s="209"/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  <c r="AH512" s="209"/>
      <c r="AI512" s="209"/>
      <c r="AJ512" s="209"/>
      <c r="AK512" s="209"/>
      <c r="AL512" s="209"/>
      <c r="AM512" s="209"/>
      <c r="AN512" s="209"/>
      <c r="AO512" s="209"/>
      <c r="AP512" s="209"/>
      <c r="AQ512" s="209"/>
      <c r="AR512" s="209"/>
      <c r="AS512" s="209"/>
      <c r="AT512" s="209"/>
      <c r="AU512" s="209"/>
      <c r="AV512" s="209"/>
      <c r="AW512" s="209"/>
      <c r="AX512" s="209"/>
      <c r="AY512" s="209"/>
      <c r="AZ512" s="209"/>
      <c r="BA512" s="209"/>
      <c r="BB512" s="209"/>
      <c r="BC512" s="209"/>
      <c r="BD512" s="209"/>
      <c r="BE512" s="209"/>
      <c r="BF512" s="209"/>
      <c r="BG512" s="209"/>
      <c r="BH512" s="209"/>
      <c r="BI512" s="209"/>
      <c r="BJ512" s="209"/>
      <c r="BK512" s="209"/>
      <c r="BL512" s="209"/>
      <c r="BM512" s="210">
        <v>16</v>
      </c>
    </row>
    <row r="513" spans="1:65">
      <c r="A513" s="30"/>
      <c r="B513" s="3" t="s">
        <v>269</v>
      </c>
      <c r="C513" s="29"/>
      <c r="D513" s="211">
        <v>96.800000000000011</v>
      </c>
      <c r="E513" s="208"/>
      <c r="F513" s="209"/>
      <c r="G513" s="209"/>
      <c r="H513" s="209"/>
      <c r="I513" s="209"/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  <c r="AH513" s="209"/>
      <c r="AI513" s="209"/>
      <c r="AJ513" s="209"/>
      <c r="AK513" s="209"/>
      <c r="AL513" s="209"/>
      <c r="AM513" s="209"/>
      <c r="AN513" s="209"/>
      <c r="AO513" s="209"/>
      <c r="AP513" s="209"/>
      <c r="AQ513" s="209"/>
      <c r="AR513" s="209"/>
      <c r="AS513" s="209"/>
      <c r="AT513" s="209"/>
      <c r="AU513" s="209"/>
      <c r="AV513" s="209"/>
      <c r="AW513" s="209"/>
      <c r="AX513" s="209"/>
      <c r="AY513" s="209"/>
      <c r="AZ513" s="209"/>
      <c r="BA513" s="209"/>
      <c r="BB513" s="209"/>
      <c r="BC513" s="209"/>
      <c r="BD513" s="209"/>
      <c r="BE513" s="209"/>
      <c r="BF513" s="209"/>
      <c r="BG513" s="209"/>
      <c r="BH513" s="209"/>
      <c r="BI513" s="209"/>
      <c r="BJ513" s="209"/>
      <c r="BK513" s="209"/>
      <c r="BL513" s="209"/>
      <c r="BM513" s="210">
        <v>96.8</v>
      </c>
    </row>
    <row r="514" spans="1:65">
      <c r="A514" s="30"/>
      <c r="B514" s="3" t="s">
        <v>270</v>
      </c>
      <c r="C514" s="29"/>
      <c r="D514" s="211">
        <v>0.56568542494923602</v>
      </c>
      <c r="E514" s="208"/>
      <c r="F514" s="209"/>
      <c r="G514" s="209"/>
      <c r="H514" s="209"/>
      <c r="I514" s="209"/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  <c r="AH514" s="209"/>
      <c r="AI514" s="209"/>
      <c r="AJ514" s="209"/>
      <c r="AK514" s="209"/>
      <c r="AL514" s="209"/>
      <c r="AM514" s="209"/>
      <c r="AN514" s="209"/>
      <c r="AO514" s="209"/>
      <c r="AP514" s="209"/>
      <c r="AQ514" s="209"/>
      <c r="AR514" s="209"/>
      <c r="AS514" s="209"/>
      <c r="AT514" s="209"/>
      <c r="AU514" s="209"/>
      <c r="AV514" s="209"/>
      <c r="AW514" s="209"/>
      <c r="AX514" s="209"/>
      <c r="AY514" s="209"/>
      <c r="AZ514" s="209"/>
      <c r="BA514" s="209"/>
      <c r="BB514" s="209"/>
      <c r="BC514" s="209"/>
      <c r="BD514" s="209"/>
      <c r="BE514" s="209"/>
      <c r="BF514" s="209"/>
      <c r="BG514" s="209"/>
      <c r="BH514" s="209"/>
      <c r="BI514" s="209"/>
      <c r="BJ514" s="209"/>
      <c r="BK514" s="209"/>
      <c r="BL514" s="209"/>
      <c r="BM514" s="210">
        <v>26</v>
      </c>
    </row>
    <row r="515" spans="1:65">
      <c r="A515" s="30"/>
      <c r="B515" s="3" t="s">
        <v>86</v>
      </c>
      <c r="C515" s="29"/>
      <c r="D515" s="13">
        <v>5.8438576957565696E-3</v>
      </c>
      <c r="E515" s="15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271</v>
      </c>
      <c r="C516" s="29"/>
      <c r="D516" s="13">
        <v>2.2204460492503131E-16</v>
      </c>
      <c r="E516" s="15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272</v>
      </c>
      <c r="C517" s="47"/>
      <c r="D517" s="45" t="s">
        <v>273</v>
      </c>
      <c r="E517" s="15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657</v>
      </c>
      <c r="BM519" s="28" t="s">
        <v>311</v>
      </c>
    </row>
    <row r="520" spans="1:65" ht="15">
      <c r="A520" s="25" t="s">
        <v>21</v>
      </c>
      <c r="B520" s="18" t="s">
        <v>110</v>
      </c>
      <c r="C520" s="15" t="s">
        <v>111</v>
      </c>
      <c r="D520" s="16" t="s">
        <v>333</v>
      </c>
      <c r="E520" s="15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231</v>
      </c>
      <c r="C521" s="9" t="s">
        <v>231</v>
      </c>
      <c r="D521" s="10" t="s">
        <v>112</v>
      </c>
      <c r="E521" s="15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343</v>
      </c>
      <c r="E522" s="15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0.3</v>
      </c>
      <c r="E524" s="15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0.28999999999999998</v>
      </c>
      <c r="E525" s="15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268</v>
      </c>
      <c r="C526" s="12"/>
      <c r="D526" s="23">
        <v>0.29499999999999998</v>
      </c>
      <c r="E526" s="15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269</v>
      </c>
      <c r="C527" s="29"/>
      <c r="D527" s="11">
        <v>0.29499999999999998</v>
      </c>
      <c r="E527" s="15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0.29499999999999998</v>
      </c>
    </row>
    <row r="528" spans="1:65">
      <c r="A528" s="30"/>
      <c r="B528" s="3" t="s">
        <v>270</v>
      </c>
      <c r="C528" s="29"/>
      <c r="D528" s="24">
        <v>7.0710678118654814E-3</v>
      </c>
      <c r="E528" s="15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86</v>
      </c>
      <c r="C529" s="29"/>
      <c r="D529" s="13">
        <v>2.3969721396154175E-2</v>
      </c>
      <c r="E529" s="15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271</v>
      </c>
      <c r="C530" s="29"/>
      <c r="D530" s="13">
        <v>0</v>
      </c>
      <c r="E530" s="15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272</v>
      </c>
      <c r="C531" s="47"/>
      <c r="D531" s="45" t="s">
        <v>273</v>
      </c>
      <c r="E531" s="15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658</v>
      </c>
      <c r="BM533" s="28" t="s">
        <v>311</v>
      </c>
    </row>
    <row r="534" spans="1:65" ht="15">
      <c r="A534" s="25" t="s">
        <v>24</v>
      </c>
      <c r="B534" s="18" t="s">
        <v>110</v>
      </c>
      <c r="C534" s="15" t="s">
        <v>111</v>
      </c>
      <c r="D534" s="16" t="s">
        <v>333</v>
      </c>
      <c r="E534" s="15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231</v>
      </c>
      <c r="C535" s="9" t="s">
        <v>231</v>
      </c>
      <c r="D535" s="10" t="s">
        <v>112</v>
      </c>
      <c r="E535" s="15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343</v>
      </c>
      <c r="E536" s="15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0.6</v>
      </c>
      <c r="E538" s="15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0.6</v>
      </c>
      <c r="E539" s="15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268</v>
      </c>
      <c r="C540" s="12"/>
      <c r="D540" s="23">
        <v>0.6</v>
      </c>
      <c r="E540" s="15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269</v>
      </c>
      <c r="C541" s="29"/>
      <c r="D541" s="11">
        <v>0.6</v>
      </c>
      <c r="E541" s="15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0.6</v>
      </c>
    </row>
    <row r="542" spans="1:65">
      <c r="A542" s="30"/>
      <c r="B542" s="3" t="s">
        <v>270</v>
      </c>
      <c r="C542" s="29"/>
      <c r="D542" s="24">
        <v>0</v>
      </c>
      <c r="E542" s="15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86</v>
      </c>
      <c r="C543" s="29"/>
      <c r="D543" s="13">
        <v>0</v>
      </c>
      <c r="E543" s="15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271</v>
      </c>
      <c r="C544" s="29"/>
      <c r="D544" s="13">
        <v>0</v>
      </c>
      <c r="E544" s="15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272</v>
      </c>
      <c r="C545" s="47"/>
      <c r="D545" s="45" t="s">
        <v>273</v>
      </c>
      <c r="E545" s="15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659</v>
      </c>
      <c r="BM547" s="28" t="s">
        <v>311</v>
      </c>
    </row>
    <row r="548" spans="1:65" ht="15">
      <c r="A548" s="25" t="s">
        <v>27</v>
      </c>
      <c r="B548" s="18" t="s">
        <v>110</v>
      </c>
      <c r="C548" s="15" t="s">
        <v>111</v>
      </c>
      <c r="D548" s="16" t="s">
        <v>333</v>
      </c>
      <c r="E548" s="15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231</v>
      </c>
      <c r="C549" s="9" t="s">
        <v>231</v>
      </c>
      <c r="D549" s="10" t="s">
        <v>112</v>
      </c>
      <c r="E549" s="15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343</v>
      </c>
      <c r="E550" s="15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8" t="s">
        <v>96</v>
      </c>
      <c r="E552" s="15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9" t="s">
        <v>96</v>
      </c>
      <c r="E553" s="15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268</v>
      </c>
      <c r="C554" s="12"/>
      <c r="D554" s="23" t="s">
        <v>671</v>
      </c>
      <c r="E554" s="15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269</v>
      </c>
      <c r="C555" s="29"/>
      <c r="D555" s="11" t="s">
        <v>671</v>
      </c>
      <c r="E555" s="15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96</v>
      </c>
    </row>
    <row r="556" spans="1:65">
      <c r="A556" s="30"/>
      <c r="B556" s="3" t="s">
        <v>270</v>
      </c>
      <c r="C556" s="29"/>
      <c r="D556" s="24" t="s">
        <v>671</v>
      </c>
      <c r="E556" s="15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86</v>
      </c>
      <c r="C557" s="29"/>
      <c r="D557" s="13" t="s">
        <v>671</v>
      </c>
      <c r="E557" s="15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271</v>
      </c>
      <c r="C558" s="29"/>
      <c r="D558" s="13" t="s">
        <v>671</v>
      </c>
      <c r="E558" s="15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272</v>
      </c>
      <c r="C559" s="47"/>
      <c r="D559" s="45" t="s">
        <v>273</v>
      </c>
      <c r="E559" s="15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660</v>
      </c>
      <c r="BM561" s="28" t="s">
        <v>311</v>
      </c>
    </row>
    <row r="562" spans="1:65" ht="15">
      <c r="A562" s="25" t="s">
        <v>30</v>
      </c>
      <c r="B562" s="18" t="s">
        <v>110</v>
      </c>
      <c r="C562" s="15" t="s">
        <v>111</v>
      </c>
      <c r="D562" s="16" t="s">
        <v>333</v>
      </c>
      <c r="E562" s="15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231</v>
      </c>
      <c r="C563" s="9" t="s">
        <v>231</v>
      </c>
      <c r="D563" s="10" t="s">
        <v>112</v>
      </c>
      <c r="E563" s="15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343</v>
      </c>
      <c r="E564" s="15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2</v>
      </c>
    </row>
    <row r="565" spans="1:65">
      <c r="A565" s="30"/>
      <c r="B565" s="19"/>
      <c r="C565" s="9"/>
      <c r="D565" s="26"/>
      <c r="E565" s="15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8">
        <v>1</v>
      </c>
      <c r="C566" s="14">
        <v>1</v>
      </c>
      <c r="D566" s="22">
        <v>1.33</v>
      </c>
      <c r="E566" s="15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1</v>
      </c>
    </row>
    <row r="567" spans="1:65">
      <c r="A567" s="30"/>
      <c r="B567" s="19">
        <v>1</v>
      </c>
      <c r="C567" s="9">
        <v>2</v>
      </c>
      <c r="D567" s="11">
        <v>1.4</v>
      </c>
      <c r="E567" s="15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24</v>
      </c>
    </row>
    <row r="568" spans="1:65">
      <c r="A568" s="30"/>
      <c r="B568" s="20" t="s">
        <v>268</v>
      </c>
      <c r="C568" s="12"/>
      <c r="D568" s="23">
        <v>1.365</v>
      </c>
      <c r="E568" s="15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3" t="s">
        <v>269</v>
      </c>
      <c r="C569" s="29"/>
      <c r="D569" s="11">
        <v>1.365</v>
      </c>
      <c r="E569" s="15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1.365</v>
      </c>
    </row>
    <row r="570" spans="1:65">
      <c r="A570" s="30"/>
      <c r="B570" s="3" t="s">
        <v>270</v>
      </c>
      <c r="C570" s="29"/>
      <c r="D570" s="24">
        <v>4.9497474683058214E-2</v>
      </c>
      <c r="E570" s="15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30</v>
      </c>
    </row>
    <row r="571" spans="1:65">
      <c r="A571" s="30"/>
      <c r="B571" s="3" t="s">
        <v>86</v>
      </c>
      <c r="C571" s="29"/>
      <c r="D571" s="13">
        <v>3.6261886214694665E-2</v>
      </c>
      <c r="E571" s="15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271</v>
      </c>
      <c r="C572" s="29"/>
      <c r="D572" s="13">
        <v>0</v>
      </c>
      <c r="E572" s="15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272</v>
      </c>
      <c r="C573" s="47"/>
      <c r="D573" s="45" t="s">
        <v>273</v>
      </c>
      <c r="E573" s="15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661</v>
      </c>
      <c r="BM575" s="28" t="s">
        <v>311</v>
      </c>
    </row>
    <row r="576" spans="1:65" ht="15">
      <c r="A576" s="25" t="s">
        <v>62</v>
      </c>
      <c r="B576" s="18" t="s">
        <v>110</v>
      </c>
      <c r="C576" s="15" t="s">
        <v>111</v>
      </c>
      <c r="D576" s="16" t="s">
        <v>333</v>
      </c>
      <c r="E576" s="15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231</v>
      </c>
      <c r="C577" s="9" t="s">
        <v>231</v>
      </c>
      <c r="D577" s="10" t="s">
        <v>112</v>
      </c>
      <c r="E577" s="15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343</v>
      </c>
      <c r="E578" s="15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20">
        <v>0.629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22">
        <v>1</v>
      </c>
    </row>
    <row r="581" spans="1:65">
      <c r="A581" s="30"/>
      <c r="B581" s="19">
        <v>1</v>
      </c>
      <c r="C581" s="9">
        <v>2</v>
      </c>
      <c r="D581" s="24">
        <v>0.627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22">
        <v>25</v>
      </c>
    </row>
    <row r="582" spans="1:65">
      <c r="A582" s="30"/>
      <c r="B582" s="20" t="s">
        <v>268</v>
      </c>
      <c r="C582" s="12"/>
      <c r="D582" s="225">
        <v>0.628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22">
        <v>16</v>
      </c>
    </row>
    <row r="583" spans="1:65">
      <c r="A583" s="30"/>
      <c r="B583" s="3" t="s">
        <v>269</v>
      </c>
      <c r="C583" s="29"/>
      <c r="D583" s="24">
        <v>0.628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22">
        <v>0.628</v>
      </c>
    </row>
    <row r="584" spans="1:65">
      <c r="A584" s="30"/>
      <c r="B584" s="3" t="s">
        <v>270</v>
      </c>
      <c r="C584" s="29"/>
      <c r="D584" s="24">
        <v>1.4142135623730963E-3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22">
        <v>31</v>
      </c>
    </row>
    <row r="585" spans="1:65">
      <c r="A585" s="30"/>
      <c r="B585" s="3" t="s">
        <v>86</v>
      </c>
      <c r="C585" s="29"/>
      <c r="D585" s="13">
        <v>2.2519324241609814E-3</v>
      </c>
      <c r="E585" s="15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271</v>
      </c>
      <c r="C586" s="29"/>
      <c r="D586" s="13">
        <v>0</v>
      </c>
      <c r="E586" s="15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272</v>
      </c>
      <c r="C587" s="47"/>
      <c r="D587" s="45" t="s">
        <v>273</v>
      </c>
      <c r="E587" s="15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662</v>
      </c>
      <c r="BM589" s="28" t="s">
        <v>311</v>
      </c>
    </row>
    <row r="590" spans="1:65" ht="15">
      <c r="A590" s="25" t="s">
        <v>63</v>
      </c>
      <c r="B590" s="18" t="s">
        <v>110</v>
      </c>
      <c r="C590" s="15" t="s">
        <v>111</v>
      </c>
      <c r="D590" s="16" t="s">
        <v>333</v>
      </c>
      <c r="E590" s="15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231</v>
      </c>
      <c r="C591" s="9" t="s">
        <v>231</v>
      </c>
      <c r="D591" s="10" t="s">
        <v>112</v>
      </c>
      <c r="E591" s="15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343</v>
      </c>
      <c r="E592" s="15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148" t="s">
        <v>96</v>
      </c>
      <c r="E594" s="15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49" t="s">
        <v>96</v>
      </c>
      <c r="E595" s="15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268</v>
      </c>
      <c r="C596" s="12"/>
      <c r="D596" s="23" t="s">
        <v>671</v>
      </c>
      <c r="E596" s="15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269</v>
      </c>
      <c r="C597" s="29"/>
      <c r="D597" s="11" t="s">
        <v>671</v>
      </c>
      <c r="E597" s="15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96</v>
      </c>
    </row>
    <row r="598" spans="1:65">
      <c r="A598" s="30"/>
      <c r="B598" s="3" t="s">
        <v>270</v>
      </c>
      <c r="C598" s="29"/>
      <c r="D598" s="24" t="s">
        <v>671</v>
      </c>
      <c r="E598" s="15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86</v>
      </c>
      <c r="C599" s="29"/>
      <c r="D599" s="13" t="s">
        <v>671</v>
      </c>
      <c r="E599" s="15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271</v>
      </c>
      <c r="C600" s="29"/>
      <c r="D600" s="13" t="s">
        <v>671</v>
      </c>
      <c r="E600" s="15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272</v>
      </c>
      <c r="C601" s="47"/>
      <c r="D601" s="45" t="s">
        <v>273</v>
      </c>
      <c r="E601" s="15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663</v>
      </c>
      <c r="BM603" s="28" t="s">
        <v>311</v>
      </c>
    </row>
    <row r="604" spans="1:65" ht="15">
      <c r="A604" s="25" t="s">
        <v>64</v>
      </c>
      <c r="B604" s="18" t="s">
        <v>110</v>
      </c>
      <c r="C604" s="15" t="s">
        <v>111</v>
      </c>
      <c r="D604" s="16" t="s">
        <v>333</v>
      </c>
      <c r="E604" s="15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231</v>
      </c>
      <c r="C605" s="9" t="s">
        <v>231</v>
      </c>
      <c r="D605" s="10" t="s">
        <v>112</v>
      </c>
      <c r="E605" s="15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343</v>
      </c>
      <c r="E606" s="15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0.37</v>
      </c>
      <c r="E608" s="15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0.36</v>
      </c>
      <c r="E609" s="15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27</v>
      </c>
    </row>
    <row r="610" spans="1:65">
      <c r="A610" s="30"/>
      <c r="B610" s="20" t="s">
        <v>268</v>
      </c>
      <c r="C610" s="12"/>
      <c r="D610" s="23">
        <v>0.36499999999999999</v>
      </c>
      <c r="E610" s="15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269</v>
      </c>
      <c r="C611" s="29"/>
      <c r="D611" s="11">
        <v>0.36499999999999999</v>
      </c>
      <c r="E611" s="15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0.36499999999999999</v>
      </c>
    </row>
    <row r="612" spans="1:65">
      <c r="A612" s="30"/>
      <c r="B612" s="3" t="s">
        <v>270</v>
      </c>
      <c r="C612" s="29"/>
      <c r="D612" s="24">
        <v>7.0710678118654814E-3</v>
      </c>
      <c r="E612" s="15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86</v>
      </c>
      <c r="C613" s="29"/>
      <c r="D613" s="13">
        <v>1.9372788525658855E-2</v>
      </c>
      <c r="E613" s="15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271</v>
      </c>
      <c r="C614" s="29"/>
      <c r="D614" s="13">
        <v>0</v>
      </c>
      <c r="E614" s="15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272</v>
      </c>
      <c r="C615" s="47"/>
      <c r="D615" s="45" t="s">
        <v>273</v>
      </c>
      <c r="E615" s="15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664</v>
      </c>
      <c r="BM617" s="28" t="s">
        <v>311</v>
      </c>
    </row>
    <row r="618" spans="1:65" ht="15">
      <c r="A618" s="25" t="s">
        <v>32</v>
      </c>
      <c r="B618" s="18" t="s">
        <v>110</v>
      </c>
      <c r="C618" s="15" t="s">
        <v>111</v>
      </c>
      <c r="D618" s="16" t="s">
        <v>333</v>
      </c>
      <c r="E618" s="15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231</v>
      </c>
      <c r="C619" s="9" t="s">
        <v>231</v>
      </c>
      <c r="D619" s="10" t="s">
        <v>112</v>
      </c>
      <c r="E619" s="15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343</v>
      </c>
      <c r="E620" s="15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0.47</v>
      </c>
      <c r="E622" s="15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0.46</v>
      </c>
      <c r="E623" s="15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268</v>
      </c>
      <c r="C624" s="12"/>
      <c r="D624" s="23">
        <v>0.46499999999999997</v>
      </c>
      <c r="E624" s="15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269</v>
      </c>
      <c r="C625" s="29"/>
      <c r="D625" s="11">
        <v>0.46499999999999997</v>
      </c>
      <c r="E625" s="15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0.46500000000000002</v>
      </c>
    </row>
    <row r="626" spans="1:65">
      <c r="A626" s="30"/>
      <c r="B626" s="3" t="s">
        <v>270</v>
      </c>
      <c r="C626" s="29"/>
      <c r="D626" s="24">
        <v>7.0710678118654424E-3</v>
      </c>
      <c r="E626" s="15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86</v>
      </c>
      <c r="C627" s="29"/>
      <c r="D627" s="13">
        <v>1.5206597444871919E-2</v>
      </c>
      <c r="E627" s="15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271</v>
      </c>
      <c r="C628" s="29"/>
      <c r="D628" s="13">
        <v>-1.1102230246251565E-16</v>
      </c>
      <c r="E628" s="15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272</v>
      </c>
      <c r="C629" s="47"/>
      <c r="D629" s="45" t="s">
        <v>273</v>
      </c>
      <c r="E629" s="15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665</v>
      </c>
      <c r="BM631" s="28" t="s">
        <v>311</v>
      </c>
    </row>
    <row r="632" spans="1:65" ht="15">
      <c r="A632" s="25" t="s">
        <v>65</v>
      </c>
      <c r="B632" s="18" t="s">
        <v>110</v>
      </c>
      <c r="C632" s="15" t="s">
        <v>111</v>
      </c>
      <c r="D632" s="16" t="s">
        <v>333</v>
      </c>
      <c r="E632" s="15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231</v>
      </c>
      <c r="C633" s="9" t="s">
        <v>231</v>
      </c>
      <c r="D633" s="10" t="s">
        <v>112</v>
      </c>
      <c r="E633" s="15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343</v>
      </c>
      <c r="E634" s="15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6">
        <v>280</v>
      </c>
      <c r="E636" s="208"/>
      <c r="F636" s="209"/>
      <c r="G636" s="209"/>
      <c r="H636" s="209"/>
      <c r="I636" s="209"/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  <c r="AH636" s="209"/>
      <c r="AI636" s="209"/>
      <c r="AJ636" s="209"/>
      <c r="AK636" s="209"/>
      <c r="AL636" s="209"/>
      <c r="AM636" s="209"/>
      <c r="AN636" s="209"/>
      <c r="AO636" s="209"/>
      <c r="AP636" s="209"/>
      <c r="AQ636" s="209"/>
      <c r="AR636" s="209"/>
      <c r="AS636" s="209"/>
      <c r="AT636" s="209"/>
      <c r="AU636" s="209"/>
      <c r="AV636" s="209"/>
      <c r="AW636" s="209"/>
      <c r="AX636" s="209"/>
      <c r="AY636" s="209"/>
      <c r="AZ636" s="209"/>
      <c r="BA636" s="209"/>
      <c r="BB636" s="209"/>
      <c r="BC636" s="209"/>
      <c r="BD636" s="209"/>
      <c r="BE636" s="209"/>
      <c r="BF636" s="209"/>
      <c r="BG636" s="209"/>
      <c r="BH636" s="209"/>
      <c r="BI636" s="209"/>
      <c r="BJ636" s="209"/>
      <c r="BK636" s="209"/>
      <c r="BL636" s="209"/>
      <c r="BM636" s="210">
        <v>1</v>
      </c>
    </row>
    <row r="637" spans="1:65">
      <c r="A637" s="30"/>
      <c r="B637" s="19">
        <v>1</v>
      </c>
      <c r="C637" s="9">
        <v>2</v>
      </c>
      <c r="D637" s="211">
        <v>280</v>
      </c>
      <c r="E637" s="208"/>
      <c r="F637" s="209"/>
      <c r="G637" s="209"/>
      <c r="H637" s="209"/>
      <c r="I637" s="209"/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  <c r="AH637" s="209"/>
      <c r="AI637" s="209"/>
      <c r="AJ637" s="209"/>
      <c r="AK637" s="209"/>
      <c r="AL637" s="209"/>
      <c r="AM637" s="209"/>
      <c r="AN637" s="209"/>
      <c r="AO637" s="209"/>
      <c r="AP637" s="209"/>
      <c r="AQ637" s="209"/>
      <c r="AR637" s="209"/>
      <c r="AS637" s="209"/>
      <c r="AT637" s="209"/>
      <c r="AU637" s="209"/>
      <c r="AV637" s="209"/>
      <c r="AW637" s="209"/>
      <c r="AX637" s="209"/>
      <c r="AY637" s="209"/>
      <c r="AZ637" s="209"/>
      <c r="BA637" s="209"/>
      <c r="BB637" s="209"/>
      <c r="BC637" s="209"/>
      <c r="BD637" s="209"/>
      <c r="BE637" s="209"/>
      <c r="BF637" s="209"/>
      <c r="BG637" s="209"/>
      <c r="BH637" s="209"/>
      <c r="BI637" s="209"/>
      <c r="BJ637" s="209"/>
      <c r="BK637" s="209"/>
      <c r="BL637" s="209"/>
      <c r="BM637" s="210">
        <v>29</v>
      </c>
    </row>
    <row r="638" spans="1:65">
      <c r="A638" s="30"/>
      <c r="B638" s="20" t="s">
        <v>268</v>
      </c>
      <c r="C638" s="12"/>
      <c r="D638" s="215">
        <v>280</v>
      </c>
      <c r="E638" s="208"/>
      <c r="F638" s="209"/>
      <c r="G638" s="209"/>
      <c r="H638" s="209"/>
      <c r="I638" s="209"/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  <c r="AH638" s="209"/>
      <c r="AI638" s="209"/>
      <c r="AJ638" s="209"/>
      <c r="AK638" s="209"/>
      <c r="AL638" s="209"/>
      <c r="AM638" s="209"/>
      <c r="AN638" s="209"/>
      <c r="AO638" s="209"/>
      <c r="AP638" s="209"/>
      <c r="AQ638" s="209"/>
      <c r="AR638" s="209"/>
      <c r="AS638" s="209"/>
      <c r="AT638" s="209"/>
      <c r="AU638" s="209"/>
      <c r="AV638" s="209"/>
      <c r="AW638" s="209"/>
      <c r="AX638" s="209"/>
      <c r="AY638" s="209"/>
      <c r="AZ638" s="209"/>
      <c r="BA638" s="209"/>
      <c r="BB638" s="209"/>
      <c r="BC638" s="209"/>
      <c r="BD638" s="209"/>
      <c r="BE638" s="209"/>
      <c r="BF638" s="209"/>
      <c r="BG638" s="209"/>
      <c r="BH638" s="209"/>
      <c r="BI638" s="209"/>
      <c r="BJ638" s="209"/>
      <c r="BK638" s="209"/>
      <c r="BL638" s="209"/>
      <c r="BM638" s="210">
        <v>16</v>
      </c>
    </row>
    <row r="639" spans="1:65">
      <c r="A639" s="30"/>
      <c r="B639" s="3" t="s">
        <v>269</v>
      </c>
      <c r="C639" s="29"/>
      <c r="D639" s="211">
        <v>280</v>
      </c>
      <c r="E639" s="208"/>
      <c r="F639" s="209"/>
      <c r="G639" s="209"/>
      <c r="H639" s="209"/>
      <c r="I639" s="209"/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  <c r="AH639" s="209"/>
      <c r="AI639" s="209"/>
      <c r="AJ639" s="209"/>
      <c r="AK639" s="209"/>
      <c r="AL639" s="209"/>
      <c r="AM639" s="209"/>
      <c r="AN639" s="209"/>
      <c r="AO639" s="209"/>
      <c r="AP639" s="209"/>
      <c r="AQ639" s="209"/>
      <c r="AR639" s="209"/>
      <c r="AS639" s="209"/>
      <c r="AT639" s="209"/>
      <c r="AU639" s="209"/>
      <c r="AV639" s="209"/>
      <c r="AW639" s="209"/>
      <c r="AX639" s="209"/>
      <c r="AY639" s="209"/>
      <c r="AZ639" s="209"/>
      <c r="BA639" s="209"/>
      <c r="BB639" s="209"/>
      <c r="BC639" s="209"/>
      <c r="BD639" s="209"/>
      <c r="BE639" s="209"/>
      <c r="BF639" s="209"/>
      <c r="BG639" s="209"/>
      <c r="BH639" s="209"/>
      <c r="BI639" s="209"/>
      <c r="BJ639" s="209"/>
      <c r="BK639" s="209"/>
      <c r="BL639" s="209"/>
      <c r="BM639" s="210">
        <v>280</v>
      </c>
    </row>
    <row r="640" spans="1:65">
      <c r="A640" s="30"/>
      <c r="B640" s="3" t="s">
        <v>270</v>
      </c>
      <c r="C640" s="29"/>
      <c r="D640" s="211">
        <v>0</v>
      </c>
      <c r="E640" s="208"/>
      <c r="F640" s="209"/>
      <c r="G640" s="209"/>
      <c r="H640" s="209"/>
      <c r="I640" s="209"/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  <c r="AH640" s="209"/>
      <c r="AI640" s="209"/>
      <c r="AJ640" s="209"/>
      <c r="AK640" s="209"/>
      <c r="AL640" s="209"/>
      <c r="AM640" s="209"/>
      <c r="AN640" s="209"/>
      <c r="AO640" s="209"/>
      <c r="AP640" s="209"/>
      <c r="AQ640" s="209"/>
      <c r="AR640" s="209"/>
      <c r="AS640" s="209"/>
      <c r="AT640" s="209"/>
      <c r="AU640" s="209"/>
      <c r="AV640" s="209"/>
      <c r="AW640" s="209"/>
      <c r="AX640" s="209"/>
      <c r="AY640" s="209"/>
      <c r="AZ640" s="209"/>
      <c r="BA640" s="209"/>
      <c r="BB640" s="209"/>
      <c r="BC640" s="209"/>
      <c r="BD640" s="209"/>
      <c r="BE640" s="209"/>
      <c r="BF640" s="209"/>
      <c r="BG640" s="209"/>
      <c r="BH640" s="209"/>
      <c r="BI640" s="209"/>
      <c r="BJ640" s="209"/>
      <c r="BK640" s="209"/>
      <c r="BL640" s="209"/>
      <c r="BM640" s="210">
        <v>35</v>
      </c>
    </row>
    <row r="641" spans="1:65">
      <c r="A641" s="30"/>
      <c r="B641" s="3" t="s">
        <v>86</v>
      </c>
      <c r="C641" s="29"/>
      <c r="D641" s="13">
        <v>0</v>
      </c>
      <c r="E641" s="15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271</v>
      </c>
      <c r="C642" s="29"/>
      <c r="D642" s="13">
        <v>0</v>
      </c>
      <c r="E642" s="15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272</v>
      </c>
      <c r="C643" s="47"/>
      <c r="D643" s="45" t="s">
        <v>273</v>
      </c>
      <c r="E643" s="15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666</v>
      </c>
      <c r="BM645" s="28" t="s">
        <v>311</v>
      </c>
    </row>
    <row r="646" spans="1:65" ht="15">
      <c r="A646" s="25" t="s">
        <v>35</v>
      </c>
      <c r="B646" s="18" t="s">
        <v>110</v>
      </c>
      <c r="C646" s="15" t="s">
        <v>111</v>
      </c>
      <c r="D646" s="16" t="s">
        <v>333</v>
      </c>
      <c r="E646" s="15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231</v>
      </c>
      <c r="C647" s="9" t="s">
        <v>231</v>
      </c>
      <c r="D647" s="10" t="s">
        <v>112</v>
      </c>
      <c r="E647" s="15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343</v>
      </c>
      <c r="E648" s="15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6">
        <v>40</v>
      </c>
      <c r="E650" s="217"/>
      <c r="F650" s="218"/>
      <c r="G650" s="218"/>
      <c r="H650" s="218"/>
      <c r="I650" s="218"/>
      <c r="J650" s="218"/>
      <c r="K650" s="218"/>
      <c r="L650" s="218"/>
      <c r="M650" s="218"/>
      <c r="N650" s="218"/>
      <c r="O650" s="218"/>
      <c r="P650" s="218"/>
      <c r="Q650" s="218"/>
      <c r="R650" s="218"/>
      <c r="S650" s="218"/>
      <c r="T650" s="218"/>
      <c r="U650" s="218"/>
      <c r="V650" s="218"/>
      <c r="W650" s="218"/>
      <c r="X650" s="218"/>
      <c r="Y650" s="218"/>
      <c r="Z650" s="218"/>
      <c r="AA650" s="218"/>
      <c r="AB650" s="218"/>
      <c r="AC650" s="218"/>
      <c r="AD650" s="218"/>
      <c r="AE650" s="218"/>
      <c r="AF650" s="218"/>
      <c r="AG650" s="218"/>
      <c r="AH650" s="218"/>
      <c r="AI650" s="218"/>
      <c r="AJ650" s="218"/>
      <c r="AK650" s="218"/>
      <c r="AL650" s="218"/>
      <c r="AM650" s="218"/>
      <c r="AN650" s="218"/>
      <c r="AO650" s="218"/>
      <c r="AP650" s="218"/>
      <c r="AQ650" s="218"/>
      <c r="AR650" s="218"/>
      <c r="AS650" s="218"/>
      <c r="AT650" s="218"/>
      <c r="AU650" s="218"/>
      <c r="AV650" s="218"/>
      <c r="AW650" s="218"/>
      <c r="AX650" s="218"/>
      <c r="AY650" s="218"/>
      <c r="AZ650" s="218"/>
      <c r="BA650" s="218"/>
      <c r="BB650" s="218"/>
      <c r="BC650" s="218"/>
      <c r="BD650" s="218"/>
      <c r="BE650" s="218"/>
      <c r="BF650" s="218"/>
      <c r="BG650" s="218"/>
      <c r="BH650" s="218"/>
      <c r="BI650" s="218"/>
      <c r="BJ650" s="218"/>
      <c r="BK650" s="218"/>
      <c r="BL650" s="218"/>
      <c r="BM650" s="228">
        <v>1</v>
      </c>
    </row>
    <row r="651" spans="1:65">
      <c r="A651" s="30"/>
      <c r="B651" s="19">
        <v>1</v>
      </c>
      <c r="C651" s="9">
        <v>2</v>
      </c>
      <c r="D651" s="216">
        <v>40.5</v>
      </c>
      <c r="E651" s="217"/>
      <c r="F651" s="218"/>
      <c r="G651" s="218"/>
      <c r="H651" s="218"/>
      <c r="I651" s="218"/>
      <c r="J651" s="218"/>
      <c r="K651" s="218"/>
      <c r="L651" s="218"/>
      <c r="M651" s="218"/>
      <c r="N651" s="218"/>
      <c r="O651" s="218"/>
      <c r="P651" s="218"/>
      <c r="Q651" s="218"/>
      <c r="R651" s="218"/>
      <c r="S651" s="218"/>
      <c r="T651" s="218"/>
      <c r="U651" s="218"/>
      <c r="V651" s="218"/>
      <c r="W651" s="218"/>
      <c r="X651" s="218"/>
      <c r="Y651" s="218"/>
      <c r="Z651" s="218"/>
      <c r="AA651" s="218"/>
      <c r="AB651" s="218"/>
      <c r="AC651" s="218"/>
      <c r="AD651" s="218"/>
      <c r="AE651" s="218"/>
      <c r="AF651" s="218"/>
      <c r="AG651" s="218"/>
      <c r="AH651" s="218"/>
      <c r="AI651" s="218"/>
      <c r="AJ651" s="218"/>
      <c r="AK651" s="218"/>
      <c r="AL651" s="218"/>
      <c r="AM651" s="218"/>
      <c r="AN651" s="218"/>
      <c r="AO651" s="218"/>
      <c r="AP651" s="218"/>
      <c r="AQ651" s="218"/>
      <c r="AR651" s="218"/>
      <c r="AS651" s="218"/>
      <c r="AT651" s="218"/>
      <c r="AU651" s="218"/>
      <c r="AV651" s="218"/>
      <c r="AW651" s="218"/>
      <c r="AX651" s="218"/>
      <c r="AY651" s="218"/>
      <c r="AZ651" s="218"/>
      <c r="BA651" s="218"/>
      <c r="BB651" s="218"/>
      <c r="BC651" s="218"/>
      <c r="BD651" s="218"/>
      <c r="BE651" s="218"/>
      <c r="BF651" s="218"/>
      <c r="BG651" s="218"/>
      <c r="BH651" s="218"/>
      <c r="BI651" s="218"/>
      <c r="BJ651" s="218"/>
      <c r="BK651" s="218"/>
      <c r="BL651" s="218"/>
      <c r="BM651" s="228">
        <v>30</v>
      </c>
    </row>
    <row r="652" spans="1:65">
      <c r="A652" s="30"/>
      <c r="B652" s="20" t="s">
        <v>268</v>
      </c>
      <c r="C652" s="12"/>
      <c r="D652" s="231">
        <v>40.25</v>
      </c>
      <c r="E652" s="217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8"/>
      <c r="T652" s="218"/>
      <c r="U652" s="218"/>
      <c r="V652" s="218"/>
      <c r="W652" s="218"/>
      <c r="X652" s="218"/>
      <c r="Y652" s="218"/>
      <c r="Z652" s="218"/>
      <c r="AA652" s="218"/>
      <c r="AB652" s="218"/>
      <c r="AC652" s="218"/>
      <c r="AD652" s="218"/>
      <c r="AE652" s="218"/>
      <c r="AF652" s="218"/>
      <c r="AG652" s="218"/>
      <c r="AH652" s="218"/>
      <c r="AI652" s="218"/>
      <c r="AJ652" s="218"/>
      <c r="AK652" s="218"/>
      <c r="AL652" s="218"/>
      <c r="AM652" s="218"/>
      <c r="AN652" s="218"/>
      <c r="AO652" s="218"/>
      <c r="AP652" s="218"/>
      <c r="AQ652" s="218"/>
      <c r="AR652" s="218"/>
      <c r="AS652" s="218"/>
      <c r="AT652" s="218"/>
      <c r="AU652" s="218"/>
      <c r="AV652" s="218"/>
      <c r="AW652" s="218"/>
      <c r="AX652" s="218"/>
      <c r="AY652" s="218"/>
      <c r="AZ652" s="218"/>
      <c r="BA652" s="218"/>
      <c r="BB652" s="218"/>
      <c r="BC652" s="218"/>
      <c r="BD652" s="218"/>
      <c r="BE652" s="218"/>
      <c r="BF652" s="218"/>
      <c r="BG652" s="218"/>
      <c r="BH652" s="218"/>
      <c r="BI652" s="218"/>
      <c r="BJ652" s="218"/>
      <c r="BK652" s="218"/>
      <c r="BL652" s="218"/>
      <c r="BM652" s="228">
        <v>16</v>
      </c>
    </row>
    <row r="653" spans="1:65">
      <c r="A653" s="30"/>
      <c r="B653" s="3" t="s">
        <v>269</v>
      </c>
      <c r="C653" s="29"/>
      <c r="D653" s="216">
        <v>40.25</v>
      </c>
      <c r="E653" s="217"/>
      <c r="F653" s="218"/>
      <c r="G653" s="218"/>
      <c r="H653" s="218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8"/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  <c r="AH653" s="218"/>
      <c r="AI653" s="218"/>
      <c r="AJ653" s="218"/>
      <c r="AK653" s="218"/>
      <c r="AL653" s="218"/>
      <c r="AM653" s="218"/>
      <c r="AN653" s="218"/>
      <c r="AO653" s="218"/>
      <c r="AP653" s="218"/>
      <c r="AQ653" s="218"/>
      <c r="AR653" s="218"/>
      <c r="AS653" s="218"/>
      <c r="AT653" s="218"/>
      <c r="AU653" s="218"/>
      <c r="AV653" s="218"/>
      <c r="AW653" s="218"/>
      <c r="AX653" s="218"/>
      <c r="AY653" s="218"/>
      <c r="AZ653" s="218"/>
      <c r="BA653" s="218"/>
      <c r="BB653" s="218"/>
      <c r="BC653" s="218"/>
      <c r="BD653" s="218"/>
      <c r="BE653" s="218"/>
      <c r="BF653" s="218"/>
      <c r="BG653" s="218"/>
      <c r="BH653" s="218"/>
      <c r="BI653" s="218"/>
      <c r="BJ653" s="218"/>
      <c r="BK653" s="218"/>
      <c r="BL653" s="218"/>
      <c r="BM653" s="228">
        <v>40.25</v>
      </c>
    </row>
    <row r="654" spans="1:65">
      <c r="A654" s="30"/>
      <c r="B654" s="3" t="s">
        <v>270</v>
      </c>
      <c r="C654" s="29"/>
      <c r="D654" s="216">
        <v>0.35355339059327379</v>
      </c>
      <c r="E654" s="217"/>
      <c r="F654" s="218"/>
      <c r="G654" s="218"/>
      <c r="H654" s="218"/>
      <c r="I654" s="218"/>
      <c r="J654" s="218"/>
      <c r="K654" s="218"/>
      <c r="L654" s="218"/>
      <c r="M654" s="218"/>
      <c r="N654" s="218"/>
      <c r="O654" s="218"/>
      <c r="P654" s="218"/>
      <c r="Q654" s="218"/>
      <c r="R654" s="218"/>
      <c r="S654" s="218"/>
      <c r="T654" s="218"/>
      <c r="U654" s="218"/>
      <c r="V654" s="218"/>
      <c r="W654" s="218"/>
      <c r="X654" s="218"/>
      <c r="Y654" s="218"/>
      <c r="Z654" s="218"/>
      <c r="AA654" s="218"/>
      <c r="AB654" s="218"/>
      <c r="AC654" s="218"/>
      <c r="AD654" s="218"/>
      <c r="AE654" s="218"/>
      <c r="AF654" s="218"/>
      <c r="AG654" s="218"/>
      <c r="AH654" s="218"/>
      <c r="AI654" s="218"/>
      <c r="AJ654" s="218"/>
      <c r="AK654" s="218"/>
      <c r="AL654" s="218"/>
      <c r="AM654" s="218"/>
      <c r="AN654" s="218"/>
      <c r="AO654" s="218"/>
      <c r="AP654" s="218"/>
      <c r="AQ654" s="218"/>
      <c r="AR654" s="218"/>
      <c r="AS654" s="218"/>
      <c r="AT654" s="218"/>
      <c r="AU654" s="218"/>
      <c r="AV654" s="218"/>
      <c r="AW654" s="218"/>
      <c r="AX654" s="218"/>
      <c r="AY654" s="218"/>
      <c r="AZ654" s="218"/>
      <c r="BA654" s="218"/>
      <c r="BB654" s="218"/>
      <c r="BC654" s="218"/>
      <c r="BD654" s="218"/>
      <c r="BE654" s="218"/>
      <c r="BF654" s="218"/>
      <c r="BG654" s="218"/>
      <c r="BH654" s="218"/>
      <c r="BI654" s="218"/>
      <c r="BJ654" s="218"/>
      <c r="BK654" s="218"/>
      <c r="BL654" s="218"/>
      <c r="BM654" s="228">
        <v>36</v>
      </c>
    </row>
    <row r="655" spans="1:65">
      <c r="A655" s="30"/>
      <c r="B655" s="3" t="s">
        <v>86</v>
      </c>
      <c r="C655" s="29"/>
      <c r="D655" s="13">
        <v>8.7839351700192241E-3</v>
      </c>
      <c r="E655" s="15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271</v>
      </c>
      <c r="C656" s="29"/>
      <c r="D656" s="13">
        <v>0</v>
      </c>
      <c r="E656" s="15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272</v>
      </c>
      <c r="C657" s="47"/>
      <c r="D657" s="45" t="s">
        <v>273</v>
      </c>
      <c r="E657" s="15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667</v>
      </c>
      <c r="BM659" s="28" t="s">
        <v>311</v>
      </c>
    </row>
    <row r="660" spans="1:65" ht="15">
      <c r="A660" s="25" t="s">
        <v>38</v>
      </c>
      <c r="B660" s="18" t="s">
        <v>110</v>
      </c>
      <c r="C660" s="15" t="s">
        <v>111</v>
      </c>
      <c r="D660" s="16" t="s">
        <v>333</v>
      </c>
      <c r="E660" s="15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231</v>
      </c>
      <c r="C661" s="9" t="s">
        <v>231</v>
      </c>
      <c r="D661" s="10" t="s">
        <v>112</v>
      </c>
      <c r="E661" s="15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343</v>
      </c>
      <c r="E662" s="15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6">
        <v>21.9</v>
      </c>
      <c r="E664" s="217"/>
      <c r="F664" s="218"/>
      <c r="G664" s="218"/>
      <c r="H664" s="218"/>
      <c r="I664" s="218"/>
      <c r="J664" s="218"/>
      <c r="K664" s="218"/>
      <c r="L664" s="218"/>
      <c r="M664" s="218"/>
      <c r="N664" s="218"/>
      <c r="O664" s="218"/>
      <c r="P664" s="218"/>
      <c r="Q664" s="218"/>
      <c r="R664" s="218"/>
      <c r="S664" s="218"/>
      <c r="T664" s="218"/>
      <c r="U664" s="218"/>
      <c r="V664" s="218"/>
      <c r="W664" s="218"/>
      <c r="X664" s="218"/>
      <c r="Y664" s="218"/>
      <c r="Z664" s="218"/>
      <c r="AA664" s="218"/>
      <c r="AB664" s="218"/>
      <c r="AC664" s="218"/>
      <c r="AD664" s="218"/>
      <c r="AE664" s="218"/>
      <c r="AF664" s="218"/>
      <c r="AG664" s="218"/>
      <c r="AH664" s="218"/>
      <c r="AI664" s="218"/>
      <c r="AJ664" s="218"/>
      <c r="AK664" s="218"/>
      <c r="AL664" s="218"/>
      <c r="AM664" s="218"/>
      <c r="AN664" s="218"/>
      <c r="AO664" s="218"/>
      <c r="AP664" s="218"/>
      <c r="AQ664" s="218"/>
      <c r="AR664" s="218"/>
      <c r="AS664" s="218"/>
      <c r="AT664" s="218"/>
      <c r="AU664" s="218"/>
      <c r="AV664" s="218"/>
      <c r="AW664" s="218"/>
      <c r="AX664" s="218"/>
      <c r="AY664" s="218"/>
      <c r="AZ664" s="218"/>
      <c r="BA664" s="218"/>
      <c r="BB664" s="218"/>
      <c r="BC664" s="218"/>
      <c r="BD664" s="218"/>
      <c r="BE664" s="218"/>
      <c r="BF664" s="218"/>
      <c r="BG664" s="218"/>
      <c r="BH664" s="218"/>
      <c r="BI664" s="218"/>
      <c r="BJ664" s="218"/>
      <c r="BK664" s="218"/>
      <c r="BL664" s="218"/>
      <c r="BM664" s="228">
        <v>1</v>
      </c>
    </row>
    <row r="665" spans="1:65">
      <c r="A665" s="30"/>
      <c r="B665" s="19">
        <v>1</v>
      </c>
      <c r="C665" s="9">
        <v>2</v>
      </c>
      <c r="D665" s="216">
        <v>21.6</v>
      </c>
      <c r="E665" s="217"/>
      <c r="F665" s="218"/>
      <c r="G665" s="218"/>
      <c r="H665" s="218"/>
      <c r="I665" s="218"/>
      <c r="J665" s="218"/>
      <c r="K665" s="218"/>
      <c r="L665" s="218"/>
      <c r="M665" s="218"/>
      <c r="N665" s="218"/>
      <c r="O665" s="218"/>
      <c r="P665" s="218"/>
      <c r="Q665" s="218"/>
      <c r="R665" s="218"/>
      <c r="S665" s="218"/>
      <c r="T665" s="218"/>
      <c r="U665" s="218"/>
      <c r="V665" s="218"/>
      <c r="W665" s="218"/>
      <c r="X665" s="218"/>
      <c r="Y665" s="218"/>
      <c r="Z665" s="218"/>
      <c r="AA665" s="218"/>
      <c r="AB665" s="218"/>
      <c r="AC665" s="218"/>
      <c r="AD665" s="218"/>
      <c r="AE665" s="218"/>
      <c r="AF665" s="218"/>
      <c r="AG665" s="218"/>
      <c r="AH665" s="218"/>
      <c r="AI665" s="218"/>
      <c r="AJ665" s="218"/>
      <c r="AK665" s="218"/>
      <c r="AL665" s="218"/>
      <c r="AM665" s="218"/>
      <c r="AN665" s="218"/>
      <c r="AO665" s="218"/>
      <c r="AP665" s="218"/>
      <c r="AQ665" s="218"/>
      <c r="AR665" s="218"/>
      <c r="AS665" s="218"/>
      <c r="AT665" s="218"/>
      <c r="AU665" s="218"/>
      <c r="AV665" s="218"/>
      <c r="AW665" s="218"/>
      <c r="AX665" s="218"/>
      <c r="AY665" s="218"/>
      <c r="AZ665" s="218"/>
      <c r="BA665" s="218"/>
      <c r="BB665" s="218"/>
      <c r="BC665" s="218"/>
      <c r="BD665" s="218"/>
      <c r="BE665" s="218"/>
      <c r="BF665" s="218"/>
      <c r="BG665" s="218"/>
      <c r="BH665" s="218"/>
      <c r="BI665" s="218"/>
      <c r="BJ665" s="218"/>
      <c r="BK665" s="218"/>
      <c r="BL665" s="218"/>
      <c r="BM665" s="228">
        <v>31</v>
      </c>
    </row>
    <row r="666" spans="1:65">
      <c r="A666" s="30"/>
      <c r="B666" s="20" t="s">
        <v>268</v>
      </c>
      <c r="C666" s="12"/>
      <c r="D666" s="231">
        <v>21.75</v>
      </c>
      <c r="E666" s="217"/>
      <c r="F666" s="218"/>
      <c r="G666" s="218"/>
      <c r="H666" s="218"/>
      <c r="I666" s="218"/>
      <c r="J666" s="218"/>
      <c r="K666" s="218"/>
      <c r="L666" s="218"/>
      <c r="M666" s="218"/>
      <c r="N666" s="218"/>
      <c r="O666" s="218"/>
      <c r="P666" s="218"/>
      <c r="Q666" s="218"/>
      <c r="R666" s="218"/>
      <c r="S666" s="218"/>
      <c r="T666" s="218"/>
      <c r="U666" s="218"/>
      <c r="V666" s="218"/>
      <c r="W666" s="218"/>
      <c r="X666" s="218"/>
      <c r="Y666" s="218"/>
      <c r="Z666" s="218"/>
      <c r="AA666" s="218"/>
      <c r="AB666" s="218"/>
      <c r="AC666" s="218"/>
      <c r="AD666" s="218"/>
      <c r="AE666" s="218"/>
      <c r="AF666" s="218"/>
      <c r="AG666" s="218"/>
      <c r="AH666" s="218"/>
      <c r="AI666" s="218"/>
      <c r="AJ666" s="218"/>
      <c r="AK666" s="218"/>
      <c r="AL666" s="218"/>
      <c r="AM666" s="218"/>
      <c r="AN666" s="218"/>
      <c r="AO666" s="218"/>
      <c r="AP666" s="218"/>
      <c r="AQ666" s="218"/>
      <c r="AR666" s="218"/>
      <c r="AS666" s="218"/>
      <c r="AT666" s="218"/>
      <c r="AU666" s="218"/>
      <c r="AV666" s="218"/>
      <c r="AW666" s="218"/>
      <c r="AX666" s="218"/>
      <c r="AY666" s="218"/>
      <c r="AZ666" s="218"/>
      <c r="BA666" s="218"/>
      <c r="BB666" s="218"/>
      <c r="BC666" s="218"/>
      <c r="BD666" s="218"/>
      <c r="BE666" s="218"/>
      <c r="BF666" s="218"/>
      <c r="BG666" s="218"/>
      <c r="BH666" s="218"/>
      <c r="BI666" s="218"/>
      <c r="BJ666" s="218"/>
      <c r="BK666" s="218"/>
      <c r="BL666" s="218"/>
      <c r="BM666" s="228">
        <v>16</v>
      </c>
    </row>
    <row r="667" spans="1:65">
      <c r="A667" s="30"/>
      <c r="B667" s="3" t="s">
        <v>269</v>
      </c>
      <c r="C667" s="29"/>
      <c r="D667" s="216">
        <v>21.75</v>
      </c>
      <c r="E667" s="217"/>
      <c r="F667" s="218"/>
      <c r="G667" s="218"/>
      <c r="H667" s="218"/>
      <c r="I667" s="218"/>
      <c r="J667" s="218"/>
      <c r="K667" s="218"/>
      <c r="L667" s="218"/>
      <c r="M667" s="218"/>
      <c r="N667" s="218"/>
      <c r="O667" s="218"/>
      <c r="P667" s="218"/>
      <c r="Q667" s="218"/>
      <c r="R667" s="218"/>
      <c r="S667" s="218"/>
      <c r="T667" s="218"/>
      <c r="U667" s="218"/>
      <c r="V667" s="218"/>
      <c r="W667" s="218"/>
      <c r="X667" s="218"/>
      <c r="Y667" s="218"/>
      <c r="Z667" s="218"/>
      <c r="AA667" s="218"/>
      <c r="AB667" s="218"/>
      <c r="AC667" s="218"/>
      <c r="AD667" s="218"/>
      <c r="AE667" s="218"/>
      <c r="AF667" s="218"/>
      <c r="AG667" s="218"/>
      <c r="AH667" s="218"/>
      <c r="AI667" s="218"/>
      <c r="AJ667" s="218"/>
      <c r="AK667" s="218"/>
      <c r="AL667" s="218"/>
      <c r="AM667" s="218"/>
      <c r="AN667" s="218"/>
      <c r="AO667" s="218"/>
      <c r="AP667" s="218"/>
      <c r="AQ667" s="218"/>
      <c r="AR667" s="218"/>
      <c r="AS667" s="218"/>
      <c r="AT667" s="218"/>
      <c r="AU667" s="218"/>
      <c r="AV667" s="218"/>
      <c r="AW667" s="218"/>
      <c r="AX667" s="218"/>
      <c r="AY667" s="218"/>
      <c r="AZ667" s="218"/>
      <c r="BA667" s="218"/>
      <c r="BB667" s="218"/>
      <c r="BC667" s="218"/>
      <c r="BD667" s="218"/>
      <c r="BE667" s="218"/>
      <c r="BF667" s="218"/>
      <c r="BG667" s="218"/>
      <c r="BH667" s="218"/>
      <c r="BI667" s="218"/>
      <c r="BJ667" s="218"/>
      <c r="BK667" s="218"/>
      <c r="BL667" s="218"/>
      <c r="BM667" s="228">
        <v>21.75</v>
      </c>
    </row>
    <row r="668" spans="1:65">
      <c r="A668" s="30"/>
      <c r="B668" s="3" t="s">
        <v>270</v>
      </c>
      <c r="C668" s="29"/>
      <c r="D668" s="216">
        <v>0.21213203435596223</v>
      </c>
      <c r="E668" s="217"/>
      <c r="F668" s="218"/>
      <c r="G668" s="218"/>
      <c r="H668" s="218"/>
      <c r="I668" s="218"/>
      <c r="J668" s="218"/>
      <c r="K668" s="218"/>
      <c r="L668" s="218"/>
      <c r="M668" s="218"/>
      <c r="N668" s="218"/>
      <c r="O668" s="218"/>
      <c r="P668" s="218"/>
      <c r="Q668" s="218"/>
      <c r="R668" s="218"/>
      <c r="S668" s="218"/>
      <c r="T668" s="218"/>
      <c r="U668" s="218"/>
      <c r="V668" s="218"/>
      <c r="W668" s="218"/>
      <c r="X668" s="218"/>
      <c r="Y668" s="218"/>
      <c r="Z668" s="218"/>
      <c r="AA668" s="218"/>
      <c r="AB668" s="218"/>
      <c r="AC668" s="218"/>
      <c r="AD668" s="218"/>
      <c r="AE668" s="218"/>
      <c r="AF668" s="218"/>
      <c r="AG668" s="218"/>
      <c r="AH668" s="218"/>
      <c r="AI668" s="218"/>
      <c r="AJ668" s="218"/>
      <c r="AK668" s="218"/>
      <c r="AL668" s="218"/>
      <c r="AM668" s="218"/>
      <c r="AN668" s="218"/>
      <c r="AO668" s="218"/>
      <c r="AP668" s="218"/>
      <c r="AQ668" s="218"/>
      <c r="AR668" s="218"/>
      <c r="AS668" s="218"/>
      <c r="AT668" s="218"/>
      <c r="AU668" s="218"/>
      <c r="AV668" s="218"/>
      <c r="AW668" s="218"/>
      <c r="AX668" s="218"/>
      <c r="AY668" s="218"/>
      <c r="AZ668" s="218"/>
      <c r="BA668" s="218"/>
      <c r="BB668" s="218"/>
      <c r="BC668" s="218"/>
      <c r="BD668" s="218"/>
      <c r="BE668" s="218"/>
      <c r="BF668" s="218"/>
      <c r="BG668" s="218"/>
      <c r="BH668" s="218"/>
      <c r="BI668" s="218"/>
      <c r="BJ668" s="218"/>
      <c r="BK668" s="218"/>
      <c r="BL668" s="218"/>
      <c r="BM668" s="228">
        <v>37</v>
      </c>
    </row>
    <row r="669" spans="1:65">
      <c r="A669" s="30"/>
      <c r="B669" s="3" t="s">
        <v>86</v>
      </c>
      <c r="C669" s="29"/>
      <c r="D669" s="13">
        <v>9.7531969818833216E-3</v>
      </c>
      <c r="E669" s="15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271</v>
      </c>
      <c r="C670" s="29"/>
      <c r="D670" s="13">
        <v>0</v>
      </c>
      <c r="E670" s="15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272</v>
      </c>
      <c r="C671" s="47"/>
      <c r="D671" s="45" t="s">
        <v>273</v>
      </c>
      <c r="E671" s="15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668</v>
      </c>
      <c r="BM673" s="28" t="s">
        <v>311</v>
      </c>
    </row>
    <row r="674" spans="1:65" ht="15">
      <c r="A674" s="25" t="s">
        <v>41</v>
      </c>
      <c r="B674" s="18" t="s">
        <v>110</v>
      </c>
      <c r="C674" s="15" t="s">
        <v>111</v>
      </c>
      <c r="D674" s="16" t="s">
        <v>333</v>
      </c>
      <c r="E674" s="15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231</v>
      </c>
      <c r="C675" s="9" t="s">
        <v>231</v>
      </c>
      <c r="D675" s="10" t="s">
        <v>112</v>
      </c>
      <c r="E675" s="15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343</v>
      </c>
      <c r="E676" s="15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2.52</v>
      </c>
      <c r="E678" s="15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2.42</v>
      </c>
      <c r="E679" s="15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268</v>
      </c>
      <c r="C680" s="12"/>
      <c r="D680" s="23">
        <v>2.4699999999999998</v>
      </c>
      <c r="E680" s="15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269</v>
      </c>
      <c r="C681" s="29"/>
      <c r="D681" s="11">
        <v>2.4699999999999998</v>
      </c>
      <c r="E681" s="15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2.4700000000000002</v>
      </c>
    </row>
    <row r="682" spans="1:65">
      <c r="A682" s="30"/>
      <c r="B682" s="3" t="s">
        <v>270</v>
      </c>
      <c r="C682" s="29"/>
      <c r="D682" s="24">
        <v>7.0710678118654821E-2</v>
      </c>
      <c r="E682" s="15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86</v>
      </c>
      <c r="C683" s="29"/>
      <c r="D683" s="13">
        <v>2.8627804906337987E-2</v>
      </c>
      <c r="E683" s="15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271</v>
      </c>
      <c r="C684" s="29"/>
      <c r="D684" s="13">
        <v>-2.2204460492503131E-16</v>
      </c>
      <c r="E684" s="15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272</v>
      </c>
      <c r="C685" s="47"/>
      <c r="D685" s="45" t="s">
        <v>273</v>
      </c>
      <c r="E685" s="15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669</v>
      </c>
      <c r="BM687" s="28" t="s">
        <v>311</v>
      </c>
    </row>
    <row r="688" spans="1:65" ht="15">
      <c r="A688" s="25" t="s">
        <v>44</v>
      </c>
      <c r="B688" s="18" t="s">
        <v>110</v>
      </c>
      <c r="C688" s="15" t="s">
        <v>111</v>
      </c>
      <c r="D688" s="16" t="s">
        <v>333</v>
      </c>
      <c r="E688" s="15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231</v>
      </c>
      <c r="C689" s="9" t="s">
        <v>231</v>
      </c>
      <c r="D689" s="10" t="s">
        <v>112</v>
      </c>
      <c r="E689" s="15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343</v>
      </c>
      <c r="E690" s="15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6">
        <v>165</v>
      </c>
      <c r="E692" s="208"/>
      <c r="F692" s="209"/>
      <c r="G692" s="209"/>
      <c r="H692" s="209"/>
      <c r="I692" s="209"/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09"/>
      <c r="AT692" s="209"/>
      <c r="AU692" s="209"/>
      <c r="AV692" s="209"/>
      <c r="AW692" s="209"/>
      <c r="AX692" s="209"/>
      <c r="AY692" s="209"/>
      <c r="AZ692" s="209"/>
      <c r="BA692" s="209"/>
      <c r="BB692" s="209"/>
      <c r="BC692" s="209"/>
      <c r="BD692" s="209"/>
      <c r="BE692" s="209"/>
      <c r="BF692" s="209"/>
      <c r="BG692" s="209"/>
      <c r="BH692" s="209"/>
      <c r="BI692" s="209"/>
      <c r="BJ692" s="209"/>
      <c r="BK692" s="209"/>
      <c r="BL692" s="209"/>
      <c r="BM692" s="210">
        <v>1</v>
      </c>
    </row>
    <row r="693" spans="1:65">
      <c r="A693" s="30"/>
      <c r="B693" s="19">
        <v>1</v>
      </c>
      <c r="C693" s="9">
        <v>2</v>
      </c>
      <c r="D693" s="211">
        <v>165</v>
      </c>
      <c r="E693" s="208"/>
      <c r="F693" s="209"/>
      <c r="G693" s="209"/>
      <c r="H693" s="209"/>
      <c r="I693" s="209"/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09"/>
      <c r="AT693" s="209"/>
      <c r="AU693" s="209"/>
      <c r="AV693" s="209"/>
      <c r="AW693" s="209"/>
      <c r="AX693" s="209"/>
      <c r="AY693" s="209"/>
      <c r="AZ693" s="209"/>
      <c r="BA693" s="209"/>
      <c r="BB693" s="209"/>
      <c r="BC693" s="209"/>
      <c r="BD693" s="209"/>
      <c r="BE693" s="209"/>
      <c r="BF693" s="209"/>
      <c r="BG693" s="209"/>
      <c r="BH693" s="209"/>
      <c r="BI693" s="209"/>
      <c r="BJ693" s="209"/>
      <c r="BK693" s="209"/>
      <c r="BL693" s="209"/>
      <c r="BM693" s="210">
        <v>11</v>
      </c>
    </row>
    <row r="694" spans="1:65">
      <c r="A694" s="30"/>
      <c r="B694" s="20" t="s">
        <v>268</v>
      </c>
      <c r="C694" s="12"/>
      <c r="D694" s="215">
        <v>165</v>
      </c>
      <c r="E694" s="208"/>
      <c r="F694" s="209"/>
      <c r="G694" s="209"/>
      <c r="H694" s="209"/>
      <c r="I694" s="209"/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  <c r="AH694" s="209"/>
      <c r="AI694" s="209"/>
      <c r="AJ694" s="209"/>
      <c r="AK694" s="209"/>
      <c r="AL694" s="209"/>
      <c r="AM694" s="209"/>
      <c r="AN694" s="209"/>
      <c r="AO694" s="209"/>
      <c r="AP694" s="209"/>
      <c r="AQ694" s="209"/>
      <c r="AR694" s="209"/>
      <c r="AS694" s="209"/>
      <c r="AT694" s="209"/>
      <c r="AU694" s="209"/>
      <c r="AV694" s="209"/>
      <c r="AW694" s="209"/>
      <c r="AX694" s="209"/>
      <c r="AY694" s="209"/>
      <c r="AZ694" s="209"/>
      <c r="BA694" s="209"/>
      <c r="BB694" s="209"/>
      <c r="BC694" s="209"/>
      <c r="BD694" s="209"/>
      <c r="BE694" s="209"/>
      <c r="BF694" s="209"/>
      <c r="BG694" s="209"/>
      <c r="BH694" s="209"/>
      <c r="BI694" s="209"/>
      <c r="BJ694" s="209"/>
      <c r="BK694" s="209"/>
      <c r="BL694" s="209"/>
      <c r="BM694" s="210">
        <v>16</v>
      </c>
    </row>
    <row r="695" spans="1:65">
      <c r="A695" s="30"/>
      <c r="B695" s="3" t="s">
        <v>269</v>
      </c>
      <c r="C695" s="29"/>
      <c r="D695" s="211">
        <v>165</v>
      </c>
      <c r="E695" s="208"/>
      <c r="F695" s="209"/>
      <c r="G695" s="209"/>
      <c r="H695" s="209"/>
      <c r="I695" s="209"/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  <c r="AH695" s="209"/>
      <c r="AI695" s="209"/>
      <c r="AJ695" s="209"/>
      <c r="AK695" s="209"/>
      <c r="AL695" s="209"/>
      <c r="AM695" s="209"/>
      <c r="AN695" s="209"/>
      <c r="AO695" s="209"/>
      <c r="AP695" s="209"/>
      <c r="AQ695" s="209"/>
      <c r="AR695" s="209"/>
      <c r="AS695" s="209"/>
      <c r="AT695" s="209"/>
      <c r="AU695" s="209"/>
      <c r="AV695" s="209"/>
      <c r="AW695" s="209"/>
      <c r="AX695" s="209"/>
      <c r="AY695" s="209"/>
      <c r="AZ695" s="209"/>
      <c r="BA695" s="209"/>
      <c r="BB695" s="209"/>
      <c r="BC695" s="209"/>
      <c r="BD695" s="209"/>
      <c r="BE695" s="209"/>
      <c r="BF695" s="209"/>
      <c r="BG695" s="209"/>
      <c r="BH695" s="209"/>
      <c r="BI695" s="209"/>
      <c r="BJ695" s="209"/>
      <c r="BK695" s="209"/>
      <c r="BL695" s="209"/>
      <c r="BM695" s="210">
        <v>165</v>
      </c>
    </row>
    <row r="696" spans="1:65">
      <c r="A696" s="30"/>
      <c r="B696" s="3" t="s">
        <v>270</v>
      </c>
      <c r="C696" s="29"/>
      <c r="D696" s="211">
        <v>0</v>
      </c>
      <c r="E696" s="208"/>
      <c r="F696" s="209"/>
      <c r="G696" s="209"/>
      <c r="H696" s="209"/>
      <c r="I696" s="209"/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  <c r="AH696" s="209"/>
      <c r="AI696" s="209"/>
      <c r="AJ696" s="209"/>
      <c r="AK696" s="209"/>
      <c r="AL696" s="209"/>
      <c r="AM696" s="209"/>
      <c r="AN696" s="209"/>
      <c r="AO696" s="209"/>
      <c r="AP696" s="209"/>
      <c r="AQ696" s="209"/>
      <c r="AR696" s="209"/>
      <c r="AS696" s="209"/>
      <c r="AT696" s="209"/>
      <c r="AU696" s="209"/>
      <c r="AV696" s="209"/>
      <c r="AW696" s="209"/>
      <c r="AX696" s="209"/>
      <c r="AY696" s="209"/>
      <c r="AZ696" s="209"/>
      <c r="BA696" s="209"/>
      <c r="BB696" s="209"/>
      <c r="BC696" s="209"/>
      <c r="BD696" s="209"/>
      <c r="BE696" s="209"/>
      <c r="BF696" s="209"/>
      <c r="BG696" s="209"/>
      <c r="BH696" s="209"/>
      <c r="BI696" s="209"/>
      <c r="BJ696" s="209"/>
      <c r="BK696" s="209"/>
      <c r="BL696" s="209"/>
      <c r="BM696" s="210">
        <v>39</v>
      </c>
    </row>
    <row r="697" spans="1:65">
      <c r="A697" s="30"/>
      <c r="B697" s="3" t="s">
        <v>86</v>
      </c>
      <c r="C697" s="29"/>
      <c r="D697" s="13">
        <v>0</v>
      </c>
      <c r="E697" s="15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271</v>
      </c>
      <c r="C698" s="29"/>
      <c r="D698" s="13">
        <v>0</v>
      </c>
      <c r="E698" s="15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272</v>
      </c>
      <c r="C699" s="47"/>
      <c r="D699" s="45" t="s">
        <v>273</v>
      </c>
      <c r="E699" s="15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670</v>
      </c>
      <c r="BM701" s="28" t="s">
        <v>311</v>
      </c>
    </row>
    <row r="702" spans="1:65" ht="15">
      <c r="A702" s="25" t="s">
        <v>45</v>
      </c>
      <c r="B702" s="18" t="s">
        <v>110</v>
      </c>
      <c r="C702" s="15" t="s">
        <v>111</v>
      </c>
      <c r="D702" s="16" t="s">
        <v>333</v>
      </c>
      <c r="E702" s="15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231</v>
      </c>
      <c r="C703" s="9" t="s">
        <v>231</v>
      </c>
      <c r="D703" s="10" t="s">
        <v>112</v>
      </c>
      <c r="E703" s="15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343</v>
      </c>
      <c r="E704" s="15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06">
        <v>80.5</v>
      </c>
      <c r="E706" s="208"/>
      <c r="F706" s="209"/>
      <c r="G706" s="209"/>
      <c r="H706" s="209"/>
      <c r="I706" s="209"/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  <c r="AH706" s="209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09"/>
      <c r="AT706" s="209"/>
      <c r="AU706" s="209"/>
      <c r="AV706" s="209"/>
      <c r="AW706" s="209"/>
      <c r="AX706" s="209"/>
      <c r="AY706" s="209"/>
      <c r="AZ706" s="209"/>
      <c r="BA706" s="209"/>
      <c r="BB706" s="209"/>
      <c r="BC706" s="209"/>
      <c r="BD706" s="209"/>
      <c r="BE706" s="209"/>
      <c r="BF706" s="209"/>
      <c r="BG706" s="209"/>
      <c r="BH706" s="209"/>
      <c r="BI706" s="209"/>
      <c r="BJ706" s="209"/>
      <c r="BK706" s="209"/>
      <c r="BL706" s="209"/>
      <c r="BM706" s="210">
        <v>1</v>
      </c>
    </row>
    <row r="707" spans="1:65">
      <c r="A707" s="30"/>
      <c r="B707" s="19">
        <v>1</v>
      </c>
      <c r="C707" s="9">
        <v>2</v>
      </c>
      <c r="D707" s="211">
        <v>81.5</v>
      </c>
      <c r="E707" s="208"/>
      <c r="F707" s="209"/>
      <c r="G707" s="209"/>
      <c r="H707" s="209"/>
      <c r="I707" s="209"/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  <c r="AH707" s="209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09"/>
      <c r="AT707" s="209"/>
      <c r="AU707" s="209"/>
      <c r="AV707" s="209"/>
      <c r="AW707" s="209"/>
      <c r="AX707" s="209"/>
      <c r="AY707" s="209"/>
      <c r="AZ707" s="209"/>
      <c r="BA707" s="209"/>
      <c r="BB707" s="209"/>
      <c r="BC707" s="209"/>
      <c r="BD707" s="209"/>
      <c r="BE707" s="209"/>
      <c r="BF707" s="209"/>
      <c r="BG707" s="209"/>
      <c r="BH707" s="209"/>
      <c r="BI707" s="209"/>
      <c r="BJ707" s="209"/>
      <c r="BK707" s="209"/>
      <c r="BL707" s="209"/>
      <c r="BM707" s="210">
        <v>12</v>
      </c>
    </row>
    <row r="708" spans="1:65">
      <c r="A708" s="30"/>
      <c r="B708" s="20" t="s">
        <v>268</v>
      </c>
      <c r="C708" s="12"/>
      <c r="D708" s="215">
        <v>81</v>
      </c>
      <c r="E708" s="208"/>
      <c r="F708" s="209"/>
      <c r="G708" s="209"/>
      <c r="H708" s="209"/>
      <c r="I708" s="209"/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  <c r="AH708" s="209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09"/>
      <c r="AT708" s="209"/>
      <c r="AU708" s="209"/>
      <c r="AV708" s="209"/>
      <c r="AW708" s="209"/>
      <c r="AX708" s="209"/>
      <c r="AY708" s="209"/>
      <c r="AZ708" s="209"/>
      <c r="BA708" s="209"/>
      <c r="BB708" s="209"/>
      <c r="BC708" s="209"/>
      <c r="BD708" s="209"/>
      <c r="BE708" s="209"/>
      <c r="BF708" s="209"/>
      <c r="BG708" s="209"/>
      <c r="BH708" s="209"/>
      <c r="BI708" s="209"/>
      <c r="BJ708" s="209"/>
      <c r="BK708" s="209"/>
      <c r="BL708" s="209"/>
      <c r="BM708" s="210">
        <v>16</v>
      </c>
    </row>
    <row r="709" spans="1:65">
      <c r="A709" s="30"/>
      <c r="B709" s="3" t="s">
        <v>269</v>
      </c>
      <c r="C709" s="29"/>
      <c r="D709" s="211">
        <v>81</v>
      </c>
      <c r="E709" s="208"/>
      <c r="F709" s="209"/>
      <c r="G709" s="209"/>
      <c r="H709" s="209"/>
      <c r="I709" s="209"/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  <c r="AH709" s="209"/>
      <c r="AI709" s="209"/>
      <c r="AJ709" s="209"/>
      <c r="AK709" s="209"/>
      <c r="AL709" s="209"/>
      <c r="AM709" s="209"/>
      <c r="AN709" s="209"/>
      <c r="AO709" s="209"/>
      <c r="AP709" s="209"/>
      <c r="AQ709" s="209"/>
      <c r="AR709" s="209"/>
      <c r="AS709" s="209"/>
      <c r="AT709" s="209"/>
      <c r="AU709" s="209"/>
      <c r="AV709" s="209"/>
      <c r="AW709" s="209"/>
      <c r="AX709" s="209"/>
      <c r="AY709" s="209"/>
      <c r="AZ709" s="209"/>
      <c r="BA709" s="209"/>
      <c r="BB709" s="209"/>
      <c r="BC709" s="209"/>
      <c r="BD709" s="209"/>
      <c r="BE709" s="209"/>
      <c r="BF709" s="209"/>
      <c r="BG709" s="209"/>
      <c r="BH709" s="209"/>
      <c r="BI709" s="209"/>
      <c r="BJ709" s="209"/>
      <c r="BK709" s="209"/>
      <c r="BL709" s="209"/>
      <c r="BM709" s="210">
        <v>81</v>
      </c>
    </row>
    <row r="710" spans="1:65">
      <c r="A710" s="30"/>
      <c r="B710" s="3" t="s">
        <v>270</v>
      </c>
      <c r="C710" s="29"/>
      <c r="D710" s="211">
        <v>0.70710678118654757</v>
      </c>
      <c r="E710" s="208"/>
      <c r="F710" s="209"/>
      <c r="G710" s="209"/>
      <c r="H710" s="209"/>
      <c r="I710" s="209"/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  <c r="AH710" s="209"/>
      <c r="AI710" s="209"/>
      <c r="AJ710" s="209"/>
      <c r="AK710" s="209"/>
      <c r="AL710" s="209"/>
      <c r="AM710" s="209"/>
      <c r="AN710" s="209"/>
      <c r="AO710" s="209"/>
      <c r="AP710" s="209"/>
      <c r="AQ710" s="209"/>
      <c r="AR710" s="209"/>
      <c r="AS710" s="209"/>
      <c r="AT710" s="209"/>
      <c r="AU710" s="209"/>
      <c r="AV710" s="209"/>
      <c r="AW710" s="209"/>
      <c r="AX710" s="209"/>
      <c r="AY710" s="209"/>
      <c r="AZ710" s="209"/>
      <c r="BA710" s="209"/>
      <c r="BB710" s="209"/>
      <c r="BC710" s="209"/>
      <c r="BD710" s="209"/>
      <c r="BE710" s="209"/>
      <c r="BF710" s="209"/>
      <c r="BG710" s="209"/>
      <c r="BH710" s="209"/>
      <c r="BI710" s="209"/>
      <c r="BJ710" s="209"/>
      <c r="BK710" s="209"/>
      <c r="BL710" s="209"/>
      <c r="BM710" s="210">
        <v>40</v>
      </c>
    </row>
    <row r="711" spans="1:65">
      <c r="A711" s="30"/>
      <c r="B711" s="3" t="s">
        <v>86</v>
      </c>
      <c r="C711" s="29"/>
      <c r="D711" s="13">
        <v>8.7297133479820686E-3</v>
      </c>
      <c r="E711" s="15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271</v>
      </c>
      <c r="C712" s="29"/>
      <c r="D712" s="13">
        <v>0</v>
      </c>
      <c r="E712" s="15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272</v>
      </c>
      <c r="C713" s="47"/>
      <c r="D713" s="45" t="s">
        <v>273</v>
      </c>
      <c r="E713" s="15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7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675</v>
      </c>
      <c r="C1" s="88"/>
      <c r="D1" s="88"/>
      <c r="E1" s="88"/>
      <c r="F1" s="88"/>
      <c r="G1" s="88"/>
      <c r="H1" s="72"/>
    </row>
    <row r="2" spans="1:8" ht="15.75" customHeight="1">
      <c r="A2" s="277"/>
      <c r="B2" s="275" t="s">
        <v>2</v>
      </c>
      <c r="C2" s="73" t="s">
        <v>66</v>
      </c>
      <c r="D2" s="273" t="s">
        <v>186</v>
      </c>
      <c r="E2" s="274"/>
      <c r="F2" s="273" t="s">
        <v>93</v>
      </c>
      <c r="G2" s="274"/>
      <c r="H2" s="80"/>
    </row>
    <row r="3" spans="1:8" ht="12.75">
      <c r="A3" s="277"/>
      <c r="B3" s="276"/>
      <c r="C3" s="71" t="s">
        <v>47</v>
      </c>
      <c r="D3" s="176" t="s">
        <v>67</v>
      </c>
      <c r="E3" s="39" t="s">
        <v>68</v>
      </c>
      <c r="F3" s="176" t="s">
        <v>67</v>
      </c>
      <c r="G3" s="39" t="s">
        <v>68</v>
      </c>
      <c r="H3" s="81"/>
    </row>
    <row r="4" spans="1:8" ht="15.75" customHeight="1">
      <c r="A4" s="90"/>
      <c r="B4" s="40" t="s">
        <v>210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403</v>
      </c>
      <c r="C5" s="237">
        <v>12.393793333333333</v>
      </c>
      <c r="D5" s="238">
        <v>12.285031619916085</v>
      </c>
      <c r="E5" s="239">
        <v>12.502555046750581</v>
      </c>
      <c r="F5" s="238">
        <v>12.334835231828952</v>
      </c>
      <c r="G5" s="239">
        <v>12.452751434837714</v>
      </c>
      <c r="H5" s="82"/>
    </row>
    <row r="6" spans="1:8" ht="15.75" customHeight="1">
      <c r="A6" s="90"/>
      <c r="B6" s="240" t="s">
        <v>211</v>
      </c>
      <c r="C6" s="178"/>
      <c r="D6" s="178"/>
      <c r="E6" s="178"/>
      <c r="F6" s="178"/>
      <c r="G6" s="177"/>
      <c r="H6" s="82"/>
    </row>
    <row r="7" spans="1:8" ht="15.75" customHeight="1">
      <c r="A7" s="90"/>
      <c r="B7" s="179" t="s">
        <v>403</v>
      </c>
      <c r="C7" s="237">
        <v>11.988952941176471</v>
      </c>
      <c r="D7" s="238">
        <v>11.870128908632546</v>
      </c>
      <c r="E7" s="239">
        <v>12.107776973720396</v>
      </c>
      <c r="F7" s="238">
        <v>11.926477242876889</v>
      </c>
      <c r="G7" s="239">
        <v>12.051428639476054</v>
      </c>
      <c r="H7" s="82"/>
    </row>
    <row r="8" spans="1:8" ht="15.75" customHeight="1">
      <c r="A8" s="90"/>
      <c r="B8" s="240" t="s">
        <v>212</v>
      </c>
      <c r="C8" s="178"/>
      <c r="D8" s="178"/>
      <c r="E8" s="178"/>
      <c r="F8" s="178"/>
      <c r="G8" s="177"/>
      <c r="H8" s="82"/>
    </row>
    <row r="9" spans="1:8" ht="15.75" customHeight="1">
      <c r="A9" s="90"/>
      <c r="B9" s="179" t="s">
        <v>403</v>
      </c>
      <c r="C9" s="237">
        <v>12.153649733333335</v>
      </c>
      <c r="D9" s="238">
        <v>12.003074954591282</v>
      </c>
      <c r="E9" s="239">
        <v>12.304224512075388</v>
      </c>
      <c r="F9" s="238">
        <v>12.131257800339682</v>
      </c>
      <c r="G9" s="239">
        <v>12.176041666326988</v>
      </c>
      <c r="H9" s="82"/>
    </row>
    <row r="10" spans="1:8" ht="15.75" customHeight="1">
      <c r="A10" s="90"/>
      <c r="B10" s="240" t="s">
        <v>213</v>
      </c>
      <c r="C10" s="178"/>
      <c r="D10" s="178"/>
      <c r="E10" s="178"/>
      <c r="F10" s="178"/>
      <c r="G10" s="177"/>
      <c r="H10" s="82"/>
    </row>
    <row r="11" spans="1:8" ht="15.75" customHeight="1">
      <c r="A11" s="90"/>
      <c r="B11" s="179" t="s">
        <v>403</v>
      </c>
      <c r="C11" s="237">
        <v>12.59306987734127</v>
      </c>
      <c r="D11" s="238">
        <v>12.444253459745335</v>
      </c>
      <c r="E11" s="239">
        <v>12.741886294937204</v>
      </c>
      <c r="F11" s="238">
        <v>12.57553117494577</v>
      </c>
      <c r="G11" s="239">
        <v>12.61060857973677</v>
      </c>
      <c r="H11" s="82"/>
    </row>
    <row r="12" spans="1:8" ht="15.75" customHeight="1">
      <c r="A12" s="90"/>
      <c r="B12" s="240" t="s">
        <v>184</v>
      </c>
      <c r="C12" s="178"/>
      <c r="D12" s="178"/>
      <c r="E12" s="178"/>
      <c r="F12" s="178"/>
      <c r="G12" s="177"/>
      <c r="H12" s="82"/>
    </row>
    <row r="13" spans="1:8" ht="15.75" customHeight="1">
      <c r="A13" s="90"/>
      <c r="B13" s="179" t="s">
        <v>404</v>
      </c>
      <c r="C13" s="237">
        <v>3.0394853801169592</v>
      </c>
      <c r="D13" s="238">
        <v>2.8922697169668816</v>
      </c>
      <c r="E13" s="239">
        <v>3.1867010432670368</v>
      </c>
      <c r="F13" s="238">
        <v>2.9493672078242277</v>
      </c>
      <c r="G13" s="239">
        <v>3.1296035524096908</v>
      </c>
      <c r="H13" s="82"/>
    </row>
    <row r="14" spans="1:8" ht="15.75" customHeight="1">
      <c r="A14" s="90"/>
      <c r="B14" s="179" t="s">
        <v>405</v>
      </c>
      <c r="C14" s="237">
        <v>6.3784332224999991</v>
      </c>
      <c r="D14" s="238">
        <v>6.2412368543156616</v>
      </c>
      <c r="E14" s="239">
        <v>6.5156295906843367</v>
      </c>
      <c r="F14" s="238">
        <v>6.2617752694507409</v>
      </c>
      <c r="G14" s="239">
        <v>6.4950911755492573</v>
      </c>
      <c r="H14" s="82"/>
    </row>
    <row r="15" spans="1:8" ht="15.75" customHeight="1">
      <c r="A15" s="90"/>
      <c r="B15" s="179" t="s">
        <v>406</v>
      </c>
      <c r="C15" s="236">
        <v>85.034445833333322</v>
      </c>
      <c r="D15" s="241">
        <v>81.365302123115967</v>
      </c>
      <c r="E15" s="242">
        <v>88.703589543550677</v>
      </c>
      <c r="F15" s="241">
        <v>82.848233818076125</v>
      </c>
      <c r="G15" s="242">
        <v>87.22065784859052</v>
      </c>
      <c r="H15" s="82"/>
    </row>
    <row r="16" spans="1:8" ht="15.75" customHeight="1">
      <c r="A16" s="90"/>
      <c r="B16" s="179" t="s">
        <v>407</v>
      </c>
      <c r="C16" s="236">
        <v>251.93130158730159</v>
      </c>
      <c r="D16" s="241">
        <v>244.44534949532681</v>
      </c>
      <c r="E16" s="242">
        <v>259.41725367927637</v>
      </c>
      <c r="F16" s="241">
        <v>246.37947571965663</v>
      </c>
      <c r="G16" s="242">
        <v>257.48312745494655</v>
      </c>
      <c r="H16" s="82"/>
    </row>
    <row r="17" spans="1:8" ht="15.75" customHeight="1">
      <c r="A17" s="90"/>
      <c r="B17" s="179" t="s">
        <v>408</v>
      </c>
      <c r="C17" s="237">
        <v>0.51596703759267848</v>
      </c>
      <c r="D17" s="238">
        <v>0.47141884233795145</v>
      </c>
      <c r="E17" s="239">
        <v>0.56051523284740545</v>
      </c>
      <c r="F17" s="238">
        <v>0.47826258960694851</v>
      </c>
      <c r="G17" s="239">
        <v>0.5536714855784084</v>
      </c>
      <c r="H17" s="82"/>
    </row>
    <row r="18" spans="1:8" ht="15.75" customHeight="1">
      <c r="A18" s="90"/>
      <c r="B18" s="179" t="s">
        <v>409</v>
      </c>
      <c r="C18" s="235">
        <v>7.68095238095238E-2</v>
      </c>
      <c r="D18" s="246">
        <v>6.8864940697372368E-2</v>
      </c>
      <c r="E18" s="247">
        <v>8.4754106921675232E-2</v>
      </c>
      <c r="F18" s="246" t="s">
        <v>94</v>
      </c>
      <c r="G18" s="247" t="s">
        <v>94</v>
      </c>
      <c r="H18" s="82"/>
    </row>
    <row r="19" spans="1:8" ht="15.75" customHeight="1">
      <c r="A19" s="90"/>
      <c r="B19" s="179" t="s">
        <v>410</v>
      </c>
      <c r="C19" s="237">
        <v>5.5855595608333335</v>
      </c>
      <c r="D19" s="238">
        <v>5.4412802788614298</v>
      </c>
      <c r="E19" s="239">
        <v>5.7298388428052371</v>
      </c>
      <c r="F19" s="238">
        <v>5.4882969928110139</v>
      </c>
      <c r="G19" s="239">
        <v>5.6828221288556531</v>
      </c>
      <c r="H19" s="82"/>
    </row>
    <row r="20" spans="1:8" ht="15.75" customHeight="1">
      <c r="A20" s="90"/>
      <c r="B20" s="179" t="s">
        <v>411</v>
      </c>
      <c r="C20" s="237">
        <v>0.79468888888888878</v>
      </c>
      <c r="D20" s="238">
        <v>0.73514870489283179</v>
      </c>
      <c r="E20" s="239">
        <v>0.85422907288494576</v>
      </c>
      <c r="F20" s="238">
        <v>0.76442407746617713</v>
      </c>
      <c r="G20" s="239">
        <v>0.82495370031160042</v>
      </c>
      <c r="H20" s="82"/>
    </row>
    <row r="21" spans="1:8" ht="15.75" customHeight="1">
      <c r="A21" s="90"/>
      <c r="B21" s="179" t="s">
        <v>412</v>
      </c>
      <c r="C21" s="249">
        <v>14.88728772829116</v>
      </c>
      <c r="D21" s="250">
        <v>13.975021612470014</v>
      </c>
      <c r="E21" s="251">
        <v>15.799553844112305</v>
      </c>
      <c r="F21" s="250">
        <v>14.45238773355875</v>
      </c>
      <c r="G21" s="251">
        <v>15.322187723023569</v>
      </c>
      <c r="H21" s="82"/>
    </row>
    <row r="22" spans="1:8" ht="15.75" customHeight="1">
      <c r="A22" s="90"/>
      <c r="B22" s="179" t="s">
        <v>413</v>
      </c>
      <c r="C22" s="249">
        <v>39.341291269841271</v>
      </c>
      <c r="D22" s="250">
        <v>37.782894777789821</v>
      </c>
      <c r="E22" s="251">
        <v>40.899687761892721</v>
      </c>
      <c r="F22" s="250">
        <v>38.384625647092669</v>
      </c>
      <c r="G22" s="251">
        <v>40.297956892589873</v>
      </c>
      <c r="H22" s="82"/>
    </row>
    <row r="23" spans="1:8" ht="15.75" customHeight="1">
      <c r="A23" s="90"/>
      <c r="B23" s="179" t="s">
        <v>414</v>
      </c>
      <c r="C23" s="236">
        <v>84.759360449735453</v>
      </c>
      <c r="D23" s="241">
        <v>80.131721601411584</v>
      </c>
      <c r="E23" s="242">
        <v>89.386999298059322</v>
      </c>
      <c r="F23" s="241">
        <v>82.223528356339088</v>
      </c>
      <c r="G23" s="242">
        <v>87.295192543131819</v>
      </c>
      <c r="H23" s="82"/>
    </row>
    <row r="24" spans="1:8" ht="15.75" customHeight="1">
      <c r="A24" s="90"/>
      <c r="B24" s="179" t="s">
        <v>415</v>
      </c>
      <c r="C24" s="237">
        <v>1.2651548037161275</v>
      </c>
      <c r="D24" s="238">
        <v>1.193149230468519</v>
      </c>
      <c r="E24" s="239">
        <v>1.3371603769637361</v>
      </c>
      <c r="F24" s="238">
        <v>1.2167497800273339</v>
      </c>
      <c r="G24" s="239">
        <v>1.3135598274049212</v>
      </c>
      <c r="H24" s="82"/>
    </row>
    <row r="25" spans="1:8" ht="15.75" customHeight="1">
      <c r="A25" s="90"/>
      <c r="B25" s="179" t="s">
        <v>416</v>
      </c>
      <c r="C25" s="236">
        <v>173.05324267376042</v>
      </c>
      <c r="D25" s="241">
        <v>168.38643324642467</v>
      </c>
      <c r="E25" s="242">
        <v>177.72005210109617</v>
      </c>
      <c r="F25" s="241">
        <v>169.37125894115255</v>
      </c>
      <c r="G25" s="242">
        <v>176.7352264063683</v>
      </c>
      <c r="H25" s="82"/>
    </row>
    <row r="26" spans="1:8" ht="15.75" customHeight="1">
      <c r="A26" s="90"/>
      <c r="B26" s="179" t="s">
        <v>417</v>
      </c>
      <c r="C26" s="237">
        <v>3.7910450527349462</v>
      </c>
      <c r="D26" s="238">
        <v>3.5822061275137163</v>
      </c>
      <c r="E26" s="239">
        <v>3.9998839779561761</v>
      </c>
      <c r="F26" s="238">
        <v>3.6615655999486298</v>
      </c>
      <c r="G26" s="239">
        <v>3.9205245055212625</v>
      </c>
      <c r="H26" s="82"/>
    </row>
    <row r="27" spans="1:8" ht="15.75" customHeight="1">
      <c r="A27" s="90"/>
      <c r="B27" s="179" t="s">
        <v>418</v>
      </c>
      <c r="C27" s="237">
        <v>2.2994351209979311</v>
      </c>
      <c r="D27" s="238">
        <v>2.1449887443217279</v>
      </c>
      <c r="E27" s="239">
        <v>2.4538814976741343</v>
      </c>
      <c r="F27" s="238">
        <v>2.2319157684279407</v>
      </c>
      <c r="G27" s="239">
        <v>2.3669544735679215</v>
      </c>
      <c r="H27" s="82"/>
    </row>
    <row r="28" spans="1:8" ht="15.75" customHeight="1">
      <c r="A28" s="90"/>
      <c r="B28" s="179" t="s">
        <v>419</v>
      </c>
      <c r="C28" s="237">
        <v>0.92568785336525938</v>
      </c>
      <c r="D28" s="238">
        <v>0.88145356699053834</v>
      </c>
      <c r="E28" s="239">
        <v>0.96992213973998043</v>
      </c>
      <c r="F28" s="238">
        <v>0.88285870929128873</v>
      </c>
      <c r="G28" s="239">
        <v>0.96851699743923003</v>
      </c>
      <c r="H28" s="82"/>
    </row>
    <row r="29" spans="1:8" ht="15.75" customHeight="1">
      <c r="A29" s="90"/>
      <c r="B29" s="179" t="s">
        <v>420</v>
      </c>
      <c r="C29" s="237">
        <v>7.5468471333333325</v>
      </c>
      <c r="D29" s="238">
        <v>7.3569699701825249</v>
      </c>
      <c r="E29" s="239">
        <v>7.7367242964841401</v>
      </c>
      <c r="F29" s="238">
        <v>7.4087120054441771</v>
      </c>
      <c r="G29" s="239">
        <v>7.6849822612224878</v>
      </c>
      <c r="H29" s="83"/>
    </row>
    <row r="30" spans="1:8" ht="15.75" customHeight="1">
      <c r="A30" s="90"/>
      <c r="B30" s="179" t="s">
        <v>421</v>
      </c>
      <c r="C30" s="249">
        <v>15.366218954248367</v>
      </c>
      <c r="D30" s="250">
        <v>14.552119119130687</v>
      </c>
      <c r="E30" s="251">
        <v>16.180318789366048</v>
      </c>
      <c r="F30" s="250">
        <v>14.89811193517143</v>
      </c>
      <c r="G30" s="251">
        <v>15.834325973325305</v>
      </c>
      <c r="H30" s="82"/>
    </row>
    <row r="31" spans="1:8" ht="15.75" customHeight="1">
      <c r="A31" s="90"/>
      <c r="B31" s="179" t="s">
        <v>422</v>
      </c>
      <c r="C31" s="237">
        <v>3.3296889005364414</v>
      </c>
      <c r="D31" s="238">
        <v>3.1286525319213325</v>
      </c>
      <c r="E31" s="239">
        <v>3.5307252691515503</v>
      </c>
      <c r="F31" s="238">
        <v>3.247288999026682</v>
      </c>
      <c r="G31" s="239">
        <v>3.4120888020462008</v>
      </c>
      <c r="H31" s="82"/>
    </row>
    <row r="32" spans="1:8" ht="15.75" customHeight="1">
      <c r="A32" s="90"/>
      <c r="B32" s="179" t="s">
        <v>423</v>
      </c>
      <c r="C32" s="237">
        <v>1.850652428893349</v>
      </c>
      <c r="D32" s="238">
        <v>1.7088913393342762</v>
      </c>
      <c r="E32" s="239">
        <v>1.9924135184524219</v>
      </c>
      <c r="F32" s="238">
        <v>1.7566162386288777</v>
      </c>
      <c r="G32" s="239">
        <v>1.9446886191578203</v>
      </c>
      <c r="H32" s="82"/>
    </row>
    <row r="33" spans="1:8" ht="15.75" customHeight="1">
      <c r="A33" s="90"/>
      <c r="B33" s="179" t="s">
        <v>424</v>
      </c>
      <c r="C33" s="237">
        <v>0.79529702136301927</v>
      </c>
      <c r="D33" s="238">
        <v>0.75911126230568882</v>
      </c>
      <c r="E33" s="239">
        <v>0.83148278042034973</v>
      </c>
      <c r="F33" s="238">
        <v>0.77116384574876073</v>
      </c>
      <c r="G33" s="239">
        <v>0.81943019697727781</v>
      </c>
      <c r="H33" s="82"/>
    </row>
    <row r="34" spans="1:8" ht="15.75" customHeight="1">
      <c r="A34" s="90"/>
      <c r="B34" s="179" t="s">
        <v>425</v>
      </c>
      <c r="C34" s="235">
        <v>8.0061904761904779E-2</v>
      </c>
      <c r="D34" s="246">
        <v>7.2419268791613575E-2</v>
      </c>
      <c r="E34" s="247">
        <v>8.7704540732195982E-2</v>
      </c>
      <c r="F34" s="246">
        <v>7.6853888311986973E-2</v>
      </c>
      <c r="G34" s="247">
        <v>8.3269921211822584E-2</v>
      </c>
      <c r="H34" s="82"/>
    </row>
    <row r="35" spans="1:8" ht="15.75" customHeight="1">
      <c r="A35" s="90"/>
      <c r="B35" s="179" t="s">
        <v>426</v>
      </c>
      <c r="C35" s="235">
        <v>0.64332692982456141</v>
      </c>
      <c r="D35" s="246">
        <v>0.62060120272355113</v>
      </c>
      <c r="E35" s="247">
        <v>0.6660526569255717</v>
      </c>
      <c r="F35" s="246">
        <v>0.62910456556002026</v>
      </c>
      <c r="G35" s="247">
        <v>0.65754929408910257</v>
      </c>
      <c r="H35" s="82"/>
    </row>
    <row r="36" spans="1:8" ht="15.75" customHeight="1">
      <c r="A36" s="90"/>
      <c r="B36" s="179" t="s">
        <v>427</v>
      </c>
      <c r="C36" s="237">
        <v>6.7095248624363997</v>
      </c>
      <c r="D36" s="238">
        <v>6.415374301650191</v>
      </c>
      <c r="E36" s="239">
        <v>7.0036754232226084</v>
      </c>
      <c r="F36" s="238">
        <v>6.528219644311525</v>
      </c>
      <c r="G36" s="239">
        <v>6.8908300805612743</v>
      </c>
      <c r="H36" s="82"/>
    </row>
    <row r="37" spans="1:8" ht="15.75" customHeight="1">
      <c r="A37" s="90"/>
      <c r="B37" s="179" t="s">
        <v>428</v>
      </c>
      <c r="C37" s="249">
        <v>12.269003510193926</v>
      </c>
      <c r="D37" s="250">
        <v>11.706966294490883</v>
      </c>
      <c r="E37" s="251">
        <v>12.831040725896969</v>
      </c>
      <c r="F37" s="250">
        <v>11.834737416122993</v>
      </c>
      <c r="G37" s="251">
        <v>12.703269604264859</v>
      </c>
      <c r="H37" s="82"/>
    </row>
    <row r="38" spans="1:8" ht="15.75" customHeight="1">
      <c r="A38" s="90"/>
      <c r="B38" s="179" t="s">
        <v>429</v>
      </c>
      <c r="C38" s="237">
        <v>0.35038914496363827</v>
      </c>
      <c r="D38" s="238">
        <v>0.31991301552286222</v>
      </c>
      <c r="E38" s="239">
        <v>0.38086527440441431</v>
      </c>
      <c r="F38" s="238">
        <v>0.32798754200998287</v>
      </c>
      <c r="G38" s="239">
        <v>0.37279074791729366</v>
      </c>
      <c r="H38" s="82"/>
    </row>
    <row r="39" spans="1:8" ht="15.75" customHeight="1">
      <c r="A39" s="90"/>
      <c r="B39" s="179" t="s">
        <v>430</v>
      </c>
      <c r="C39" s="237">
        <v>3.1906971491228071</v>
      </c>
      <c r="D39" s="238">
        <v>3.1233205911593291</v>
      </c>
      <c r="E39" s="239">
        <v>3.2580737070862851</v>
      </c>
      <c r="F39" s="238">
        <v>3.13769810048968</v>
      </c>
      <c r="G39" s="239">
        <v>3.2436961977559342</v>
      </c>
      <c r="H39" s="82"/>
    </row>
    <row r="40" spans="1:8" ht="15.75" customHeight="1">
      <c r="A40" s="90"/>
      <c r="B40" s="179" t="s">
        <v>431</v>
      </c>
      <c r="C40" s="235">
        <v>0.1264835</v>
      </c>
      <c r="D40" s="246">
        <v>0.12218920487929438</v>
      </c>
      <c r="E40" s="247">
        <v>0.13077779512070561</v>
      </c>
      <c r="F40" s="246">
        <v>0.12407255802391773</v>
      </c>
      <c r="G40" s="247">
        <v>0.12889444197608227</v>
      </c>
      <c r="H40" s="82"/>
    </row>
    <row r="41" spans="1:8" ht="15.75" customHeight="1">
      <c r="A41" s="90"/>
      <c r="B41" s="179" t="s">
        <v>432</v>
      </c>
      <c r="C41" s="237">
        <v>1.9263958333333335</v>
      </c>
      <c r="D41" s="238">
        <v>1.7956865512854765</v>
      </c>
      <c r="E41" s="239">
        <v>2.0571051153811903</v>
      </c>
      <c r="F41" s="238">
        <v>1.8338797062234344</v>
      </c>
      <c r="G41" s="239">
        <v>2.0189119604432326</v>
      </c>
      <c r="H41" s="82"/>
    </row>
    <row r="42" spans="1:8" ht="15.75" customHeight="1">
      <c r="A42" s="90"/>
      <c r="B42" s="179" t="s">
        <v>433</v>
      </c>
      <c r="C42" s="237">
        <v>2.0408291666666663</v>
      </c>
      <c r="D42" s="238">
        <v>1.9859399859485671</v>
      </c>
      <c r="E42" s="239">
        <v>2.0957183473847651</v>
      </c>
      <c r="F42" s="238">
        <v>1.9970817928038842</v>
      </c>
      <c r="G42" s="239">
        <v>2.0845765405294481</v>
      </c>
      <c r="H42" s="82"/>
    </row>
    <row r="43" spans="1:8" ht="15.75" customHeight="1">
      <c r="A43" s="90"/>
      <c r="B43" s="179" t="s">
        <v>434</v>
      </c>
      <c r="C43" s="237">
        <v>3.6950000000000003</v>
      </c>
      <c r="D43" s="238">
        <v>3.4753456907453533</v>
      </c>
      <c r="E43" s="239">
        <v>3.9146543092546473</v>
      </c>
      <c r="F43" s="238">
        <v>3.5298084562347172</v>
      </c>
      <c r="G43" s="239">
        <v>3.8601915437652834</v>
      </c>
      <c r="H43" s="82"/>
    </row>
    <row r="44" spans="1:8" ht="15.75" customHeight="1">
      <c r="A44" s="90"/>
      <c r="B44" s="179" t="s">
        <v>435</v>
      </c>
      <c r="C44" s="237">
        <v>9.1899660853934861</v>
      </c>
      <c r="D44" s="238">
        <v>8.7784407107250004</v>
      </c>
      <c r="E44" s="239">
        <v>9.6014914600619718</v>
      </c>
      <c r="F44" s="238">
        <v>8.9077653291039329</v>
      </c>
      <c r="G44" s="239">
        <v>9.4721668416830394</v>
      </c>
      <c r="H44" s="82"/>
    </row>
    <row r="45" spans="1:8" ht="15.75" customHeight="1">
      <c r="A45" s="90"/>
      <c r="B45" s="179" t="s">
        <v>436</v>
      </c>
      <c r="C45" s="236">
        <v>64.919700757575754</v>
      </c>
      <c r="D45" s="241">
        <v>62.607000194328606</v>
      </c>
      <c r="E45" s="242">
        <v>67.232401320822902</v>
      </c>
      <c r="F45" s="241">
        <v>63.612806102254169</v>
      </c>
      <c r="G45" s="242">
        <v>66.226595412897339</v>
      </c>
      <c r="H45" s="82"/>
    </row>
    <row r="46" spans="1:8" ht="15.75" customHeight="1">
      <c r="A46" s="90"/>
      <c r="B46" s="179" t="s">
        <v>437</v>
      </c>
      <c r="C46" s="235">
        <v>4.43074183006536E-2</v>
      </c>
      <c r="D46" s="246">
        <v>4.2881500001481131E-2</v>
      </c>
      <c r="E46" s="247">
        <v>4.573333659982607E-2</v>
      </c>
      <c r="F46" s="246">
        <v>4.3210702795577323E-2</v>
      </c>
      <c r="G46" s="247">
        <v>4.5404133805729878E-2</v>
      </c>
      <c r="H46" s="84"/>
    </row>
    <row r="47" spans="1:8" ht="15.75" customHeight="1">
      <c r="A47" s="90"/>
      <c r="B47" s="179" t="s">
        <v>438</v>
      </c>
      <c r="C47" s="249">
        <v>38.309230489417985</v>
      </c>
      <c r="D47" s="250">
        <v>36.240293805307701</v>
      </c>
      <c r="E47" s="251">
        <v>40.378167173528269</v>
      </c>
      <c r="F47" s="250">
        <v>37.199053030960549</v>
      </c>
      <c r="G47" s="251">
        <v>39.41940794787542</v>
      </c>
      <c r="H47" s="84"/>
    </row>
    <row r="48" spans="1:8" ht="15.75" customHeight="1">
      <c r="A48" s="90"/>
      <c r="B48" s="179" t="s">
        <v>439</v>
      </c>
      <c r="C48" s="237">
        <v>2.0551649648943795</v>
      </c>
      <c r="D48" s="238">
        <v>1.9279782501114275</v>
      </c>
      <c r="E48" s="239">
        <v>2.1823516796773315</v>
      </c>
      <c r="F48" s="238">
        <v>1.9747257742252289</v>
      </c>
      <c r="G48" s="239">
        <v>2.1356041555635303</v>
      </c>
      <c r="H48" s="82"/>
    </row>
    <row r="49" spans="1:8" ht="15.75" customHeight="1">
      <c r="A49" s="90"/>
      <c r="B49" s="179" t="s">
        <v>440</v>
      </c>
      <c r="C49" s="249">
        <v>17.934850397911767</v>
      </c>
      <c r="D49" s="250">
        <v>17.106928081236173</v>
      </c>
      <c r="E49" s="251">
        <v>18.76277271458736</v>
      </c>
      <c r="F49" s="250">
        <v>17.472788657769591</v>
      </c>
      <c r="G49" s="251">
        <v>18.396912138053942</v>
      </c>
      <c r="H49" s="82"/>
    </row>
    <row r="50" spans="1:8" ht="15.75" customHeight="1">
      <c r="A50" s="90"/>
      <c r="B50" s="179" t="s">
        <v>441</v>
      </c>
      <c r="C50" s="235">
        <v>2.708333333333333E-3</v>
      </c>
      <c r="D50" s="246">
        <v>1.7474556631709294E-3</v>
      </c>
      <c r="E50" s="247">
        <v>3.6692110034957366E-3</v>
      </c>
      <c r="F50" s="246" t="s">
        <v>94</v>
      </c>
      <c r="G50" s="247" t="s">
        <v>94</v>
      </c>
      <c r="H50" s="82"/>
    </row>
    <row r="51" spans="1:8" ht="15.75" customHeight="1">
      <c r="A51" s="90"/>
      <c r="B51" s="179" t="s">
        <v>442</v>
      </c>
      <c r="C51" s="235">
        <v>0.52732444444444448</v>
      </c>
      <c r="D51" s="246">
        <v>0.51314621299643925</v>
      </c>
      <c r="E51" s="247">
        <v>0.54150267589244971</v>
      </c>
      <c r="F51" s="246">
        <v>0.51435988889352202</v>
      </c>
      <c r="G51" s="247">
        <v>0.54028899999536695</v>
      </c>
      <c r="H51" s="82"/>
    </row>
    <row r="52" spans="1:8" ht="15.75" customHeight="1">
      <c r="A52" s="90"/>
      <c r="B52" s="179" t="s">
        <v>443</v>
      </c>
      <c r="C52" s="237">
        <v>2.2351372549019608</v>
      </c>
      <c r="D52" s="238">
        <v>2.0967511351999457</v>
      </c>
      <c r="E52" s="239">
        <v>2.3735233746039759</v>
      </c>
      <c r="F52" s="238">
        <v>2.1324809441227424</v>
      </c>
      <c r="G52" s="239">
        <v>2.3377935656811792</v>
      </c>
      <c r="H52" s="82"/>
    </row>
    <row r="53" spans="1:8" ht="15.75" customHeight="1">
      <c r="A53" s="90"/>
      <c r="B53" s="179" t="s">
        <v>444</v>
      </c>
      <c r="C53" s="249">
        <v>35.944925211088055</v>
      </c>
      <c r="D53" s="250">
        <v>34.33097286032725</v>
      </c>
      <c r="E53" s="251">
        <v>37.55887756184886</v>
      </c>
      <c r="F53" s="250">
        <v>34.751612743510023</v>
      </c>
      <c r="G53" s="251">
        <v>37.138237678666087</v>
      </c>
      <c r="H53" s="82"/>
    </row>
    <row r="54" spans="1:8" ht="15.75" customHeight="1">
      <c r="A54" s="90"/>
      <c r="B54" s="179" t="s">
        <v>445</v>
      </c>
      <c r="C54" s="237" t="s">
        <v>101</v>
      </c>
      <c r="D54" s="238" t="s">
        <v>94</v>
      </c>
      <c r="E54" s="239" t="s">
        <v>94</v>
      </c>
      <c r="F54" s="238" t="s">
        <v>94</v>
      </c>
      <c r="G54" s="239" t="s">
        <v>94</v>
      </c>
      <c r="H54" s="82"/>
    </row>
    <row r="55" spans="1:8" ht="15.75" customHeight="1">
      <c r="A55" s="90"/>
      <c r="B55" s="179" t="s">
        <v>446</v>
      </c>
      <c r="C55" s="237">
        <v>2.5845646447917274</v>
      </c>
      <c r="D55" s="238">
        <v>2.3569929840890937</v>
      </c>
      <c r="E55" s="239">
        <v>2.8121363054943611</v>
      </c>
      <c r="F55" s="238">
        <v>2.5193202088704809</v>
      </c>
      <c r="G55" s="239">
        <v>2.6498090807129739</v>
      </c>
      <c r="H55" s="82"/>
    </row>
    <row r="56" spans="1:8" ht="15.75" customHeight="1">
      <c r="A56" s="90"/>
      <c r="B56" s="179" t="s">
        <v>447</v>
      </c>
      <c r="C56" s="237">
        <v>1.2522222222222221</v>
      </c>
      <c r="D56" s="238">
        <v>1.0975510342371022</v>
      </c>
      <c r="E56" s="239">
        <v>1.406893410207342</v>
      </c>
      <c r="F56" s="238" t="s">
        <v>94</v>
      </c>
      <c r="G56" s="239" t="s">
        <v>94</v>
      </c>
      <c r="H56" s="82"/>
    </row>
    <row r="57" spans="1:8" ht="15.75" customHeight="1">
      <c r="A57" s="90"/>
      <c r="B57" s="179" t="s">
        <v>448</v>
      </c>
      <c r="C57" s="236">
        <v>97.888407196969681</v>
      </c>
      <c r="D57" s="241">
        <v>93.977445299645552</v>
      </c>
      <c r="E57" s="242">
        <v>101.79936909429381</v>
      </c>
      <c r="F57" s="241">
        <v>95.794743085187889</v>
      </c>
      <c r="G57" s="242">
        <v>99.982071308751472</v>
      </c>
      <c r="H57" s="82"/>
    </row>
    <row r="58" spans="1:8" ht="15.75" customHeight="1">
      <c r="A58" s="90"/>
      <c r="B58" s="179" t="s">
        <v>449</v>
      </c>
      <c r="C58" s="237">
        <v>0.26369696969696971</v>
      </c>
      <c r="D58" s="238">
        <v>0.24585612409649582</v>
      </c>
      <c r="E58" s="239">
        <v>0.28153781529744359</v>
      </c>
      <c r="F58" s="238">
        <v>0.24671876259123371</v>
      </c>
      <c r="G58" s="239">
        <v>0.28067517680270571</v>
      </c>
      <c r="H58" s="82"/>
    </row>
    <row r="59" spans="1:8" ht="15.75" customHeight="1">
      <c r="A59" s="90"/>
      <c r="B59" s="179" t="s">
        <v>450</v>
      </c>
      <c r="C59" s="237">
        <v>0.5852429991076219</v>
      </c>
      <c r="D59" s="238">
        <v>0.54757228534265123</v>
      </c>
      <c r="E59" s="239">
        <v>0.62291371287259256</v>
      </c>
      <c r="F59" s="238">
        <v>0.55919293376208346</v>
      </c>
      <c r="G59" s="239">
        <v>0.61129306445316034</v>
      </c>
      <c r="H59" s="82"/>
    </row>
    <row r="60" spans="1:8" ht="15.75" customHeight="1">
      <c r="A60" s="90"/>
      <c r="B60" s="179" t="s">
        <v>451</v>
      </c>
      <c r="C60" s="237">
        <v>0.13416666666666666</v>
      </c>
      <c r="D60" s="238">
        <v>9.9725663085832653E-2</v>
      </c>
      <c r="E60" s="239">
        <v>0.16860767024750067</v>
      </c>
      <c r="F60" s="238" t="s">
        <v>94</v>
      </c>
      <c r="G60" s="239" t="s">
        <v>94</v>
      </c>
      <c r="H60" s="82"/>
    </row>
    <row r="61" spans="1:8" ht="15.75" customHeight="1">
      <c r="A61" s="90"/>
      <c r="B61" s="179" t="s">
        <v>452</v>
      </c>
      <c r="C61" s="237">
        <v>1.3859809029886698</v>
      </c>
      <c r="D61" s="238">
        <v>1.2915519188542532</v>
      </c>
      <c r="E61" s="239">
        <v>1.4804098871230864</v>
      </c>
      <c r="F61" s="238">
        <v>1.3269067019605052</v>
      </c>
      <c r="G61" s="239">
        <v>1.4450551040168345</v>
      </c>
      <c r="H61" s="82"/>
    </row>
    <row r="62" spans="1:8" ht="15.75" customHeight="1">
      <c r="A62" s="90"/>
      <c r="B62" s="179" t="s">
        <v>453</v>
      </c>
      <c r="C62" s="235">
        <v>0.59981470588235286</v>
      </c>
      <c r="D62" s="246">
        <v>0.58196217863544442</v>
      </c>
      <c r="E62" s="247">
        <v>0.61766723312926131</v>
      </c>
      <c r="F62" s="246">
        <v>0.58552977782569426</v>
      </c>
      <c r="G62" s="247">
        <v>0.61409963393901146</v>
      </c>
      <c r="H62" s="82"/>
    </row>
    <row r="63" spans="1:8" ht="15.75" customHeight="1">
      <c r="A63" s="90"/>
      <c r="B63" s="179" t="s">
        <v>454</v>
      </c>
      <c r="C63" s="237">
        <v>0.33345617223106372</v>
      </c>
      <c r="D63" s="238">
        <v>0.30971645648604884</v>
      </c>
      <c r="E63" s="239">
        <v>0.3571958879760786</v>
      </c>
      <c r="F63" s="238">
        <v>0.31510512396114621</v>
      </c>
      <c r="G63" s="239">
        <v>0.35180722050098123</v>
      </c>
      <c r="H63" s="82"/>
    </row>
    <row r="64" spans="1:8" ht="15.75" customHeight="1">
      <c r="A64" s="90"/>
      <c r="B64" s="179" t="s">
        <v>455</v>
      </c>
      <c r="C64" s="237">
        <v>0.33839943907015446</v>
      </c>
      <c r="D64" s="238">
        <v>0.31725626319455896</v>
      </c>
      <c r="E64" s="239">
        <v>0.35954261494574996</v>
      </c>
      <c r="F64" s="238">
        <v>0.31840337432533838</v>
      </c>
      <c r="G64" s="239">
        <v>0.35839550381497054</v>
      </c>
      <c r="H64" s="82"/>
    </row>
    <row r="65" spans="1:8" ht="15.75" customHeight="1">
      <c r="A65" s="90"/>
      <c r="B65" s="179" t="s">
        <v>456</v>
      </c>
      <c r="C65" s="237">
        <v>0.4163308242281602</v>
      </c>
      <c r="D65" s="238">
        <v>0.3828239347817699</v>
      </c>
      <c r="E65" s="239">
        <v>0.4498377136745505</v>
      </c>
      <c r="F65" s="238">
        <v>0.39235699242096411</v>
      </c>
      <c r="G65" s="239">
        <v>0.44030465603535629</v>
      </c>
      <c r="H65" s="82"/>
    </row>
    <row r="66" spans="1:8" ht="15.75" customHeight="1">
      <c r="A66" s="90"/>
      <c r="B66" s="179" t="s">
        <v>457</v>
      </c>
      <c r="C66" s="236">
        <v>257.97806578947376</v>
      </c>
      <c r="D66" s="241">
        <v>249.80178106652113</v>
      </c>
      <c r="E66" s="242">
        <v>266.15435051242639</v>
      </c>
      <c r="F66" s="241">
        <v>250.15555885748984</v>
      </c>
      <c r="G66" s="242">
        <v>265.80057272145768</v>
      </c>
      <c r="H66" s="82"/>
    </row>
    <row r="67" spans="1:8" ht="15.75" customHeight="1">
      <c r="A67" s="90"/>
      <c r="B67" s="179" t="s">
        <v>458</v>
      </c>
      <c r="C67" s="249">
        <v>37.686676198257082</v>
      </c>
      <c r="D67" s="250">
        <v>36.308960157817317</v>
      </c>
      <c r="E67" s="251">
        <v>39.064392238696847</v>
      </c>
      <c r="F67" s="250">
        <v>36.400832841786084</v>
      </c>
      <c r="G67" s="251">
        <v>38.97251955472808</v>
      </c>
      <c r="H67" s="82"/>
    </row>
    <row r="68" spans="1:8" ht="15.75" customHeight="1">
      <c r="A68" s="90"/>
      <c r="B68" s="179" t="s">
        <v>459</v>
      </c>
      <c r="C68" s="249">
        <v>20.280924540711041</v>
      </c>
      <c r="D68" s="250">
        <v>19.531223143770514</v>
      </c>
      <c r="E68" s="251">
        <v>21.030625937651568</v>
      </c>
      <c r="F68" s="250">
        <v>19.726878194414837</v>
      </c>
      <c r="G68" s="251">
        <v>20.834970887007245</v>
      </c>
      <c r="H68" s="82"/>
    </row>
    <row r="69" spans="1:8" ht="15.75" customHeight="1">
      <c r="A69" s="90"/>
      <c r="B69" s="179" t="s">
        <v>460</v>
      </c>
      <c r="C69" s="237">
        <v>2.1979177328642083</v>
      </c>
      <c r="D69" s="238">
        <v>2.0527004859955524</v>
      </c>
      <c r="E69" s="239">
        <v>2.3431349797328642</v>
      </c>
      <c r="F69" s="238">
        <v>2.1243347288392576</v>
      </c>
      <c r="G69" s="239">
        <v>2.2715007368891591</v>
      </c>
      <c r="H69" s="82"/>
    </row>
    <row r="70" spans="1:8" ht="15.75" customHeight="1">
      <c r="A70" s="90"/>
      <c r="B70" s="179" t="s">
        <v>461</v>
      </c>
      <c r="C70" s="236">
        <v>160.17446811594201</v>
      </c>
      <c r="D70" s="241">
        <v>153.41185420558807</v>
      </c>
      <c r="E70" s="242">
        <v>166.93708202629594</v>
      </c>
      <c r="F70" s="241">
        <v>156.30821174499491</v>
      </c>
      <c r="G70" s="242">
        <v>164.0407244868891</v>
      </c>
      <c r="H70" s="82"/>
    </row>
    <row r="71" spans="1:8" ht="15.75" customHeight="1">
      <c r="A71" s="90"/>
      <c r="B71" s="179" t="s">
        <v>462</v>
      </c>
      <c r="C71" s="236">
        <v>60.753109848484854</v>
      </c>
      <c r="D71" s="241">
        <v>56.534412225209664</v>
      </c>
      <c r="E71" s="242">
        <v>64.971807471760044</v>
      </c>
      <c r="F71" s="241">
        <v>57.753357838081484</v>
      </c>
      <c r="G71" s="242">
        <v>63.752861858888224</v>
      </c>
      <c r="H71" s="82"/>
    </row>
    <row r="72" spans="1:8" ht="15.75" customHeight="1">
      <c r="A72" s="90"/>
      <c r="B72" s="240" t="s">
        <v>207</v>
      </c>
      <c r="C72" s="178"/>
      <c r="D72" s="178"/>
      <c r="E72" s="178"/>
      <c r="F72" s="178"/>
      <c r="G72" s="177"/>
      <c r="H72" s="82"/>
    </row>
    <row r="73" spans="1:8" ht="15.75" customHeight="1">
      <c r="A73" s="90"/>
      <c r="B73" s="179" t="s">
        <v>404</v>
      </c>
      <c r="C73" s="237">
        <v>3.0608018518518518</v>
      </c>
      <c r="D73" s="238">
        <v>2.9276418834737443</v>
      </c>
      <c r="E73" s="239">
        <v>3.1939618202299593</v>
      </c>
      <c r="F73" s="238">
        <v>2.9865659384603158</v>
      </c>
      <c r="G73" s="239">
        <v>3.1350377652433878</v>
      </c>
      <c r="H73" s="82"/>
    </row>
    <row r="74" spans="1:8" ht="15.75" customHeight="1">
      <c r="A74" s="90"/>
      <c r="B74" s="179" t="s">
        <v>405</v>
      </c>
      <c r="C74" s="237">
        <v>3.0862499598243556</v>
      </c>
      <c r="D74" s="238">
        <v>2.9686872871002636</v>
      </c>
      <c r="E74" s="239">
        <v>3.2038126325484475</v>
      </c>
      <c r="F74" s="238">
        <v>3.0320307520716581</v>
      </c>
      <c r="G74" s="239">
        <v>3.1404691675770531</v>
      </c>
      <c r="H74" s="82"/>
    </row>
    <row r="75" spans="1:8" ht="15.75" customHeight="1">
      <c r="A75" s="90"/>
      <c r="B75" s="179" t="s">
        <v>406</v>
      </c>
      <c r="C75" s="236">
        <v>84.593353502878799</v>
      </c>
      <c r="D75" s="241">
        <v>81.502652413340314</v>
      </c>
      <c r="E75" s="242">
        <v>87.684054592417283</v>
      </c>
      <c r="F75" s="241">
        <v>82.787618526134636</v>
      </c>
      <c r="G75" s="242">
        <v>86.399088479622961</v>
      </c>
      <c r="H75" s="82"/>
    </row>
    <row r="76" spans="1:8" ht="15.75" customHeight="1">
      <c r="A76" s="90"/>
      <c r="B76" s="179" t="s">
        <v>463</v>
      </c>
      <c r="C76" s="236">
        <v>84.516296296296289</v>
      </c>
      <c r="D76" s="241">
        <v>79.048360193275911</v>
      </c>
      <c r="E76" s="242">
        <v>89.984232399316667</v>
      </c>
      <c r="F76" s="241">
        <v>81.830501844698219</v>
      </c>
      <c r="G76" s="242">
        <v>87.20209074789436</v>
      </c>
      <c r="H76" s="82"/>
    </row>
    <row r="77" spans="1:8" ht="15.75" customHeight="1">
      <c r="A77" s="90"/>
      <c r="B77" s="179" t="s">
        <v>407</v>
      </c>
      <c r="C77" s="249">
        <v>38.839520425185192</v>
      </c>
      <c r="D77" s="250">
        <v>36.976030083235493</v>
      </c>
      <c r="E77" s="251">
        <v>40.703010767134892</v>
      </c>
      <c r="F77" s="250">
        <v>37.553932296450128</v>
      </c>
      <c r="G77" s="251">
        <v>40.125108553920256</v>
      </c>
      <c r="H77" s="82"/>
    </row>
    <row r="78" spans="1:8" ht="15.75" customHeight="1">
      <c r="A78" s="90"/>
      <c r="B78" s="179" t="s">
        <v>408</v>
      </c>
      <c r="C78" s="237">
        <v>0.27765012832955299</v>
      </c>
      <c r="D78" s="238">
        <v>0.25377453226402019</v>
      </c>
      <c r="E78" s="239">
        <v>0.30152572439508579</v>
      </c>
      <c r="F78" s="238">
        <v>0.25871244852211323</v>
      </c>
      <c r="G78" s="239">
        <v>0.29658780813699276</v>
      </c>
      <c r="H78" s="82"/>
    </row>
    <row r="79" spans="1:8" ht="15.75" customHeight="1">
      <c r="A79" s="90"/>
      <c r="B79" s="179" t="s">
        <v>409</v>
      </c>
      <c r="C79" s="235">
        <v>7.5111111111111128E-2</v>
      </c>
      <c r="D79" s="246">
        <v>6.7326379224991975E-2</v>
      </c>
      <c r="E79" s="247">
        <v>8.2895842997230282E-2</v>
      </c>
      <c r="F79" s="246" t="s">
        <v>94</v>
      </c>
      <c r="G79" s="247" t="s">
        <v>94</v>
      </c>
      <c r="H79" s="82"/>
    </row>
    <row r="80" spans="1:8" ht="15.75" customHeight="1">
      <c r="A80" s="90"/>
      <c r="B80" s="179" t="s">
        <v>410</v>
      </c>
      <c r="C80" s="237">
        <v>2.5490342686220271</v>
      </c>
      <c r="D80" s="238">
        <v>2.4214778227304214</v>
      </c>
      <c r="E80" s="239">
        <v>2.6765907145136327</v>
      </c>
      <c r="F80" s="238">
        <v>2.4808011698256509</v>
      </c>
      <c r="G80" s="239">
        <v>2.6172673674184033</v>
      </c>
      <c r="H80" s="82"/>
    </row>
    <row r="81" spans="1:8" ht="15.75" customHeight="1">
      <c r="A81" s="90"/>
      <c r="B81" s="179" t="s">
        <v>411</v>
      </c>
      <c r="C81" s="237">
        <v>0.76168888888888886</v>
      </c>
      <c r="D81" s="238">
        <v>0.71880189443879616</v>
      </c>
      <c r="E81" s="239">
        <v>0.80457588333898156</v>
      </c>
      <c r="F81" s="238">
        <v>0.7347538125609504</v>
      </c>
      <c r="G81" s="239">
        <v>0.78862396521682732</v>
      </c>
      <c r="H81" s="82"/>
    </row>
    <row r="82" spans="1:8" ht="15.75" customHeight="1">
      <c r="A82" s="90"/>
      <c r="B82" s="179" t="s">
        <v>412</v>
      </c>
      <c r="C82" s="249">
        <v>11.676620363727158</v>
      </c>
      <c r="D82" s="250">
        <v>11.247881636965559</v>
      </c>
      <c r="E82" s="251">
        <v>12.105359090488758</v>
      </c>
      <c r="F82" s="250">
        <v>11.360268569574375</v>
      </c>
      <c r="G82" s="251">
        <v>11.992972157879942</v>
      </c>
      <c r="H82" s="82"/>
    </row>
    <row r="83" spans="1:8" ht="15.75" customHeight="1">
      <c r="A83" s="90"/>
      <c r="B83" s="179" t="s">
        <v>413</v>
      </c>
      <c r="C83" s="249">
        <v>29.291501875081529</v>
      </c>
      <c r="D83" s="250">
        <v>27.823334645448107</v>
      </c>
      <c r="E83" s="251">
        <v>30.759669104714952</v>
      </c>
      <c r="F83" s="250">
        <v>28.570424791267012</v>
      </c>
      <c r="G83" s="251">
        <v>30.012578958896047</v>
      </c>
      <c r="H83" s="82"/>
    </row>
    <row r="84" spans="1:8" ht="15.75" customHeight="1">
      <c r="A84" s="90"/>
      <c r="B84" s="179" t="s">
        <v>414</v>
      </c>
      <c r="C84" s="249">
        <v>33.056798934621206</v>
      </c>
      <c r="D84" s="250">
        <v>31.507023709573215</v>
      </c>
      <c r="E84" s="251">
        <v>34.606574159669194</v>
      </c>
      <c r="F84" s="250">
        <v>31.92290388159789</v>
      </c>
      <c r="G84" s="251">
        <v>34.190693987644522</v>
      </c>
      <c r="H84" s="82"/>
    </row>
    <row r="85" spans="1:8" ht="15.75" customHeight="1">
      <c r="A85" s="90"/>
      <c r="B85" s="179" t="s">
        <v>415</v>
      </c>
      <c r="C85" s="237">
        <v>0.89607800353753941</v>
      </c>
      <c r="D85" s="238">
        <v>0.85472307253259339</v>
      </c>
      <c r="E85" s="239">
        <v>0.93743293454248544</v>
      </c>
      <c r="F85" s="238">
        <v>0.87070912208853968</v>
      </c>
      <c r="G85" s="239">
        <v>0.92144688498653915</v>
      </c>
      <c r="H85" s="82"/>
    </row>
    <row r="86" spans="1:8" ht="15.75" customHeight="1">
      <c r="A86" s="90"/>
      <c r="B86" s="179" t="s">
        <v>416</v>
      </c>
      <c r="C86" s="236">
        <v>171.67688754761906</v>
      </c>
      <c r="D86" s="241">
        <v>166.99663800668975</v>
      </c>
      <c r="E86" s="242">
        <v>176.35713708854837</v>
      </c>
      <c r="F86" s="241">
        <v>167.64410470684243</v>
      </c>
      <c r="G86" s="242">
        <v>175.70967038839569</v>
      </c>
      <c r="H86" s="82"/>
    </row>
    <row r="87" spans="1:8" ht="15.75" customHeight="1">
      <c r="A87" s="90"/>
      <c r="B87" s="179" t="s">
        <v>417</v>
      </c>
      <c r="C87" s="237">
        <v>2.4094473411098529</v>
      </c>
      <c r="D87" s="238">
        <v>2.082482274941218</v>
      </c>
      <c r="E87" s="239">
        <v>2.7364124072784879</v>
      </c>
      <c r="F87" s="238">
        <v>2.2806549711649207</v>
      </c>
      <c r="G87" s="239">
        <v>2.5382397110547852</v>
      </c>
      <c r="H87" s="82"/>
    </row>
    <row r="88" spans="1:8" ht="15.75" customHeight="1">
      <c r="A88" s="90"/>
      <c r="B88" s="179" t="s">
        <v>418</v>
      </c>
      <c r="C88" s="237">
        <v>1.4453564760206292</v>
      </c>
      <c r="D88" s="238">
        <v>1.2019066499331144</v>
      </c>
      <c r="E88" s="239">
        <v>1.6888063021081441</v>
      </c>
      <c r="F88" s="238">
        <v>1.3309672585944989</v>
      </c>
      <c r="G88" s="239">
        <v>1.5597456934467595</v>
      </c>
      <c r="H88" s="82"/>
    </row>
    <row r="89" spans="1:8" ht="15.75" customHeight="1">
      <c r="A89" s="90"/>
      <c r="B89" s="179" t="s">
        <v>419</v>
      </c>
      <c r="C89" s="237">
        <v>0.56257439840131751</v>
      </c>
      <c r="D89" s="238">
        <v>0.42154222168738659</v>
      </c>
      <c r="E89" s="239">
        <v>0.70360657511524849</v>
      </c>
      <c r="F89" s="238">
        <v>0.51101820936037001</v>
      </c>
      <c r="G89" s="239">
        <v>0.61413058744226501</v>
      </c>
      <c r="H89" s="82"/>
    </row>
    <row r="90" spans="1:8" ht="15.75" customHeight="1">
      <c r="A90" s="90"/>
      <c r="B90" s="179" t="s">
        <v>420</v>
      </c>
      <c r="C90" s="237">
        <v>5.677382717633809</v>
      </c>
      <c r="D90" s="238">
        <v>5.496071363206374</v>
      </c>
      <c r="E90" s="239">
        <v>5.8586940720612439</v>
      </c>
      <c r="F90" s="238">
        <v>5.5787504344445553</v>
      </c>
      <c r="G90" s="239">
        <v>5.7760150008230626</v>
      </c>
      <c r="H90" s="82"/>
    </row>
    <row r="91" spans="1:8" ht="15.75" customHeight="1">
      <c r="A91" s="90"/>
      <c r="B91" s="179" t="s">
        <v>421</v>
      </c>
      <c r="C91" s="249">
        <v>11.139703978052129</v>
      </c>
      <c r="D91" s="250">
        <v>10.558228085855102</v>
      </c>
      <c r="E91" s="251">
        <v>11.721179870249156</v>
      </c>
      <c r="F91" s="250">
        <v>10.840490693881044</v>
      </c>
      <c r="G91" s="251">
        <v>11.438917262223214</v>
      </c>
      <c r="H91" s="82"/>
    </row>
    <row r="92" spans="1:8" ht="15.75" customHeight="1">
      <c r="A92" s="90"/>
      <c r="B92" s="179" t="s">
        <v>422</v>
      </c>
      <c r="C92" s="237">
        <v>2.155418772025528</v>
      </c>
      <c r="D92" s="238">
        <v>1.9470216003290615</v>
      </c>
      <c r="E92" s="239">
        <v>2.3638159437219946</v>
      </c>
      <c r="F92" s="238">
        <v>1.9828106246877966</v>
      </c>
      <c r="G92" s="239">
        <v>2.3280269193632592</v>
      </c>
      <c r="H92" s="82"/>
    </row>
    <row r="93" spans="1:8" ht="15.75" customHeight="1">
      <c r="A93" s="90"/>
      <c r="B93" s="179" t="s">
        <v>464</v>
      </c>
      <c r="C93" s="237">
        <v>0.12166666666666666</v>
      </c>
      <c r="D93" s="238">
        <v>9.8552908301086456E-2</v>
      </c>
      <c r="E93" s="239">
        <v>0.14478042503224686</v>
      </c>
      <c r="F93" s="238" t="s">
        <v>94</v>
      </c>
      <c r="G93" s="239" t="s">
        <v>94</v>
      </c>
      <c r="H93" s="82"/>
    </row>
    <row r="94" spans="1:8" ht="15.75" customHeight="1">
      <c r="A94" s="90"/>
      <c r="B94" s="179" t="s">
        <v>423</v>
      </c>
      <c r="C94" s="237">
        <v>0.54628614635337192</v>
      </c>
      <c r="D94" s="238">
        <v>0.49757123891942812</v>
      </c>
      <c r="E94" s="239">
        <v>0.59500105378731571</v>
      </c>
      <c r="F94" s="238">
        <v>0.51002286587461299</v>
      </c>
      <c r="G94" s="239">
        <v>0.58254942683213085</v>
      </c>
      <c r="H94" s="82"/>
    </row>
    <row r="95" spans="1:8" ht="15.75" customHeight="1">
      <c r="A95" s="90"/>
      <c r="B95" s="179" t="s">
        <v>465</v>
      </c>
      <c r="C95" s="235">
        <v>4.8462962962962965E-2</v>
      </c>
      <c r="D95" s="246">
        <v>3.359415819273405E-2</v>
      </c>
      <c r="E95" s="247">
        <v>6.3331767733191879E-2</v>
      </c>
      <c r="F95" s="246" t="s">
        <v>94</v>
      </c>
      <c r="G95" s="247" t="s">
        <v>94</v>
      </c>
      <c r="H95" s="82"/>
    </row>
    <row r="96" spans="1:8" ht="15.75" customHeight="1">
      <c r="A96" s="90"/>
      <c r="B96" s="179" t="s">
        <v>424</v>
      </c>
      <c r="C96" s="237">
        <v>0.49973635714299453</v>
      </c>
      <c r="D96" s="238">
        <v>0.39084476605245505</v>
      </c>
      <c r="E96" s="239">
        <v>0.60862794823353406</v>
      </c>
      <c r="F96" s="238" t="s">
        <v>94</v>
      </c>
      <c r="G96" s="239" t="s">
        <v>94</v>
      </c>
      <c r="H96" s="82"/>
    </row>
    <row r="97" spans="1:8" ht="15.75" customHeight="1">
      <c r="A97" s="90"/>
      <c r="B97" s="179" t="s">
        <v>425</v>
      </c>
      <c r="C97" s="235">
        <v>4.0406060606060605E-2</v>
      </c>
      <c r="D97" s="246">
        <v>3.8453661396242914E-2</v>
      </c>
      <c r="E97" s="247">
        <v>4.2358459815878297E-2</v>
      </c>
      <c r="F97" s="246">
        <v>3.6623250181172712E-2</v>
      </c>
      <c r="G97" s="247">
        <v>4.4188871030948498E-2</v>
      </c>
      <c r="H97" s="82"/>
    </row>
    <row r="98" spans="1:8" ht="15.75" customHeight="1">
      <c r="A98" s="90"/>
      <c r="B98" s="179" t="s">
        <v>426</v>
      </c>
      <c r="C98" s="235">
        <v>0.17403057350132278</v>
      </c>
      <c r="D98" s="246">
        <v>0.16288669409345102</v>
      </c>
      <c r="E98" s="247">
        <v>0.18517445290919454</v>
      </c>
      <c r="F98" s="246">
        <v>0.17012332043263342</v>
      </c>
      <c r="G98" s="247">
        <v>0.17793782657001214</v>
      </c>
      <c r="H98" s="82"/>
    </row>
    <row r="99" spans="1:8" ht="15.75" customHeight="1">
      <c r="A99" s="90"/>
      <c r="B99" s="179" t="s">
        <v>427</v>
      </c>
      <c r="C99" s="237">
        <v>5.3309581404976107</v>
      </c>
      <c r="D99" s="238">
        <v>5.1078134948404887</v>
      </c>
      <c r="E99" s="239">
        <v>5.5541027861547327</v>
      </c>
      <c r="F99" s="238">
        <v>5.1641278720285868</v>
      </c>
      <c r="G99" s="239">
        <v>5.4977884089666347</v>
      </c>
      <c r="H99" s="82"/>
    </row>
    <row r="100" spans="1:8" ht="15.75" customHeight="1">
      <c r="A100" s="90"/>
      <c r="B100" s="179" t="s">
        <v>428</v>
      </c>
      <c r="C100" s="237">
        <v>9.6654027777777767</v>
      </c>
      <c r="D100" s="238">
        <v>9.1040628856211221</v>
      </c>
      <c r="E100" s="239">
        <v>10.226742669934431</v>
      </c>
      <c r="F100" s="238">
        <v>9.4004362256129657</v>
      </c>
      <c r="G100" s="239">
        <v>9.9303693299425877</v>
      </c>
      <c r="H100" s="82"/>
    </row>
    <row r="101" spans="1:8" ht="15.75" customHeight="1">
      <c r="A101" s="90"/>
      <c r="B101" s="179" t="s">
        <v>429</v>
      </c>
      <c r="C101" s="237">
        <v>0.17313416794158756</v>
      </c>
      <c r="D101" s="238">
        <v>0.15449241493577429</v>
      </c>
      <c r="E101" s="239">
        <v>0.19177592094740084</v>
      </c>
      <c r="F101" s="238" t="s">
        <v>94</v>
      </c>
      <c r="G101" s="239" t="s">
        <v>94</v>
      </c>
      <c r="H101" s="82"/>
    </row>
    <row r="102" spans="1:8" ht="15.75" customHeight="1">
      <c r="A102" s="90"/>
      <c r="B102" s="179" t="s">
        <v>430</v>
      </c>
      <c r="C102" s="237">
        <v>1.6209238510637831</v>
      </c>
      <c r="D102" s="238">
        <v>1.577206969670748</v>
      </c>
      <c r="E102" s="239">
        <v>1.6646407324568182</v>
      </c>
      <c r="F102" s="238">
        <v>1.5985077819042726</v>
      </c>
      <c r="G102" s="239">
        <v>1.6433399202232937</v>
      </c>
      <c r="H102" s="82"/>
    </row>
    <row r="103" spans="1:8" ht="15.75" customHeight="1">
      <c r="A103" s="90"/>
      <c r="B103" s="179" t="s">
        <v>431</v>
      </c>
      <c r="C103" s="235">
        <v>6.937084204358418E-2</v>
      </c>
      <c r="D103" s="246">
        <v>6.7227383203159949E-2</v>
      </c>
      <c r="E103" s="247">
        <v>7.1514300884008411E-2</v>
      </c>
      <c r="F103" s="246">
        <v>6.8211387625798411E-2</v>
      </c>
      <c r="G103" s="247">
        <v>7.0530296461369948E-2</v>
      </c>
      <c r="H103" s="82"/>
    </row>
    <row r="104" spans="1:8" ht="15.75" customHeight="1">
      <c r="A104" s="90"/>
      <c r="B104" s="179" t="s">
        <v>432</v>
      </c>
      <c r="C104" s="237">
        <v>1.8150416666666664</v>
      </c>
      <c r="D104" s="238">
        <v>1.7111152976180788</v>
      </c>
      <c r="E104" s="239">
        <v>1.9189680357152541</v>
      </c>
      <c r="F104" s="238">
        <v>1.7648086804475205</v>
      </c>
      <c r="G104" s="239">
        <v>1.8652746528858124</v>
      </c>
      <c r="H104" s="82"/>
    </row>
    <row r="105" spans="1:8" ht="15.75" customHeight="1">
      <c r="A105" s="90"/>
      <c r="B105" s="179" t="s">
        <v>433</v>
      </c>
      <c r="C105" s="235">
        <v>0.28348259672936515</v>
      </c>
      <c r="D105" s="246">
        <v>0.26922165250249713</v>
      </c>
      <c r="E105" s="247">
        <v>0.29774354095623318</v>
      </c>
      <c r="F105" s="246">
        <v>0.27402161789601798</v>
      </c>
      <c r="G105" s="247">
        <v>0.29294357556271233</v>
      </c>
      <c r="H105" s="82"/>
    </row>
    <row r="106" spans="1:8" ht="15.75" customHeight="1">
      <c r="A106" s="90"/>
      <c r="B106" s="179" t="s">
        <v>434</v>
      </c>
      <c r="C106" s="237">
        <v>0.15270833333333333</v>
      </c>
      <c r="D106" s="238">
        <v>0.10997329993739421</v>
      </c>
      <c r="E106" s="239">
        <v>0.19544336672927246</v>
      </c>
      <c r="F106" s="238" t="s">
        <v>94</v>
      </c>
      <c r="G106" s="239" t="s">
        <v>94</v>
      </c>
      <c r="H106" s="82"/>
    </row>
    <row r="107" spans="1:8" ht="15.75" customHeight="1">
      <c r="A107" s="90"/>
      <c r="B107" s="179" t="s">
        <v>435</v>
      </c>
      <c r="C107" s="237">
        <v>7.0375368941187251</v>
      </c>
      <c r="D107" s="238">
        <v>6.5076374339166012</v>
      </c>
      <c r="E107" s="239">
        <v>7.5674363543208489</v>
      </c>
      <c r="F107" s="238">
        <v>6.8327242274663922</v>
      </c>
      <c r="G107" s="239">
        <v>7.242349560771058</v>
      </c>
      <c r="H107" s="82"/>
    </row>
    <row r="108" spans="1:8" ht="15.75" customHeight="1">
      <c r="A108" s="90"/>
      <c r="B108" s="179" t="s">
        <v>436</v>
      </c>
      <c r="C108" s="249">
        <v>46.763544586183578</v>
      </c>
      <c r="D108" s="250">
        <v>44.780772214214913</v>
      </c>
      <c r="E108" s="251">
        <v>48.746316958152242</v>
      </c>
      <c r="F108" s="250">
        <v>45.643301491421482</v>
      </c>
      <c r="G108" s="251">
        <v>47.883787680945673</v>
      </c>
      <c r="H108" s="82"/>
    </row>
    <row r="109" spans="1:8" ht="15.75" customHeight="1">
      <c r="A109" s="90"/>
      <c r="B109" s="179" t="s">
        <v>437</v>
      </c>
      <c r="C109" s="235">
        <v>4.3290992501627393E-2</v>
      </c>
      <c r="D109" s="246">
        <v>4.2128571952258796E-2</v>
      </c>
      <c r="E109" s="247">
        <v>4.4453413050995989E-2</v>
      </c>
      <c r="F109" s="246">
        <v>4.2438010320343202E-2</v>
      </c>
      <c r="G109" s="247">
        <v>4.4143974682911584E-2</v>
      </c>
      <c r="H109" s="82"/>
    </row>
    <row r="110" spans="1:8" ht="15.75" customHeight="1">
      <c r="A110" s="90"/>
      <c r="B110" s="179" t="s">
        <v>438</v>
      </c>
      <c r="C110" s="249">
        <v>37.717988513384149</v>
      </c>
      <c r="D110" s="250">
        <v>36.109139744262322</v>
      </c>
      <c r="E110" s="251">
        <v>39.326837282505977</v>
      </c>
      <c r="F110" s="250">
        <v>35.951375748763652</v>
      </c>
      <c r="G110" s="251">
        <v>39.484601278004646</v>
      </c>
      <c r="H110" s="82"/>
    </row>
    <row r="111" spans="1:8" ht="15.75" customHeight="1">
      <c r="A111" s="90"/>
      <c r="B111" s="179" t="s">
        <v>439</v>
      </c>
      <c r="C111" s="237">
        <v>1.4882005753743068</v>
      </c>
      <c r="D111" s="238">
        <v>1.2862687453941872</v>
      </c>
      <c r="E111" s="239">
        <v>1.6901324053544264</v>
      </c>
      <c r="F111" s="238">
        <v>1.4176645927793083</v>
      </c>
      <c r="G111" s="239">
        <v>1.5587365579693053</v>
      </c>
      <c r="H111" s="82"/>
    </row>
    <row r="112" spans="1:8" ht="15.75" customHeight="1">
      <c r="A112" s="90"/>
      <c r="B112" s="179" t="s">
        <v>440</v>
      </c>
      <c r="C112" s="237">
        <v>7.5859720689090855</v>
      </c>
      <c r="D112" s="238">
        <v>7.1354055977393518</v>
      </c>
      <c r="E112" s="239">
        <v>8.0365385400788192</v>
      </c>
      <c r="F112" s="238">
        <v>7.3903943652467543</v>
      </c>
      <c r="G112" s="239">
        <v>7.7815497725714167</v>
      </c>
      <c r="H112" s="82"/>
    </row>
    <row r="113" spans="1:8" ht="15.75" customHeight="1">
      <c r="A113" s="90"/>
      <c r="B113" s="179" t="s">
        <v>441</v>
      </c>
      <c r="C113" s="235">
        <v>2.1875000000000002E-3</v>
      </c>
      <c r="D113" s="246">
        <v>1.3130890910498033E-3</v>
      </c>
      <c r="E113" s="247">
        <v>3.0619109089501974E-3</v>
      </c>
      <c r="F113" s="246" t="s">
        <v>94</v>
      </c>
      <c r="G113" s="247" t="s">
        <v>94</v>
      </c>
      <c r="H113" s="82"/>
    </row>
    <row r="114" spans="1:8" ht="15.75" customHeight="1">
      <c r="A114" s="90"/>
      <c r="B114" s="179" t="s">
        <v>442</v>
      </c>
      <c r="C114" s="235">
        <v>0.52934504909356728</v>
      </c>
      <c r="D114" s="246">
        <v>0.51145062070099956</v>
      </c>
      <c r="E114" s="247">
        <v>0.547239477486135</v>
      </c>
      <c r="F114" s="246">
        <v>0.51762874348060972</v>
      </c>
      <c r="G114" s="247">
        <v>0.54106135470652483</v>
      </c>
      <c r="H114" s="82"/>
    </row>
    <row r="115" spans="1:8" ht="15.75" customHeight="1">
      <c r="A115" s="90"/>
      <c r="B115" s="179" t="s">
        <v>443</v>
      </c>
      <c r="C115" s="237">
        <v>1.1387062778153765</v>
      </c>
      <c r="D115" s="238">
        <v>0.93566057868583619</v>
      </c>
      <c r="E115" s="239">
        <v>1.3417519769449169</v>
      </c>
      <c r="F115" s="238">
        <v>1.080826765764427</v>
      </c>
      <c r="G115" s="239">
        <v>1.1965857898663259</v>
      </c>
      <c r="H115" s="82"/>
    </row>
    <row r="116" spans="1:8" ht="15.75" customHeight="1">
      <c r="A116" s="90"/>
      <c r="B116" s="179" t="s">
        <v>444</v>
      </c>
      <c r="C116" s="237">
        <v>6.6862269970269539</v>
      </c>
      <c r="D116" s="238">
        <v>6.2442626158690873</v>
      </c>
      <c r="E116" s="239">
        <v>7.1281913781848205</v>
      </c>
      <c r="F116" s="238">
        <v>6.4434591318658549</v>
      </c>
      <c r="G116" s="239">
        <v>6.9289948621880528</v>
      </c>
      <c r="H116" s="82"/>
    </row>
    <row r="117" spans="1:8" ht="15.75" customHeight="1">
      <c r="A117" s="90"/>
      <c r="B117" s="179" t="s">
        <v>445</v>
      </c>
      <c r="C117" s="237" t="s">
        <v>101</v>
      </c>
      <c r="D117" s="238" t="s">
        <v>94</v>
      </c>
      <c r="E117" s="239" t="s">
        <v>94</v>
      </c>
      <c r="F117" s="238" t="s">
        <v>94</v>
      </c>
      <c r="G117" s="239" t="s">
        <v>94</v>
      </c>
      <c r="H117" s="82"/>
    </row>
    <row r="118" spans="1:8" ht="15.75" customHeight="1">
      <c r="A118" s="90"/>
      <c r="B118" s="179" t="s">
        <v>446</v>
      </c>
      <c r="C118" s="237">
        <v>1.8563774849992303</v>
      </c>
      <c r="D118" s="238">
        <v>1.6110528416089882</v>
      </c>
      <c r="E118" s="239">
        <v>2.1017021283894723</v>
      </c>
      <c r="F118" s="238">
        <v>1.6882781051592619</v>
      </c>
      <c r="G118" s="239">
        <v>2.0244768648391989</v>
      </c>
      <c r="H118" s="82"/>
    </row>
    <row r="119" spans="1:8" ht="15.75" customHeight="1">
      <c r="A119" s="90"/>
      <c r="B119" s="179" t="s">
        <v>447</v>
      </c>
      <c r="C119" s="237">
        <v>0.73728205128205115</v>
      </c>
      <c r="D119" s="238">
        <v>0.66803639176241336</v>
      </c>
      <c r="E119" s="239">
        <v>0.80652771080168895</v>
      </c>
      <c r="F119" s="238" t="s">
        <v>94</v>
      </c>
      <c r="G119" s="239" t="s">
        <v>94</v>
      </c>
      <c r="H119" s="82"/>
    </row>
    <row r="120" spans="1:8" ht="15.75" customHeight="1">
      <c r="A120" s="90"/>
      <c r="B120" s="179" t="s">
        <v>448</v>
      </c>
      <c r="C120" s="249">
        <v>33.479536660231481</v>
      </c>
      <c r="D120" s="250">
        <v>31.843536559338784</v>
      </c>
      <c r="E120" s="251">
        <v>35.115536761124176</v>
      </c>
      <c r="F120" s="250">
        <v>32.342064063791156</v>
      </c>
      <c r="G120" s="251">
        <v>34.617009256671807</v>
      </c>
      <c r="H120" s="82"/>
    </row>
    <row r="121" spans="1:8" ht="15.75" customHeight="1">
      <c r="A121" s="90"/>
      <c r="B121" s="179" t="s">
        <v>449</v>
      </c>
      <c r="C121" s="235" t="s">
        <v>105</v>
      </c>
      <c r="D121" s="246" t="s">
        <v>94</v>
      </c>
      <c r="E121" s="247" t="s">
        <v>94</v>
      </c>
      <c r="F121" s="246" t="s">
        <v>94</v>
      </c>
      <c r="G121" s="247" t="s">
        <v>94</v>
      </c>
      <c r="H121" s="82"/>
    </row>
    <row r="122" spans="1:8" ht="15.75" customHeight="1">
      <c r="A122" s="90"/>
      <c r="B122" s="179" t="s">
        <v>450</v>
      </c>
      <c r="C122" s="237">
        <v>0.36648447554752117</v>
      </c>
      <c r="D122" s="238">
        <v>0.33896836674385444</v>
      </c>
      <c r="E122" s="239">
        <v>0.3940005843511879</v>
      </c>
      <c r="F122" s="238">
        <v>0.34639170574815464</v>
      </c>
      <c r="G122" s="239">
        <v>0.3865772453468877</v>
      </c>
      <c r="H122" s="82"/>
    </row>
    <row r="123" spans="1:8" ht="15.75" customHeight="1">
      <c r="A123" s="90"/>
      <c r="B123" s="179" t="s">
        <v>451</v>
      </c>
      <c r="C123" s="237">
        <v>0.12613333333333335</v>
      </c>
      <c r="D123" s="238">
        <v>0.10446252131727835</v>
      </c>
      <c r="E123" s="239">
        <v>0.14780414534938835</v>
      </c>
      <c r="F123" s="238" t="s">
        <v>94</v>
      </c>
      <c r="G123" s="239" t="s">
        <v>94</v>
      </c>
      <c r="H123" s="82"/>
    </row>
    <row r="124" spans="1:8" ht="15.75" customHeight="1">
      <c r="A124" s="90"/>
      <c r="B124" s="179" t="s">
        <v>452</v>
      </c>
      <c r="C124" s="237">
        <v>1.1022816217920675</v>
      </c>
      <c r="D124" s="238">
        <v>1.0255495679544602</v>
      </c>
      <c r="E124" s="239">
        <v>1.1790136756296747</v>
      </c>
      <c r="F124" s="238">
        <v>1.057257496528569</v>
      </c>
      <c r="G124" s="239">
        <v>1.1473057470555659</v>
      </c>
      <c r="H124" s="82"/>
    </row>
    <row r="125" spans="1:8" ht="15.75" customHeight="1">
      <c r="A125" s="90"/>
      <c r="B125" s="179" t="s">
        <v>453</v>
      </c>
      <c r="C125" s="235">
        <v>0.35655007439528907</v>
      </c>
      <c r="D125" s="246">
        <v>0.32571282715285843</v>
      </c>
      <c r="E125" s="247">
        <v>0.38738732163771972</v>
      </c>
      <c r="F125" s="246">
        <v>0.34496613389314801</v>
      </c>
      <c r="G125" s="247">
        <v>0.36813401489743014</v>
      </c>
      <c r="H125" s="82"/>
    </row>
    <row r="126" spans="1:8" ht="15.75" customHeight="1">
      <c r="A126" s="90"/>
      <c r="B126" s="179" t="s">
        <v>454</v>
      </c>
      <c r="C126" s="237">
        <v>0.17011111111111116</v>
      </c>
      <c r="D126" s="238">
        <v>0.15948698858019056</v>
      </c>
      <c r="E126" s="239">
        <v>0.18073523364203176</v>
      </c>
      <c r="F126" s="238" t="s">
        <v>94</v>
      </c>
      <c r="G126" s="239" t="s">
        <v>94</v>
      </c>
      <c r="H126" s="82"/>
    </row>
    <row r="127" spans="1:8" ht="15.75" customHeight="1">
      <c r="A127" s="90"/>
      <c r="B127" s="179" t="s">
        <v>455</v>
      </c>
      <c r="C127" s="237">
        <v>0.18639040974152113</v>
      </c>
      <c r="D127" s="238">
        <v>0.15455202889210459</v>
      </c>
      <c r="E127" s="239">
        <v>0.21822879059093767</v>
      </c>
      <c r="F127" s="238" t="s">
        <v>94</v>
      </c>
      <c r="G127" s="239" t="s">
        <v>94</v>
      </c>
      <c r="H127" s="82"/>
    </row>
    <row r="128" spans="1:8" ht="15.75" customHeight="1">
      <c r="A128" s="90"/>
      <c r="B128" s="179" t="s">
        <v>456</v>
      </c>
      <c r="C128" s="237">
        <v>0.28346413607263427</v>
      </c>
      <c r="D128" s="238">
        <v>0.26786711926834395</v>
      </c>
      <c r="E128" s="239">
        <v>0.29906115287692459</v>
      </c>
      <c r="F128" s="238">
        <v>0.2700099514872068</v>
      </c>
      <c r="G128" s="239">
        <v>0.29691832065806173</v>
      </c>
      <c r="H128" s="82"/>
    </row>
    <row r="129" spans="1:8" ht="15.75" customHeight="1">
      <c r="A129" s="90"/>
      <c r="B129" s="179" t="s">
        <v>457</v>
      </c>
      <c r="C129" s="236">
        <v>145.39713152356902</v>
      </c>
      <c r="D129" s="241">
        <v>138.02371880753731</v>
      </c>
      <c r="E129" s="242">
        <v>152.77054423960072</v>
      </c>
      <c r="F129" s="241">
        <v>141.85526334757495</v>
      </c>
      <c r="G129" s="242">
        <v>148.93899969956308</v>
      </c>
      <c r="H129" s="82"/>
    </row>
    <row r="130" spans="1:8" ht="15.75" customHeight="1">
      <c r="A130" s="90"/>
      <c r="B130" s="179" t="s">
        <v>458</v>
      </c>
      <c r="C130" s="249">
        <v>27.61303823529412</v>
      </c>
      <c r="D130" s="250">
        <v>25.544656661464565</v>
      </c>
      <c r="E130" s="251">
        <v>29.681419809123675</v>
      </c>
      <c r="F130" s="250">
        <v>26.793186577095259</v>
      </c>
      <c r="G130" s="251">
        <v>28.43288989349298</v>
      </c>
      <c r="H130" s="82"/>
    </row>
    <row r="131" spans="1:8" ht="15.75" customHeight="1">
      <c r="A131" s="90"/>
      <c r="B131" s="179" t="s">
        <v>459</v>
      </c>
      <c r="C131" s="249">
        <v>12.33800156872362</v>
      </c>
      <c r="D131" s="250">
        <v>11.750709131821875</v>
      </c>
      <c r="E131" s="251">
        <v>12.925294005625364</v>
      </c>
      <c r="F131" s="250">
        <v>11.940768127433181</v>
      </c>
      <c r="G131" s="251">
        <v>12.735235010014058</v>
      </c>
      <c r="H131" s="82"/>
    </row>
    <row r="132" spans="1:8" ht="15.75" customHeight="1">
      <c r="A132" s="90"/>
      <c r="B132" s="179" t="s">
        <v>460</v>
      </c>
      <c r="C132" s="237">
        <v>1.2057268450263356</v>
      </c>
      <c r="D132" s="238">
        <v>1.0750015533986388</v>
      </c>
      <c r="E132" s="239">
        <v>1.3364521366540325</v>
      </c>
      <c r="F132" s="238">
        <v>1.0975075444139566</v>
      </c>
      <c r="G132" s="239">
        <v>1.3139461456387147</v>
      </c>
      <c r="H132" s="82"/>
    </row>
    <row r="133" spans="1:8" ht="15.75" customHeight="1">
      <c r="A133" s="90"/>
      <c r="B133" s="179" t="s">
        <v>461</v>
      </c>
      <c r="C133" s="236">
        <v>149.16084445045627</v>
      </c>
      <c r="D133" s="241">
        <v>143.46429793764631</v>
      </c>
      <c r="E133" s="242">
        <v>154.85739096326623</v>
      </c>
      <c r="F133" s="241">
        <v>145.90889135048701</v>
      </c>
      <c r="G133" s="242">
        <v>152.41279755042552</v>
      </c>
      <c r="H133" s="82"/>
    </row>
    <row r="134" spans="1:8" ht="15.75" customHeight="1">
      <c r="A134" s="90"/>
      <c r="B134" s="199" t="s">
        <v>462</v>
      </c>
      <c r="C134" s="255">
        <v>18.559041176470583</v>
      </c>
      <c r="D134" s="256">
        <v>17.247651029809091</v>
      </c>
      <c r="E134" s="257">
        <v>19.870431323132074</v>
      </c>
      <c r="F134" s="256">
        <v>17.350518755214026</v>
      </c>
      <c r="G134" s="257">
        <v>19.76756359772714</v>
      </c>
      <c r="H134" s="82"/>
    </row>
    <row r="135" spans="1:8" ht="15.75" customHeight="1">
      <c r="B135" s="259" t="s">
        <v>677</v>
      </c>
    </row>
    <row r="136" spans="1:8" ht="15.75" customHeight="1">
      <c r="A136" s="1"/>
      <c r="B136"/>
      <c r="C136"/>
      <c r="D136"/>
      <c r="E136"/>
      <c r="F136"/>
      <c r="G136"/>
    </row>
    <row r="137" spans="1:8" ht="15.75" customHeight="1">
      <c r="A137" s="1"/>
      <c r="B137"/>
      <c r="C137"/>
      <c r="D137"/>
      <c r="E137"/>
      <c r="F137"/>
      <c r="G137"/>
    </row>
  </sheetData>
  <dataConsolidate/>
  <mergeCells count="4">
    <mergeCell ref="F2:G2"/>
    <mergeCell ref="B2:B3"/>
    <mergeCell ref="A2:A3"/>
    <mergeCell ref="D2:E2"/>
  </mergeCells>
  <conditionalFormatting sqref="A4:G4 A5 A6:G6 A7 A8:G8 A9 A10:G10 A11 A12:G12 A13:A71 A72:G72 A73:A134">
    <cfRule type="expression" dxfId="35" priority="257">
      <formula>IF(CertVal_IsBlnkRow*CertVal_IsBlnkRowNext=1,TRUE,FALSE)</formula>
    </cfRule>
  </conditionalFormatting>
  <conditionalFormatting sqref="B5:G134">
    <cfRule type="expression" dxfId="34" priority="1">
      <formula>IF(CertVal_IsBlnkRow*CertVal_IsBlnkRowNext=1,TRUE,FALSE)</formula>
    </cfRule>
  </conditionalFormatting>
  <hyperlinks>
    <hyperlink ref="B5" location="'Fire Assay'!$A$1" display="'Fire Assay'!$A$1" xr:uid="{171BBBC4-F718-45B7-925E-425A97D41402}"/>
    <hyperlink ref="B7" location="'AR Digest 10-50g'!$A$1" display="'AR Digest 10-50g'!$A$1" xr:uid="{245F9F07-CDCB-4B52-B9C1-073EBB97CC54}"/>
    <hyperlink ref="B9" location="'CNL'!$A$1" display="'CNL'!$A$1" xr:uid="{4B5E1059-F123-4B58-8159-D8D29C93F6D1}"/>
    <hyperlink ref="B11" location="'PA'!$A$1" display="'PA'!$A$1" xr:uid="{A17E225A-EE7D-4BAF-BFCC-B8045015384B}"/>
    <hyperlink ref="B13" location="'4-Acid'!$A$1" display="'4-Acid'!$A$1" xr:uid="{968B34FE-13D7-4B14-AA4E-38DF5339FF9E}"/>
    <hyperlink ref="B14" location="'4-Acid'!$A$18" display="'4-Acid'!$A$18" xr:uid="{07E0A39A-DC3E-44F8-9AE0-1BD4C4FF5FF3}"/>
    <hyperlink ref="B15" location="'4-Acid'!$A$58" display="'4-Acid'!$A$58" xr:uid="{494E38F2-D767-4C9C-894D-4AD06613DD6F}"/>
    <hyperlink ref="B16" location="'4-Acid'!$A$76" display="'4-Acid'!$A$76" xr:uid="{6897EFCB-AC44-4B69-A5B9-85AD21EA3FF4}"/>
    <hyperlink ref="B17" location="'4-Acid'!$A$94" display="'4-Acid'!$A$94" xr:uid="{D55F71B2-F3FB-4692-9284-41AB6A2C99F5}"/>
    <hyperlink ref="B18" location="'4-Acid'!$A$113" display="'4-Acid'!$A$113" xr:uid="{B931D33C-B8C4-4BDB-993B-5F1EBC5176F4}"/>
    <hyperlink ref="B19" location="'4-Acid'!$A$132" display="'4-Acid'!$A$132" xr:uid="{78BE6B18-242F-402B-8ABD-18EB253C0EF8}"/>
    <hyperlink ref="B20" location="'4-Acid'!$A$150" display="'4-Acid'!$A$150" xr:uid="{4CC12C39-1E30-4EBA-805C-DD01A70DD50D}"/>
    <hyperlink ref="B21" location="'4-Acid'!$A$169" display="'4-Acid'!$A$169" xr:uid="{004303FA-FC70-4593-B43B-9D82CFD2FEC9}"/>
    <hyperlink ref="B22" location="'4-Acid'!$A$188" display="'4-Acid'!$A$188" xr:uid="{95E8F8D9-5B1A-4D13-843A-2CE17456548E}"/>
    <hyperlink ref="B23" location="'4-Acid'!$A$206" display="'4-Acid'!$A$206" xr:uid="{7590E95F-099D-47DD-A216-23FA3C390E09}"/>
    <hyperlink ref="B24" location="'4-Acid'!$A$225" display="'4-Acid'!$A$225" xr:uid="{4E143FC3-6257-46B0-8E33-200A28D62952}"/>
    <hyperlink ref="B25" location="'4-Acid'!$A$244" display="'4-Acid'!$A$244" xr:uid="{81873111-71F4-4A37-82BA-2930E8C8D5D1}"/>
    <hyperlink ref="B26" location="'4-Acid'!$A$262" display="'4-Acid'!$A$262" xr:uid="{5DD8C634-0635-42F2-877F-ECC47A94C572}"/>
    <hyperlink ref="B27" location="'4-Acid'!$A$280" display="'4-Acid'!$A$280" xr:uid="{60A20D1A-CE65-43B6-8AAE-41563DF50A5D}"/>
    <hyperlink ref="B28" location="'4-Acid'!$A$298" display="'4-Acid'!$A$298" xr:uid="{3AC876E9-385D-4836-A2AC-8EAABA42B2AE}"/>
    <hyperlink ref="B29" location="'4-Acid'!$A$317" display="'4-Acid'!$A$317" xr:uid="{FB91A108-E1D9-4C1B-96AC-99B6D9286448}"/>
    <hyperlink ref="B30" location="'4-Acid'!$A$335" display="'4-Acid'!$A$335" xr:uid="{374487CB-4671-4F61-AD56-73572C95A7CB}"/>
    <hyperlink ref="B31" location="'4-Acid'!$A$354" display="'4-Acid'!$A$354" xr:uid="{7CF5799E-6291-4B59-8253-6776CD50A75D}"/>
    <hyperlink ref="B32" location="'4-Acid'!$A$390" display="'4-Acid'!$A$390" xr:uid="{BCC71E4D-84BB-4FD8-B0FB-1D692DB84857}"/>
    <hyperlink ref="B33" location="'4-Acid'!$A$426" display="'4-Acid'!$A$426" xr:uid="{79412CB3-D877-4D8F-BC47-7948D6E2FB47}"/>
    <hyperlink ref="B34" location="'4-Acid'!$A$445" display="'4-Acid'!$A$445" xr:uid="{9B08FFB1-0482-49B6-8925-66F0F770BEF2}"/>
    <hyperlink ref="B35" location="'4-Acid'!$A$464" display="'4-Acid'!$A$464" xr:uid="{83549E47-3229-444F-9EEA-BE68497DCB64}"/>
    <hyperlink ref="B36" location="'4-Acid'!$A$482" display="'4-Acid'!$A$482" xr:uid="{5CCEE2A3-BC12-4861-A477-06C2471E2DE6}"/>
    <hyperlink ref="B37" location="'4-Acid'!$A$501" display="'4-Acid'!$A$501" xr:uid="{35FAB23F-DE81-4181-9996-C7A735294CF8}"/>
    <hyperlink ref="B38" location="'4-Acid'!$A$520" display="'4-Acid'!$A$520" xr:uid="{AEAF206F-847E-4E1B-AC90-4EBF802A598D}"/>
    <hyperlink ref="B39" location="'4-Acid'!$A$539" display="'4-Acid'!$A$539" xr:uid="{9A0426B8-6EA4-41ED-96F1-D535FF42E920}"/>
    <hyperlink ref="B40" location="'4-Acid'!$A$557" display="'4-Acid'!$A$557" xr:uid="{7EA181BC-0453-4E9B-A989-DF9A323DF4DA}"/>
    <hyperlink ref="B41" location="'4-Acid'!$A$575" display="'4-Acid'!$A$575" xr:uid="{A87AB2C8-6F7D-4093-84C9-338E1631D56F}"/>
    <hyperlink ref="B42" location="'4-Acid'!$A$593" display="'4-Acid'!$A$593" xr:uid="{EE5CEC64-8989-403A-B727-ABC393F16AB1}"/>
    <hyperlink ref="B43" location="'4-Acid'!$A$611" display="'4-Acid'!$A$611" xr:uid="{6DF3E80E-ADEA-4B1C-93AF-8D1177ED506F}"/>
    <hyperlink ref="B44" location="'4-Acid'!$A$629" display="'4-Acid'!$A$629" xr:uid="{81B67204-0DE5-49BA-B100-14A90298E8C8}"/>
    <hyperlink ref="B45" location="'4-Acid'!$A$647" display="'4-Acid'!$A$647" xr:uid="{B567AA7B-2616-4734-B307-93A00C35A304}"/>
    <hyperlink ref="B46" location="'4-Acid'!$A$665" display="'4-Acid'!$A$665" xr:uid="{3E1DC2FB-065F-4B8F-BEFB-0F8DDA5BE2EF}"/>
    <hyperlink ref="B47" location="'4-Acid'!$A$683" display="'4-Acid'!$A$683" xr:uid="{DA90E5DB-293A-4671-868D-EA2F5C9F308D}"/>
    <hyperlink ref="B48" location="'4-Acid'!$A$701" display="'4-Acid'!$A$701" xr:uid="{271689C7-9786-45F1-949F-44A3782722A3}"/>
    <hyperlink ref="B49" location="'4-Acid'!$A$719" display="'4-Acid'!$A$719" xr:uid="{AC01BFE0-5664-4ECF-BD35-697A6BEED34F}"/>
    <hyperlink ref="B50" location="'4-Acid'!$A$737" display="'4-Acid'!$A$737" xr:uid="{623BD185-1B1B-4070-9B56-C0D83F163315}"/>
    <hyperlink ref="B51" location="'4-Acid'!$A$755" display="'4-Acid'!$A$755" xr:uid="{87379300-C144-479C-8435-C84A6D5134F8}"/>
    <hyperlink ref="B52" location="'4-Acid'!$A$773" display="'4-Acid'!$A$773" xr:uid="{6FF896EE-5DAD-48BB-BD7F-343EFE42C7CB}"/>
    <hyperlink ref="B53" location="'4-Acid'!$A$791" display="'4-Acid'!$A$791" xr:uid="{FD8A76B1-8FB1-4ED0-A2F3-1BC21FD591BC}"/>
    <hyperlink ref="B54" location="'4-Acid'!$A$809" display="'4-Acid'!$A$809" xr:uid="{9FA3F4B0-434E-4B6B-BE21-0B1B99AF74DF}"/>
    <hyperlink ref="B55" location="'4-Acid'!$A$827" display="'4-Acid'!$A$827" xr:uid="{F126F361-34A5-467E-BCCB-F62CC5A395A7}"/>
    <hyperlink ref="B56" location="'4-Acid'!$A$845" display="'4-Acid'!$A$845" xr:uid="{C1A7DAAB-4AE2-479E-9417-7CEEEE30E018}"/>
    <hyperlink ref="B57" location="'4-Acid'!$A$864" display="'4-Acid'!$A$864" xr:uid="{A1DD19FF-48DF-4695-990B-DCF5EED4153E}"/>
    <hyperlink ref="B58" location="'4-Acid'!$A$882" display="'4-Acid'!$A$882" xr:uid="{162A7973-1828-4AD9-8263-2D9B59BA853E}"/>
    <hyperlink ref="B59" location="'4-Acid'!$A$901" display="'4-Acid'!$A$901" xr:uid="{09DB8749-85BC-48C8-953E-169C138EE078}"/>
    <hyperlink ref="B60" location="'4-Acid'!$A$920" display="'4-Acid'!$A$920" xr:uid="{4172D940-786C-416B-9624-B795594F9C31}"/>
    <hyperlink ref="B61" location="'4-Acid'!$A$939" display="'4-Acid'!$A$939" xr:uid="{B782A58F-0BE1-404B-A078-9A4B7DA76396}"/>
    <hyperlink ref="B62" location="'4-Acid'!$A$957" display="'4-Acid'!$A$957" xr:uid="{7A79414B-3BCD-4E4B-9957-5D0801061460}"/>
    <hyperlink ref="B63" location="'4-Acid'!$A$975" display="'4-Acid'!$A$975" xr:uid="{C0D3E84E-E818-4846-AF75-ACD0257309FA}"/>
    <hyperlink ref="B64" location="'4-Acid'!$A$994" display="'4-Acid'!$A$994" xr:uid="{DA9B39C8-7536-4FCB-A348-26CA2EAC8ADD}"/>
    <hyperlink ref="B65" location="'4-Acid'!$A$1013" display="'4-Acid'!$A$1013" xr:uid="{E2652668-CC36-4350-8110-E31004DA2D64}"/>
    <hyperlink ref="B66" location="'4-Acid'!$A$1031" display="'4-Acid'!$A$1031" xr:uid="{1A0E2265-563C-466B-9AE5-84E8C0E40031}"/>
    <hyperlink ref="B67" location="'4-Acid'!$A$1049" display="'4-Acid'!$A$1049" xr:uid="{B6E98D97-1127-457E-A608-27A881EDC03A}"/>
    <hyperlink ref="B68" location="'4-Acid'!$A$1067" display="'4-Acid'!$A$1067" xr:uid="{50569550-368E-4593-A7EB-840E84383DF7}"/>
    <hyperlink ref="B69" location="'4-Acid'!$A$1085" display="'4-Acid'!$A$1085" xr:uid="{8460BBBC-670E-403A-9545-E39AEBCE67D3}"/>
    <hyperlink ref="B70" location="'4-Acid'!$A$1103" display="'4-Acid'!$A$1103" xr:uid="{BD156421-679B-452F-B1F7-5274E84DAAC7}"/>
    <hyperlink ref="B71" location="'4-Acid'!$A$1121" display="'4-Acid'!$A$1121" xr:uid="{20DD3028-2380-4DB6-9CBD-CCF134BD1050}"/>
    <hyperlink ref="B73" location="'Aqua Regia'!$A$1" display="'Aqua Regia'!$A$1" xr:uid="{1BC19EFB-FABC-464A-A407-EB7EEF278C75}"/>
    <hyperlink ref="B74" location="'Aqua Regia'!$A$18" display="'Aqua Regia'!$A$18" xr:uid="{F097E165-E2AB-4497-9309-7B054EDA3F9B}"/>
    <hyperlink ref="B75" location="'Aqua Regia'!$A$58" display="'Aqua Regia'!$A$58" xr:uid="{2ABD3E0E-D54C-40DA-90CB-9C962A20DB94}"/>
    <hyperlink ref="B76" location="'Aqua Regia'!$A$76" display="'Aqua Regia'!$A$76" xr:uid="{2982C3A7-F96D-4259-92C3-339364E16DFF}"/>
    <hyperlink ref="B77" location="'Aqua Regia'!$A$95" display="'Aqua Regia'!$A$95" xr:uid="{EDACFA95-3A6F-49BC-8F5A-124E310AD2D7}"/>
    <hyperlink ref="B78" location="'Aqua Regia'!$A$114" display="'Aqua Regia'!$A$114" xr:uid="{59327D2F-B773-45F4-A341-A134CB1C11A4}"/>
    <hyperlink ref="B79" location="'Aqua Regia'!$A$133" display="'Aqua Regia'!$A$133" xr:uid="{DDDA0364-F4A4-4C96-8C43-D42AB8A348B2}"/>
    <hyperlink ref="B80" location="'Aqua Regia'!$A$152" display="'Aqua Regia'!$A$152" xr:uid="{DA62A9BE-B084-4DD2-A356-C7AA8B95D312}"/>
    <hyperlink ref="B81" location="'Aqua Regia'!$A$170" display="'Aqua Regia'!$A$170" xr:uid="{A3727A8A-E2EB-4A1A-A220-37788E424D96}"/>
    <hyperlink ref="B82" location="'Aqua Regia'!$A$189" display="'Aqua Regia'!$A$189" xr:uid="{276BCDD8-0146-4652-944C-C4480B395994}"/>
    <hyperlink ref="B83" location="'Aqua Regia'!$A$208" display="'Aqua Regia'!$A$208" xr:uid="{F52FCA22-A5BD-45AA-95F5-8A000CBB86CE}"/>
    <hyperlink ref="B84" location="'Aqua Regia'!$A$226" display="'Aqua Regia'!$A$226" xr:uid="{2C635490-E366-4581-A08E-E5768324A8A2}"/>
    <hyperlink ref="B85" location="'Aqua Regia'!$A$244" display="'Aqua Regia'!$A$244" xr:uid="{68FA3BB3-1B8A-4FE8-ABEA-CE5FF7958543}"/>
    <hyperlink ref="B86" location="'Aqua Regia'!$A$263" display="'Aqua Regia'!$A$263" xr:uid="{A2D0E431-75A8-4C9C-A5B1-536DCD309DE7}"/>
    <hyperlink ref="B87" location="'Aqua Regia'!$A$281" display="'Aqua Regia'!$A$281" xr:uid="{A6153F9A-DFA9-48F1-9C04-E78AF953692D}"/>
    <hyperlink ref="B88" location="'Aqua Regia'!$A$299" display="'Aqua Regia'!$A$299" xr:uid="{EEE9D15B-D43C-4E78-9EB6-75DA863CB100}"/>
    <hyperlink ref="B89" location="'Aqua Regia'!$A$317" display="'Aqua Regia'!$A$317" xr:uid="{CA6D5A1D-3EFE-411B-ACEF-89FB237996AE}"/>
    <hyperlink ref="B90" location="'Aqua Regia'!$A$335" display="'Aqua Regia'!$A$335" xr:uid="{86640A18-937D-4560-9836-75F565D8A4C2}"/>
    <hyperlink ref="B91" location="'Aqua Regia'!$A$353" display="'Aqua Regia'!$A$353" xr:uid="{0B92122D-0248-4BAA-AB98-C4D314B63640}"/>
    <hyperlink ref="B92" location="'Aqua Regia'!$A$372" display="'Aqua Regia'!$A$372" xr:uid="{D3731825-0A10-4A57-B8EB-E045DCFA7E6E}"/>
    <hyperlink ref="B93" location="'Aqua Regia'!$A$390" display="'Aqua Regia'!$A$390" xr:uid="{D2333D0A-AA4F-4C51-B4BA-D29CC81D43BF}"/>
    <hyperlink ref="B94" location="'Aqua Regia'!$A$408" display="'Aqua Regia'!$A$408" xr:uid="{3D0FBF25-D0C2-435E-9B38-9E861920930D}"/>
    <hyperlink ref="B95" location="'Aqua Regia'!$A$427" display="'Aqua Regia'!$A$427" xr:uid="{3507AA38-F611-4C2D-B6D9-277BB816031E}"/>
    <hyperlink ref="B96" location="'Aqua Regia'!$A$445" display="'Aqua Regia'!$A$445" xr:uid="{111CC81B-09ED-4894-AD81-9A15FB53BFA6}"/>
    <hyperlink ref="B97" location="'Aqua Regia'!$A$463" display="'Aqua Regia'!$A$463" xr:uid="{8F56DB31-2F7C-433C-B5BC-225FD1845C0D}"/>
    <hyperlink ref="B98" location="'Aqua Regia'!$A$482" display="'Aqua Regia'!$A$482" xr:uid="{6B57CD6E-9A55-4F61-8EC7-8A470A6E5F2D}"/>
    <hyperlink ref="B99" location="'Aqua Regia'!$A$500" display="'Aqua Regia'!$A$500" xr:uid="{3A1B0EA0-B9F9-44C7-AD3A-78506FBB0192}"/>
    <hyperlink ref="B100" location="'Aqua Regia'!$A$519" display="'Aqua Regia'!$A$519" xr:uid="{A1CCB351-EF1D-4853-9F95-8AA531BCD3E6}"/>
    <hyperlink ref="B101" location="'Aqua Regia'!$A$538" display="'Aqua Regia'!$A$538" xr:uid="{1EC136AA-9E7E-4BBD-A1CC-0C2A1EB13A8A}"/>
    <hyperlink ref="B102" location="'Aqua Regia'!$A$556" display="'Aqua Regia'!$A$556" xr:uid="{061F8AC2-C2C6-455A-9015-A69491174878}"/>
    <hyperlink ref="B103" location="'Aqua Regia'!$A$574" display="'Aqua Regia'!$A$574" xr:uid="{2612DC47-DFDD-43FD-BB62-15488793A8FC}"/>
    <hyperlink ref="B104" location="'Aqua Regia'!$A$592" display="'Aqua Regia'!$A$592" xr:uid="{D3A90B98-36BE-419C-AA54-C115C2B4F371}"/>
    <hyperlink ref="B105" location="'Aqua Regia'!$A$611" display="'Aqua Regia'!$A$611" xr:uid="{D1421407-08B5-4768-8CAD-C51CF01431E2}"/>
    <hyperlink ref="B106" location="'Aqua Regia'!$A$629" display="'Aqua Regia'!$A$629" xr:uid="{BFE3F47F-93A8-408D-B273-0E46DEC2DAC0}"/>
    <hyperlink ref="B107" location="'Aqua Regia'!$A$648" display="'Aqua Regia'!$A$648" xr:uid="{57D8B565-71D2-4FE1-B6D3-1A099116EE0B}"/>
    <hyperlink ref="B108" location="'Aqua Regia'!$A$666" display="'Aqua Regia'!$A$666" xr:uid="{A074D964-015C-4B96-8A42-1928ED50F88D}"/>
    <hyperlink ref="B109" location="'Aqua Regia'!$A$684" display="'Aqua Regia'!$A$684" xr:uid="{416C0834-6F14-48C8-B27B-52B42EBC2049}"/>
    <hyperlink ref="B110" location="'Aqua Regia'!$A$702" display="'Aqua Regia'!$A$702" xr:uid="{B58E210B-91D9-4323-8FD8-660B1B2F8126}"/>
    <hyperlink ref="B111" location="'Aqua Regia'!$A$738" display="'Aqua Regia'!$A$738" xr:uid="{9FCE0AA4-8DC9-4784-8016-058A7D0F391A}"/>
    <hyperlink ref="B112" location="'Aqua Regia'!$A$774" display="'Aqua Regia'!$A$774" xr:uid="{146D195D-0F19-416C-A204-4F154A8C4046}"/>
    <hyperlink ref="B113" location="'Aqua Regia'!$A$792" display="'Aqua Regia'!$A$792" xr:uid="{F6F8F35F-851B-43B1-954F-C30E947E267A}"/>
    <hyperlink ref="B114" location="'Aqua Regia'!$A$810" display="'Aqua Regia'!$A$810" xr:uid="{42EF2E6C-C602-4EE4-95B8-231AC536EE7C}"/>
    <hyperlink ref="B115" location="'Aqua Regia'!$A$828" display="'Aqua Regia'!$A$828" xr:uid="{FA611938-B328-475C-8D81-B1B3C6E82109}"/>
    <hyperlink ref="B116" location="'Aqua Regia'!$A$846" display="'Aqua Regia'!$A$846" xr:uid="{D85261EC-B300-402E-BECF-0D3C8B32AC29}"/>
    <hyperlink ref="B117" location="'Aqua Regia'!$A$865" display="'Aqua Regia'!$A$865" xr:uid="{CBCC53CA-B63E-4F3F-9C2C-CEA25998C85F}"/>
    <hyperlink ref="B118" location="'Aqua Regia'!$A$883" display="'Aqua Regia'!$A$883" xr:uid="{D2B6FC0E-F8D3-4755-9FB3-90A4C0CC29AF}"/>
    <hyperlink ref="B119" location="'Aqua Regia'!$A$901" display="'Aqua Regia'!$A$901" xr:uid="{9A199C0D-6F17-4A53-854C-42F8C163E75A}"/>
    <hyperlink ref="B120" location="'Aqua Regia'!$A$919" display="'Aqua Regia'!$A$919" xr:uid="{8B181DCD-E146-4ABD-A236-7B0A8340FCD1}"/>
    <hyperlink ref="B121" location="'Aqua Regia'!$A$937" display="'Aqua Regia'!$A$937" xr:uid="{4F5884E5-03D5-40C6-9F4B-956B256E9204}"/>
    <hyperlink ref="B122" location="'Aqua Regia'!$A$955" display="'Aqua Regia'!$A$955" xr:uid="{E5D65B41-2C10-4DCD-9315-CEA73F4E81CF}"/>
    <hyperlink ref="B123" location="'Aqua Regia'!$A$974" display="'Aqua Regia'!$A$974" xr:uid="{6D867785-D70E-4FA0-BCF7-02127DD132B8}"/>
    <hyperlink ref="B124" location="'Aqua Regia'!$A$993" display="'Aqua Regia'!$A$993" xr:uid="{35712050-AB13-4C52-AC53-61630C038275}"/>
    <hyperlink ref="B125" location="'Aqua Regia'!$A$1011" display="'Aqua Regia'!$A$1011" xr:uid="{464901AD-586D-4BC4-BDD8-871AF10D5F06}"/>
    <hyperlink ref="B126" location="'Aqua Regia'!$A$1029" display="'Aqua Regia'!$A$1029" xr:uid="{BD6DD260-18F4-445E-8E7D-6130F083DFBC}"/>
    <hyperlink ref="B127" location="'Aqua Regia'!$A$1047" display="'Aqua Regia'!$A$1047" xr:uid="{6D7ECEF3-781A-4110-86AC-2D779BB835CF}"/>
    <hyperlink ref="B128" location="'Aqua Regia'!$A$1065" display="'Aqua Regia'!$A$1065" xr:uid="{48779A18-3BCC-4BD6-A7D1-5F8D950EADA8}"/>
    <hyperlink ref="B129" location="'Aqua Regia'!$A$1084" display="'Aqua Regia'!$A$1084" xr:uid="{7322D06B-02AE-4AC2-8D1F-2E75F8B167D8}"/>
    <hyperlink ref="B130" location="'Aqua Regia'!$A$1102" display="'Aqua Regia'!$A$1102" xr:uid="{1210E703-2251-4929-A838-1F9653A2C417}"/>
    <hyperlink ref="B131" location="'Aqua Regia'!$A$1120" display="'Aqua Regia'!$A$1120" xr:uid="{641AA2B1-E12B-4CFA-972A-976BA6C7273C}"/>
    <hyperlink ref="B132" location="'Aqua Regia'!$A$1139" display="'Aqua Regia'!$A$1139" xr:uid="{CEED2BD0-09B5-4EF1-8E2A-4A909188E996}"/>
    <hyperlink ref="B133" location="'Aqua Regia'!$A$1157" display="'Aqua Regia'!$A$1157" xr:uid="{A753ED8F-1304-43ED-9190-68D8B35B06A2}"/>
    <hyperlink ref="B134" location="'Aqua Regia'!$A$1175" display="'Aqua Regia'!$A$1175" xr:uid="{92DD3F74-C751-482D-A52F-887606DB9CE7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674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184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69" t="s">
        <v>81</v>
      </c>
      <c r="C4" s="160" t="s">
        <v>3</v>
      </c>
      <c r="D4" s="36">
        <v>0.104791666666667</v>
      </c>
      <c r="E4" s="169" t="s">
        <v>53</v>
      </c>
      <c r="F4" s="160" t="s">
        <v>3</v>
      </c>
      <c r="G4" s="38" t="s">
        <v>102</v>
      </c>
      <c r="H4" s="7" t="s">
        <v>671</v>
      </c>
      <c r="I4" s="160" t="s">
        <v>671</v>
      </c>
      <c r="J4" s="37" t="s">
        <v>671</v>
      </c>
    </row>
    <row r="5" spans="1:11" ht="15.75" customHeight="1">
      <c r="A5" s="75"/>
      <c r="B5" s="165" t="s">
        <v>207</v>
      </c>
      <c r="C5" s="164"/>
      <c r="D5" s="166"/>
      <c r="E5" s="164"/>
      <c r="F5" s="164"/>
      <c r="G5" s="167"/>
      <c r="H5" s="164"/>
      <c r="I5" s="164"/>
      <c r="J5" s="168"/>
    </row>
    <row r="6" spans="1:11" ht="15.75" customHeight="1">
      <c r="A6" s="75"/>
      <c r="B6" s="169" t="s">
        <v>123</v>
      </c>
      <c r="C6" s="160" t="s">
        <v>82</v>
      </c>
      <c r="D6" s="36" t="s">
        <v>95</v>
      </c>
      <c r="E6" s="169" t="s">
        <v>124</v>
      </c>
      <c r="F6" s="160" t="s">
        <v>82</v>
      </c>
      <c r="G6" s="170">
        <v>8.9666666666666703</v>
      </c>
      <c r="H6" s="7" t="s">
        <v>671</v>
      </c>
      <c r="I6" s="160" t="s">
        <v>671</v>
      </c>
      <c r="J6" s="37" t="s">
        <v>671</v>
      </c>
    </row>
    <row r="7" spans="1:11" ht="15.75" customHeight="1">
      <c r="A7" s="75"/>
      <c r="B7" s="165" t="s">
        <v>135</v>
      </c>
      <c r="C7" s="164"/>
      <c r="D7" s="166"/>
      <c r="E7" s="164"/>
      <c r="F7" s="164"/>
      <c r="G7" s="167"/>
      <c r="H7" s="164"/>
      <c r="I7" s="164"/>
      <c r="J7" s="168"/>
    </row>
    <row r="8" spans="1:11" ht="15.75" customHeight="1">
      <c r="A8" s="75"/>
      <c r="B8" s="169" t="s">
        <v>393</v>
      </c>
      <c r="C8" s="160" t="s">
        <v>1</v>
      </c>
      <c r="D8" s="36">
        <v>12.18</v>
      </c>
      <c r="E8" s="169" t="s">
        <v>394</v>
      </c>
      <c r="F8" s="160" t="s">
        <v>1</v>
      </c>
      <c r="G8" s="170">
        <v>11.105</v>
      </c>
      <c r="H8" s="172" t="s">
        <v>60</v>
      </c>
      <c r="I8" s="160" t="s">
        <v>1</v>
      </c>
      <c r="J8" s="171">
        <v>0.50857149999999995</v>
      </c>
    </row>
    <row r="9" spans="1:11" ht="15.75" customHeight="1">
      <c r="A9" s="75"/>
      <c r="B9" s="169" t="s">
        <v>7</v>
      </c>
      <c r="C9" s="160" t="s">
        <v>3</v>
      </c>
      <c r="D9" s="173">
        <v>90</v>
      </c>
      <c r="E9" s="169" t="s">
        <v>395</v>
      </c>
      <c r="F9" s="160" t="s">
        <v>1</v>
      </c>
      <c r="G9" s="171">
        <v>0.75649999999999995</v>
      </c>
      <c r="H9" s="172" t="s">
        <v>396</v>
      </c>
      <c r="I9" s="160" t="s">
        <v>1</v>
      </c>
      <c r="J9" s="170">
        <v>55.064999999999998</v>
      </c>
    </row>
    <row r="10" spans="1:11" ht="15.75" customHeight="1">
      <c r="A10" s="75"/>
      <c r="B10" s="169" t="s">
        <v>106</v>
      </c>
      <c r="C10" s="160" t="s">
        <v>3</v>
      </c>
      <c r="D10" s="173">
        <v>305</v>
      </c>
      <c r="E10" s="169" t="s">
        <v>107</v>
      </c>
      <c r="F10" s="160" t="s">
        <v>1</v>
      </c>
      <c r="G10" s="170">
        <v>5.4</v>
      </c>
      <c r="H10" s="172" t="s">
        <v>15</v>
      </c>
      <c r="I10" s="160" t="s">
        <v>3</v>
      </c>
      <c r="J10" s="170">
        <v>7.5</v>
      </c>
    </row>
    <row r="11" spans="1:11" ht="15.75" customHeight="1">
      <c r="A11" s="75"/>
      <c r="B11" s="169" t="s">
        <v>100</v>
      </c>
      <c r="C11" s="160" t="s">
        <v>1</v>
      </c>
      <c r="D11" s="36">
        <v>8.0150000000000006</v>
      </c>
      <c r="E11" s="169" t="s">
        <v>108</v>
      </c>
      <c r="F11" s="160" t="s">
        <v>1</v>
      </c>
      <c r="G11" s="171">
        <v>0.16700000000000001</v>
      </c>
      <c r="H11" s="172" t="s">
        <v>18</v>
      </c>
      <c r="I11" s="160" t="s">
        <v>3</v>
      </c>
      <c r="J11" s="37">
        <v>126.839167935058</v>
      </c>
    </row>
    <row r="12" spans="1:11" ht="15.75" customHeight="1">
      <c r="A12" s="75"/>
      <c r="B12" s="169" t="s">
        <v>208</v>
      </c>
      <c r="C12" s="160" t="s">
        <v>3</v>
      </c>
      <c r="D12" s="173">
        <v>2420</v>
      </c>
      <c r="E12" s="169" t="s">
        <v>397</v>
      </c>
      <c r="F12" s="160" t="s">
        <v>1</v>
      </c>
      <c r="G12" s="170">
        <v>2.66</v>
      </c>
      <c r="H12" s="172" t="s">
        <v>398</v>
      </c>
      <c r="I12" s="160" t="s">
        <v>1</v>
      </c>
      <c r="J12" s="170">
        <v>1.0409999999999999</v>
      </c>
    </row>
    <row r="13" spans="1:11" ht="15.75" customHeight="1">
      <c r="A13" s="75"/>
      <c r="B13" s="169" t="s">
        <v>25</v>
      </c>
      <c r="C13" s="160" t="s">
        <v>3</v>
      </c>
      <c r="D13" s="173">
        <v>50</v>
      </c>
      <c r="E13" s="169" t="s">
        <v>34</v>
      </c>
      <c r="F13" s="160" t="s">
        <v>3</v>
      </c>
      <c r="G13" s="37">
        <v>75</v>
      </c>
      <c r="H13" s="172" t="s">
        <v>399</v>
      </c>
      <c r="I13" s="160" t="s">
        <v>3</v>
      </c>
      <c r="J13" s="37">
        <v>505</v>
      </c>
    </row>
    <row r="14" spans="1:11" ht="15.75" customHeight="1">
      <c r="A14" s="75"/>
      <c r="B14" s="169" t="s">
        <v>400</v>
      </c>
      <c r="C14" s="160" t="s">
        <v>3</v>
      </c>
      <c r="D14" s="173">
        <v>130</v>
      </c>
      <c r="E14" s="169" t="s">
        <v>401</v>
      </c>
      <c r="F14" s="160" t="s">
        <v>1</v>
      </c>
      <c r="G14" s="171">
        <v>0.1065</v>
      </c>
      <c r="H14" s="172" t="s">
        <v>44</v>
      </c>
      <c r="I14" s="160" t="s">
        <v>3</v>
      </c>
      <c r="J14" s="37">
        <v>170</v>
      </c>
    </row>
    <row r="15" spans="1:11" ht="15.75" customHeight="1">
      <c r="A15" s="75"/>
      <c r="B15" s="169" t="s">
        <v>0</v>
      </c>
      <c r="C15" s="160" t="s">
        <v>3</v>
      </c>
      <c r="D15" s="173">
        <v>185</v>
      </c>
      <c r="E15" s="169" t="s">
        <v>37</v>
      </c>
      <c r="F15" s="160" t="s">
        <v>3</v>
      </c>
      <c r="G15" s="38">
        <v>45</v>
      </c>
      <c r="H15" s="172" t="s">
        <v>45</v>
      </c>
      <c r="I15" s="160" t="s">
        <v>3</v>
      </c>
      <c r="J15" s="37">
        <v>77.733810000000005</v>
      </c>
    </row>
    <row r="16" spans="1:11" ht="15.75" customHeight="1">
      <c r="A16" s="75"/>
      <c r="B16" s="165" t="s">
        <v>183</v>
      </c>
      <c r="C16" s="164"/>
      <c r="D16" s="166"/>
      <c r="E16" s="164"/>
      <c r="F16" s="164"/>
      <c r="G16" s="167"/>
      <c r="H16" s="164"/>
      <c r="I16" s="164"/>
      <c r="J16" s="168"/>
    </row>
    <row r="17" spans="1:10" ht="15.75" customHeight="1">
      <c r="A17" s="75"/>
      <c r="B17" s="169" t="s">
        <v>402</v>
      </c>
      <c r="C17" s="160" t="s">
        <v>1</v>
      </c>
      <c r="D17" s="36">
        <v>3.2149999999999999</v>
      </c>
      <c r="E17" s="35" t="s">
        <v>671</v>
      </c>
      <c r="F17" s="160" t="s">
        <v>671</v>
      </c>
      <c r="G17" s="38" t="s">
        <v>671</v>
      </c>
      <c r="H17" s="7" t="s">
        <v>671</v>
      </c>
      <c r="I17" s="160" t="s">
        <v>671</v>
      </c>
      <c r="J17" s="37" t="s">
        <v>671</v>
      </c>
    </row>
    <row r="18" spans="1:10" ht="15.75" customHeight="1">
      <c r="A18" s="75"/>
      <c r="B18" s="165" t="s">
        <v>182</v>
      </c>
      <c r="C18" s="164"/>
      <c r="D18" s="166"/>
      <c r="E18" s="164"/>
      <c r="F18" s="164"/>
      <c r="G18" s="167"/>
      <c r="H18" s="164"/>
      <c r="I18" s="164"/>
      <c r="J18" s="168"/>
    </row>
    <row r="19" spans="1:10" ht="15.75" customHeight="1">
      <c r="A19" s="75"/>
      <c r="B19" s="169" t="s">
        <v>109</v>
      </c>
      <c r="C19" s="160" t="s">
        <v>1</v>
      </c>
      <c r="D19" s="174">
        <v>0.215</v>
      </c>
      <c r="E19" s="169" t="s">
        <v>60</v>
      </c>
      <c r="F19" s="160" t="s">
        <v>1</v>
      </c>
      <c r="G19" s="171">
        <v>0.47499999999999998</v>
      </c>
      <c r="H19" s="7" t="s">
        <v>671</v>
      </c>
      <c r="I19" s="160" t="s">
        <v>671</v>
      </c>
      <c r="J19" s="37" t="s">
        <v>671</v>
      </c>
    </row>
    <row r="20" spans="1:10" ht="15.75" customHeight="1">
      <c r="A20" s="75"/>
      <c r="B20" s="165" t="s">
        <v>209</v>
      </c>
      <c r="C20" s="164"/>
      <c r="D20" s="166"/>
      <c r="E20" s="164"/>
      <c r="F20" s="164"/>
      <c r="G20" s="167"/>
      <c r="H20" s="164"/>
      <c r="I20" s="164"/>
      <c r="J20" s="168"/>
    </row>
    <row r="21" spans="1:10" ht="15.75" customHeight="1">
      <c r="A21" s="75"/>
      <c r="B21" s="169" t="s">
        <v>4</v>
      </c>
      <c r="C21" s="160" t="s">
        <v>3</v>
      </c>
      <c r="D21" s="36">
        <v>3.05</v>
      </c>
      <c r="E21" s="169" t="s">
        <v>8</v>
      </c>
      <c r="F21" s="160" t="s">
        <v>3</v>
      </c>
      <c r="G21" s="170">
        <v>2.36</v>
      </c>
      <c r="H21" s="172" t="s">
        <v>12</v>
      </c>
      <c r="I21" s="160" t="s">
        <v>3</v>
      </c>
      <c r="J21" s="170">
        <v>2.7749999999999999</v>
      </c>
    </row>
    <row r="22" spans="1:10" ht="15.75" customHeight="1">
      <c r="A22" s="75"/>
      <c r="B22" s="169" t="s">
        <v>7</v>
      </c>
      <c r="C22" s="160" t="s">
        <v>3</v>
      </c>
      <c r="D22" s="173">
        <v>85.5</v>
      </c>
      <c r="E22" s="169" t="s">
        <v>11</v>
      </c>
      <c r="F22" s="160" t="s">
        <v>3</v>
      </c>
      <c r="G22" s="170">
        <v>0.88</v>
      </c>
      <c r="H22" s="172" t="s">
        <v>15</v>
      </c>
      <c r="I22" s="160" t="s">
        <v>3</v>
      </c>
      <c r="J22" s="170">
        <v>1.3</v>
      </c>
    </row>
    <row r="23" spans="1:10" ht="15.75" customHeight="1">
      <c r="A23" s="75"/>
      <c r="B23" s="169" t="s">
        <v>10</v>
      </c>
      <c r="C23" s="160" t="s">
        <v>3</v>
      </c>
      <c r="D23" s="173">
        <v>263</v>
      </c>
      <c r="E23" s="169" t="s">
        <v>14</v>
      </c>
      <c r="F23" s="160" t="s">
        <v>3</v>
      </c>
      <c r="G23" s="171">
        <v>0.05</v>
      </c>
      <c r="H23" s="172" t="s">
        <v>18</v>
      </c>
      <c r="I23" s="160" t="s">
        <v>3</v>
      </c>
      <c r="J23" s="37">
        <v>96.8</v>
      </c>
    </row>
    <row r="24" spans="1:10" ht="15.75" customHeight="1">
      <c r="A24" s="75"/>
      <c r="B24" s="169" t="s">
        <v>13</v>
      </c>
      <c r="C24" s="160" t="s">
        <v>3</v>
      </c>
      <c r="D24" s="36">
        <v>0.7</v>
      </c>
      <c r="E24" s="169" t="s">
        <v>17</v>
      </c>
      <c r="F24" s="160" t="s">
        <v>3</v>
      </c>
      <c r="G24" s="170">
        <v>6.7450000000000001</v>
      </c>
      <c r="H24" s="172" t="s">
        <v>21</v>
      </c>
      <c r="I24" s="160" t="s">
        <v>3</v>
      </c>
      <c r="J24" s="170">
        <v>0.29499999999999998</v>
      </c>
    </row>
    <row r="25" spans="1:10" ht="15.75" customHeight="1">
      <c r="A25" s="75"/>
      <c r="B25" s="169" t="s">
        <v>16</v>
      </c>
      <c r="C25" s="160" t="s">
        <v>3</v>
      </c>
      <c r="D25" s="174">
        <v>0.08</v>
      </c>
      <c r="E25" s="169" t="s">
        <v>23</v>
      </c>
      <c r="F25" s="160" t="s">
        <v>3</v>
      </c>
      <c r="G25" s="170">
        <v>0.37</v>
      </c>
      <c r="H25" s="172" t="s">
        <v>24</v>
      </c>
      <c r="I25" s="160" t="s">
        <v>3</v>
      </c>
      <c r="J25" s="170">
        <v>0.6</v>
      </c>
    </row>
    <row r="26" spans="1:10" ht="15.75" customHeight="1">
      <c r="A26" s="75"/>
      <c r="B26" s="169" t="s">
        <v>19</v>
      </c>
      <c r="C26" s="160" t="s">
        <v>3</v>
      </c>
      <c r="D26" s="36">
        <v>0.8</v>
      </c>
      <c r="E26" s="169" t="s">
        <v>56</v>
      </c>
      <c r="F26" s="160" t="s">
        <v>1</v>
      </c>
      <c r="G26" s="171">
        <v>0.13200000000000001</v>
      </c>
      <c r="H26" s="172" t="s">
        <v>27</v>
      </c>
      <c r="I26" s="160" t="s">
        <v>3</v>
      </c>
      <c r="J26" s="37" t="s">
        <v>96</v>
      </c>
    </row>
    <row r="27" spans="1:10" ht="15.75" customHeight="1">
      <c r="A27" s="75"/>
      <c r="B27" s="169" t="s">
        <v>22</v>
      </c>
      <c r="C27" s="160" t="s">
        <v>3</v>
      </c>
      <c r="D27" s="175">
        <v>14.85</v>
      </c>
      <c r="E27" s="169" t="s">
        <v>26</v>
      </c>
      <c r="F27" s="160" t="s">
        <v>3</v>
      </c>
      <c r="G27" s="170">
        <v>2</v>
      </c>
      <c r="H27" s="172" t="s">
        <v>30</v>
      </c>
      <c r="I27" s="160" t="s">
        <v>3</v>
      </c>
      <c r="J27" s="170">
        <v>1.365</v>
      </c>
    </row>
    <row r="28" spans="1:10" ht="15.75" customHeight="1">
      <c r="A28" s="75"/>
      <c r="B28" s="169" t="s">
        <v>25</v>
      </c>
      <c r="C28" s="160" t="s">
        <v>3</v>
      </c>
      <c r="D28" s="175">
        <v>41.8</v>
      </c>
      <c r="E28" s="169" t="s">
        <v>29</v>
      </c>
      <c r="F28" s="160" t="s">
        <v>3</v>
      </c>
      <c r="G28" s="170">
        <v>3.8849999999999998</v>
      </c>
      <c r="H28" s="172" t="s">
        <v>62</v>
      </c>
      <c r="I28" s="160" t="s">
        <v>1</v>
      </c>
      <c r="J28" s="171">
        <v>0.628</v>
      </c>
    </row>
    <row r="29" spans="1:10" ht="15.75" customHeight="1">
      <c r="A29" s="75"/>
      <c r="B29" s="169" t="s">
        <v>51</v>
      </c>
      <c r="C29" s="160" t="s">
        <v>3</v>
      </c>
      <c r="D29" s="173">
        <v>97.5</v>
      </c>
      <c r="E29" s="169" t="s">
        <v>31</v>
      </c>
      <c r="F29" s="160" t="s">
        <v>3</v>
      </c>
      <c r="G29" s="170">
        <v>9.9550000000000001</v>
      </c>
      <c r="H29" s="172" t="s">
        <v>63</v>
      </c>
      <c r="I29" s="160" t="s">
        <v>3</v>
      </c>
      <c r="J29" s="37" t="s">
        <v>96</v>
      </c>
    </row>
    <row r="30" spans="1:10" ht="15.75" customHeight="1">
      <c r="A30" s="75"/>
      <c r="B30" s="169" t="s">
        <v>28</v>
      </c>
      <c r="C30" s="160" t="s">
        <v>3</v>
      </c>
      <c r="D30" s="36">
        <v>1.2549999999999999</v>
      </c>
      <c r="E30" s="169" t="s">
        <v>34</v>
      </c>
      <c r="F30" s="160" t="s">
        <v>3</v>
      </c>
      <c r="G30" s="37">
        <v>70</v>
      </c>
      <c r="H30" s="172" t="s">
        <v>64</v>
      </c>
      <c r="I30" s="160" t="s">
        <v>3</v>
      </c>
      <c r="J30" s="170">
        <v>0.36499999999999999</v>
      </c>
    </row>
    <row r="31" spans="1:10" ht="15.75" customHeight="1">
      <c r="A31" s="75"/>
      <c r="B31" s="169" t="s">
        <v>0</v>
      </c>
      <c r="C31" s="160" t="s">
        <v>3</v>
      </c>
      <c r="D31" s="173">
        <v>171</v>
      </c>
      <c r="E31" s="169" t="s">
        <v>37</v>
      </c>
      <c r="F31" s="160" t="s">
        <v>3</v>
      </c>
      <c r="G31" s="38">
        <v>39.5</v>
      </c>
      <c r="H31" s="172" t="s">
        <v>32</v>
      </c>
      <c r="I31" s="160" t="s">
        <v>3</v>
      </c>
      <c r="J31" s="170">
        <v>0.46500000000000002</v>
      </c>
    </row>
    <row r="32" spans="1:10" ht="15.75" customHeight="1">
      <c r="A32" s="75"/>
      <c r="B32" s="169" t="s">
        <v>33</v>
      </c>
      <c r="C32" s="160" t="s">
        <v>3</v>
      </c>
      <c r="D32" s="36">
        <v>3.915</v>
      </c>
      <c r="E32" s="169" t="s">
        <v>40</v>
      </c>
      <c r="F32" s="160" t="s">
        <v>3</v>
      </c>
      <c r="G32" s="170">
        <v>2.12</v>
      </c>
      <c r="H32" s="172" t="s">
        <v>65</v>
      </c>
      <c r="I32" s="160" t="s">
        <v>3</v>
      </c>
      <c r="J32" s="37">
        <v>280</v>
      </c>
    </row>
    <row r="33" spans="1:10" ht="15.75" customHeight="1">
      <c r="A33" s="75"/>
      <c r="B33" s="169" t="s">
        <v>36</v>
      </c>
      <c r="C33" s="160" t="s">
        <v>3</v>
      </c>
      <c r="D33" s="36">
        <v>2.5649999999999999</v>
      </c>
      <c r="E33" s="169" t="s">
        <v>43</v>
      </c>
      <c r="F33" s="160" t="s">
        <v>3</v>
      </c>
      <c r="G33" s="38">
        <v>17.899999999999999</v>
      </c>
      <c r="H33" s="172" t="s">
        <v>35</v>
      </c>
      <c r="I33" s="160" t="s">
        <v>3</v>
      </c>
      <c r="J33" s="38">
        <v>40.25</v>
      </c>
    </row>
    <row r="34" spans="1:10" ht="15.75" customHeight="1">
      <c r="A34" s="75"/>
      <c r="B34" s="169" t="s">
        <v>39</v>
      </c>
      <c r="C34" s="160" t="s">
        <v>3</v>
      </c>
      <c r="D34" s="36">
        <v>0.90500000000000003</v>
      </c>
      <c r="E34" s="169" t="s">
        <v>59</v>
      </c>
      <c r="F34" s="160" t="s">
        <v>3</v>
      </c>
      <c r="G34" s="38" t="s">
        <v>105</v>
      </c>
      <c r="H34" s="172" t="s">
        <v>38</v>
      </c>
      <c r="I34" s="160" t="s">
        <v>3</v>
      </c>
      <c r="J34" s="38">
        <v>21.75</v>
      </c>
    </row>
    <row r="35" spans="1:10" ht="15.75" customHeight="1">
      <c r="A35" s="75"/>
      <c r="B35" s="169" t="s">
        <v>42</v>
      </c>
      <c r="C35" s="160" t="s">
        <v>3</v>
      </c>
      <c r="D35" s="175">
        <v>15.2</v>
      </c>
      <c r="E35" s="169" t="s">
        <v>6</v>
      </c>
      <c r="F35" s="160" t="s">
        <v>3</v>
      </c>
      <c r="G35" s="170">
        <v>2.25</v>
      </c>
      <c r="H35" s="172" t="s">
        <v>41</v>
      </c>
      <c r="I35" s="160" t="s">
        <v>3</v>
      </c>
      <c r="J35" s="170">
        <v>2.4700000000000002</v>
      </c>
    </row>
    <row r="36" spans="1:10" ht="15.75" customHeight="1">
      <c r="A36" s="75"/>
      <c r="B36" s="169" t="s">
        <v>5</v>
      </c>
      <c r="C36" s="160" t="s">
        <v>3</v>
      </c>
      <c r="D36" s="36">
        <v>3.395</v>
      </c>
      <c r="E36" s="169" t="s">
        <v>9</v>
      </c>
      <c r="F36" s="160" t="s">
        <v>3</v>
      </c>
      <c r="G36" s="38">
        <v>36.450000000000003</v>
      </c>
      <c r="H36" s="172" t="s">
        <v>44</v>
      </c>
      <c r="I36" s="160" t="s">
        <v>3</v>
      </c>
      <c r="J36" s="37">
        <v>165</v>
      </c>
    </row>
    <row r="37" spans="1:10" ht="15.75" customHeight="1">
      <c r="A37" s="75"/>
      <c r="B37" s="193" t="s">
        <v>81</v>
      </c>
      <c r="C37" s="194" t="s">
        <v>3</v>
      </c>
      <c r="D37" s="195">
        <v>1.4</v>
      </c>
      <c r="E37" s="193" t="s">
        <v>61</v>
      </c>
      <c r="F37" s="194" t="s">
        <v>3</v>
      </c>
      <c r="G37" s="196" t="s">
        <v>103</v>
      </c>
      <c r="H37" s="197" t="s">
        <v>45</v>
      </c>
      <c r="I37" s="194" t="s">
        <v>3</v>
      </c>
      <c r="J37" s="198">
        <v>81</v>
      </c>
    </row>
    <row r="38" spans="1:10" ht="15.75" customHeight="1">
      <c r="B38" s="32" t="s">
        <v>678</v>
      </c>
    </row>
  </sheetData>
  <conditionalFormatting sqref="B3:J37">
    <cfRule type="expression" dxfId="33" priority="1">
      <formula>IF(IndVal_IsBlnkRow*IndVal_IsBlnkRowNext=1,TRUE,FALSE)</formula>
    </cfRule>
  </conditionalFormatting>
  <conditionalFormatting sqref="C3:C37 F3:F37 I3:I37">
    <cfRule type="expression" dxfId="32" priority="2">
      <formula>IndVal_LimitValDiffUOM</formula>
    </cfRule>
  </conditionalFormatting>
  <hyperlinks>
    <hyperlink ref="B4" location="'4-Acid'!$A$374" display="'4-Acid'!$A$374" xr:uid="{558F3AAB-91FF-49D9-84BD-084E7410B0C8}"/>
    <hyperlink ref="E4" location="'4-Acid'!$A$410" display="'4-Acid'!$A$410" xr:uid="{FB2A288A-6601-4191-B2D0-49C59D28404F}"/>
    <hyperlink ref="B6" location="'Aqua Regia'!$A$722" display="'Aqua Regia'!$A$722" xr:uid="{DBD4E076-9AB1-4109-90B1-557E9714DD35}"/>
    <hyperlink ref="E6" location="'Aqua Regia'!$A$758" display="'Aqua Regia'!$A$758" xr:uid="{8AE6452B-EA28-4782-9FC8-C98135F8EF68}"/>
    <hyperlink ref="B8" location="'Fusion XRF'!$A$1" display="'Fusion XRF'!$A$1" xr:uid="{BB350188-8322-4786-839A-FF99CD2272DB}"/>
    <hyperlink ref="E8" location="'Fusion XRF'!$A$136" display="'Fusion XRF'!$A$136" xr:uid="{98F17BA0-4913-4D54-B7B4-8EA908B30FB1}"/>
    <hyperlink ref="H8" location="'Fusion XRF'!$A$248" display="'Fusion XRF'!$A$248" xr:uid="{7E89474A-84D9-4E6E-B88E-3A1FCED9815D}"/>
    <hyperlink ref="B9" location="'Fusion XRF'!$A$15" display="'Fusion XRF'!$A$15" xr:uid="{204A19AD-935F-458F-9B50-5104748F2EAB}"/>
    <hyperlink ref="E9" location="'Fusion XRF'!$A$150" display="'Fusion XRF'!$A$150" xr:uid="{C0A1C01C-EAD8-4805-9AD4-B78FCF245D46}"/>
    <hyperlink ref="H9" location="'Fusion XRF'!$A$262" display="'Fusion XRF'!$A$262" xr:uid="{B117A967-382B-4880-90F9-0242416B1570}"/>
    <hyperlink ref="B10" location="'Fusion XRF'!$A$52" display="'Fusion XRF'!$A$52" xr:uid="{A8465F92-DF81-47DC-92B0-BACEDBB35A8A}"/>
    <hyperlink ref="E10" location="'Fusion XRF'!$A$164" display="'Fusion XRF'!$A$164" xr:uid="{2E627CBF-79C2-4398-923A-690823404712}"/>
    <hyperlink ref="H10" location="'Fusion XRF'!$A$276" display="'Fusion XRF'!$A$276" xr:uid="{B9E9D3A8-BD28-4134-9919-552FFECA67D8}"/>
    <hyperlink ref="B11" location="'Fusion XRF'!$A$66" display="'Fusion XRF'!$A$66" xr:uid="{54ACF3FA-46A8-4CA4-93BE-D45FDA4333C8}"/>
    <hyperlink ref="E11" location="'Fusion XRF'!$A$178" display="'Fusion XRF'!$A$178" xr:uid="{43C9A014-80FC-498F-8DF8-A84BFBEB8F68}"/>
    <hyperlink ref="H11" location="'Fusion XRF'!$A$290" display="'Fusion XRF'!$A$290" xr:uid="{0987781B-3866-48E0-AE45-A1BD981EDDC5}"/>
    <hyperlink ref="B12" location="'Fusion XRF'!$A$80" display="'Fusion XRF'!$A$80" xr:uid="{780C735C-82AF-41ED-86D0-236D5AB5DDFA}"/>
    <hyperlink ref="E12" location="'Fusion XRF'!$A$192" display="'Fusion XRF'!$A$192" xr:uid="{163E94EE-E759-4CFE-BEF1-D9C95CC977A8}"/>
    <hyperlink ref="H12" location="'Fusion XRF'!$A$304" display="'Fusion XRF'!$A$304" xr:uid="{BF5DD013-D6E8-42CB-94C3-FBCDF15C4937}"/>
    <hyperlink ref="B13" location="'Fusion XRF'!$A$94" display="'Fusion XRF'!$A$94" xr:uid="{456E80E8-82A1-4A10-87D4-0CAC36C456F9}"/>
    <hyperlink ref="E13" location="'Fusion XRF'!$A$206" display="'Fusion XRF'!$A$206" xr:uid="{50977975-25B5-426F-9B54-E7A381643ABF}"/>
    <hyperlink ref="H13" location="'Fusion XRF'!$A$318" display="'Fusion XRF'!$A$318" xr:uid="{972C5899-0F0B-4B1C-9F66-9864C849B233}"/>
    <hyperlink ref="B14" location="'Fusion XRF'!$A$108" display="'Fusion XRF'!$A$108" xr:uid="{2CECFE43-A8C9-4CBE-A1EA-E7AF7CDE48C8}"/>
    <hyperlink ref="E14" location="'Fusion XRF'!$A$220" display="'Fusion XRF'!$A$220" xr:uid="{8D83BB50-1BAE-4B58-85F2-ADEF81FB96BC}"/>
    <hyperlink ref="H14" location="'Fusion XRF'!$A$332" display="'Fusion XRF'!$A$332" xr:uid="{83658908-12F9-4B76-8C2A-DF95274D53FE}"/>
    <hyperlink ref="B15" location="'Fusion XRF'!$A$122" display="'Fusion XRF'!$A$122" xr:uid="{91515F83-1BD3-42A3-A4E4-9E3D88D98EE7}"/>
    <hyperlink ref="E15" location="'Fusion XRF'!$A$234" display="'Fusion XRF'!$A$234" xr:uid="{C7E2C306-09FF-4F52-BBF8-2BD453C6A022}"/>
    <hyperlink ref="H15" location="'Fusion XRF'!$A$346" display="'Fusion XRF'!$A$346" xr:uid="{CC735057-B28A-4473-872A-87D8A2A89270}"/>
    <hyperlink ref="B17" location="'Thermograv'!$A$1" display="'Thermograv'!$A$1" xr:uid="{06FB7AA8-489E-4415-86B8-0FFB1EB41C7F}"/>
    <hyperlink ref="B19" location="'IRC'!$A$1" display="'IRC'!$A$1" xr:uid="{98BE5CB7-00CA-4B1E-A89F-C2CCF53B45B1}"/>
    <hyperlink ref="E19" location="'IRC'!$A$15" display="'IRC'!$A$15" xr:uid="{56D01781-8083-48EC-AABF-A2324E88E303}"/>
    <hyperlink ref="B21" location="'Laser Ablation'!$A$1" display="'Laser Ablation'!$A$1" xr:uid="{CF34F7D7-B755-4BED-A544-5E9DE14E4EC4}"/>
    <hyperlink ref="E21" location="'Laser Ablation'!$A$262" display="'Laser Ablation'!$A$262" xr:uid="{F79BE5E3-057A-467D-9D4C-333D77DF47C1}"/>
    <hyperlink ref="H21" location="'Laser Ablation'!$A$500" display="'Laser Ablation'!$A$500" xr:uid="{78BA4C4B-E478-41E0-8EA3-0A9080E097B5}"/>
    <hyperlink ref="B22" location="'Laser Ablation'!$A$15" display="'Laser Ablation'!$A$15" xr:uid="{034F9BBC-35AB-4CB0-9EAF-BD5B69CC62BA}"/>
    <hyperlink ref="E22" location="'Laser Ablation'!$A$276" display="'Laser Ablation'!$A$276" xr:uid="{40F4B5E5-2C1D-40CB-BA5A-4FC0D3845B5D}"/>
    <hyperlink ref="H22" location="'Laser Ablation'!$A$514" display="'Laser Ablation'!$A$514" xr:uid="{17DE4E25-34EA-4D77-B1FE-9CB62787B141}"/>
    <hyperlink ref="B23" location="'Laser Ablation'!$A$52" display="'Laser Ablation'!$A$52" xr:uid="{CBF1EDFE-A9DE-42E7-9A3D-90295919B5A5}"/>
    <hyperlink ref="E23" location="'Laser Ablation'!$A$290" display="'Laser Ablation'!$A$290" xr:uid="{DB800F3B-8F78-4624-B1BA-BCCF82F631ED}"/>
    <hyperlink ref="H23" location="'Laser Ablation'!$A$528" display="'Laser Ablation'!$A$528" xr:uid="{BE333EAE-D51B-433E-86B3-507C05587130}"/>
    <hyperlink ref="B24" location="'Laser Ablation'!$A$66" display="'Laser Ablation'!$A$66" xr:uid="{880140FB-E822-4EF4-B296-AF7BA48A9242}"/>
    <hyperlink ref="E24" location="'Laser Ablation'!$A$304" display="'Laser Ablation'!$A$304" xr:uid="{6EC376F4-B53D-4662-B892-7A015B5F0742}"/>
    <hyperlink ref="H24" location="'Laser Ablation'!$A$542" display="'Laser Ablation'!$A$542" xr:uid="{BA315DBC-4150-49F2-8226-CDE808DD94D8}"/>
    <hyperlink ref="B25" location="'Laser Ablation'!$A$80" display="'Laser Ablation'!$A$80" xr:uid="{95C78585-A56F-4E33-96DB-5B585D929660}"/>
    <hyperlink ref="E25" location="'Laser Ablation'!$A$318" display="'Laser Ablation'!$A$318" xr:uid="{69FD32E6-4AD4-4B9B-A285-4C7F935176A4}"/>
    <hyperlink ref="H25" location="'Laser Ablation'!$A$556" display="'Laser Ablation'!$A$556" xr:uid="{7407AD88-D3A1-474B-A15D-C61689602DB0}"/>
    <hyperlink ref="B26" location="'Laser Ablation'!$A$94" display="'Laser Ablation'!$A$94" xr:uid="{29B839CE-98D8-4B25-A1E6-DFEAA28DB60A}"/>
    <hyperlink ref="E26" location="'Laser Ablation'!$A$332" display="'Laser Ablation'!$A$332" xr:uid="{87BCDBA1-A460-47EE-8182-28E413568FF9}"/>
    <hyperlink ref="H26" location="'Laser Ablation'!$A$570" display="'Laser Ablation'!$A$570" xr:uid="{C3623FDA-0EB6-4EBC-8EA0-5AAC69CAF179}"/>
    <hyperlink ref="B27" location="'Laser Ablation'!$A$108" display="'Laser Ablation'!$A$108" xr:uid="{0D9B69DD-95D0-4C6C-BD92-4F059C7C36B7}"/>
    <hyperlink ref="E27" location="'Laser Ablation'!$A$346" display="'Laser Ablation'!$A$346" xr:uid="{5B2FAD19-E503-4642-9634-44D40658CC58}"/>
    <hyperlink ref="H27" location="'Laser Ablation'!$A$584" display="'Laser Ablation'!$A$584" xr:uid="{E60FF6E7-A8F4-4B68-8646-A51305984261}"/>
    <hyperlink ref="B28" location="'Laser Ablation'!$A$122" display="'Laser Ablation'!$A$122" xr:uid="{C7916F22-E7FA-4285-9AF1-D15C3C37E956}"/>
    <hyperlink ref="E28" location="'Laser Ablation'!$A$360" display="'Laser Ablation'!$A$360" xr:uid="{9B9BCB9A-2764-4CC6-A4E8-B0F73C92446B}"/>
    <hyperlink ref="H28" location="'Laser Ablation'!$A$598" display="'Laser Ablation'!$A$598" xr:uid="{04DAA177-598E-4206-BDE3-05539D4EBA90}"/>
    <hyperlink ref="B29" location="'Laser Ablation'!$A$136" display="'Laser Ablation'!$A$136" xr:uid="{782ACC53-C30E-4ACD-B2AF-B0275DFE58E6}"/>
    <hyperlink ref="E29" location="'Laser Ablation'!$A$374" display="'Laser Ablation'!$A$374" xr:uid="{1BA6AE70-7888-4495-99A0-BCFAFFB44A95}"/>
    <hyperlink ref="H29" location="'Laser Ablation'!$A$612" display="'Laser Ablation'!$A$612" xr:uid="{7B5C1E77-0F33-4CB4-8DDE-DDE7C9563910}"/>
    <hyperlink ref="B30" location="'Laser Ablation'!$A$150" display="'Laser Ablation'!$A$150" xr:uid="{94FA9D4B-48CB-4BB7-B868-876891C97E6C}"/>
    <hyperlink ref="E30" location="'Laser Ablation'!$A$388" display="'Laser Ablation'!$A$388" xr:uid="{8CE6A1CA-0BB6-4640-A558-80EAED9D5356}"/>
    <hyperlink ref="H30" location="'Laser Ablation'!$A$626" display="'Laser Ablation'!$A$626" xr:uid="{07317664-01A4-429E-A483-B980628D91B5}"/>
    <hyperlink ref="B31" location="'Laser Ablation'!$A$164" display="'Laser Ablation'!$A$164" xr:uid="{5DD69D9D-6136-4FF9-ACA6-976A7809715E}"/>
    <hyperlink ref="E31" location="'Laser Ablation'!$A$402" display="'Laser Ablation'!$A$402" xr:uid="{E5CD8174-426D-4F3E-9D63-CE91D2E64CE1}"/>
    <hyperlink ref="H31" location="'Laser Ablation'!$A$640" display="'Laser Ablation'!$A$640" xr:uid="{B7CA9EAE-6A14-4279-9619-D56983444A1F}"/>
    <hyperlink ref="B32" location="'Laser Ablation'!$A$178" display="'Laser Ablation'!$A$178" xr:uid="{B34F6E97-36A5-472B-900F-D08682FF175A}"/>
    <hyperlink ref="E32" location="'Laser Ablation'!$A$416" display="'Laser Ablation'!$A$416" xr:uid="{9D02ECEA-483E-45BD-A90D-93032D0E18A9}"/>
    <hyperlink ref="H32" location="'Laser Ablation'!$A$654" display="'Laser Ablation'!$A$654" xr:uid="{E7AC15BA-4575-4993-8EE7-13F557FED228}"/>
    <hyperlink ref="B33" location="'Laser Ablation'!$A$192" display="'Laser Ablation'!$A$192" xr:uid="{B0CEADDD-62C4-4496-A1EB-0EEB238AD5C6}"/>
    <hyperlink ref="E33" location="'Laser Ablation'!$A$430" display="'Laser Ablation'!$A$430" xr:uid="{C55B4AFE-61A1-4B9D-B546-AC65285E5A0B}"/>
    <hyperlink ref="H33" location="'Laser Ablation'!$A$668" display="'Laser Ablation'!$A$668" xr:uid="{0799F8F4-4B55-483C-AE4A-27556C0ED969}"/>
    <hyperlink ref="B34" location="'Laser Ablation'!$A$206" display="'Laser Ablation'!$A$206" xr:uid="{C450587C-9F0D-4414-AE3D-D6E4573A7CEC}"/>
    <hyperlink ref="E34" location="'Laser Ablation'!$A$444" display="'Laser Ablation'!$A$444" xr:uid="{0BC984D8-4F42-4291-ADF8-8553C95311B1}"/>
    <hyperlink ref="H34" location="'Laser Ablation'!$A$682" display="'Laser Ablation'!$A$682" xr:uid="{78FE9AA7-4B70-4BBB-9BCE-3B0B84F0E044}"/>
    <hyperlink ref="B35" location="'Laser Ablation'!$A$220" display="'Laser Ablation'!$A$220" xr:uid="{04D8905D-2358-46FD-9003-38E3FB2B8BF2}"/>
    <hyperlink ref="E35" location="'Laser Ablation'!$A$458" display="'Laser Ablation'!$A$458" xr:uid="{AE2A6A06-7EB3-48A7-B0DB-5E13DB0BCD38}"/>
    <hyperlink ref="H35" location="'Laser Ablation'!$A$696" display="'Laser Ablation'!$A$696" xr:uid="{1D0A064B-6F97-4566-BCC2-526FBB796E2C}"/>
    <hyperlink ref="B36" location="'Laser Ablation'!$A$234" display="'Laser Ablation'!$A$234" xr:uid="{BEC52EF3-EF4D-4ABD-8865-296F644DCDB4}"/>
    <hyperlink ref="E36" location="'Laser Ablation'!$A$472" display="'Laser Ablation'!$A$472" xr:uid="{E65C11FD-BBA6-4303-9049-B775132EBACF}"/>
    <hyperlink ref="H36" location="'Laser Ablation'!$A$710" display="'Laser Ablation'!$A$710" xr:uid="{CE36B708-2373-4EA0-B206-877316EF3FF4}"/>
    <hyperlink ref="B37" location="'Laser Ablation'!$A$248" display="'Laser Ablation'!$A$248" xr:uid="{495E9A09-64F4-412E-8F8D-82D54C2C0D5C}"/>
    <hyperlink ref="E37" location="'Laser Ablation'!$A$486" display="'Laser Ablation'!$A$486" xr:uid="{EC497E3A-C906-49B0-9070-7DF4606FFCD6}"/>
    <hyperlink ref="H37" location="'Laser Ablation'!$A$724" display="'Laser Ablation'!$A$724" xr:uid="{EB16D7A0-35BF-41DF-B9EF-BF35FCA5F51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673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9"/>
    </row>
    <row r="10" spans="2:10" ht="15" customHeight="1">
      <c r="B10" s="43" t="s">
        <v>292</v>
      </c>
      <c r="C10" s="43" t="s">
        <v>344</v>
      </c>
    </row>
    <row r="11" spans="2:10" ht="15" customHeight="1">
      <c r="B11" s="43" t="s">
        <v>114</v>
      </c>
      <c r="C11" s="43" t="s">
        <v>345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291</v>
      </c>
      <c r="C12" s="43" t="s">
        <v>346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343</v>
      </c>
      <c r="C13" s="43" t="s">
        <v>347</v>
      </c>
    </row>
    <row r="14" spans="2:10" ht="15" customHeight="1">
      <c r="B14" s="43" t="s">
        <v>276</v>
      </c>
      <c r="C14" s="43" t="s">
        <v>348</v>
      </c>
    </row>
    <row r="15" spans="2:10" ht="15" customHeight="1">
      <c r="B15" s="43" t="s">
        <v>275</v>
      </c>
      <c r="C15" s="43" t="s">
        <v>349</v>
      </c>
    </row>
    <row r="16" spans="2:10" ht="15" customHeight="1">
      <c r="B16" s="43" t="s">
        <v>277</v>
      </c>
      <c r="C16" s="43" t="s">
        <v>350</v>
      </c>
    </row>
    <row r="17" spans="2:3" ht="15" customHeight="1">
      <c r="B17" s="43" t="s">
        <v>278</v>
      </c>
      <c r="C17" s="43" t="s">
        <v>351</v>
      </c>
    </row>
    <row r="18" spans="2:3" ht="15" customHeight="1">
      <c r="B18" s="43" t="s">
        <v>98</v>
      </c>
      <c r="C18" s="43" t="s">
        <v>352</v>
      </c>
    </row>
    <row r="19" spans="2:3" ht="15" customHeight="1">
      <c r="B19" s="43" t="s">
        <v>284</v>
      </c>
      <c r="C19" s="43" t="s">
        <v>353</v>
      </c>
    </row>
    <row r="20" spans="2:3" ht="15" customHeight="1">
      <c r="B20" s="43" t="s">
        <v>285</v>
      </c>
      <c r="C20" s="43" t="s">
        <v>354</v>
      </c>
    </row>
    <row r="21" spans="2:3" ht="15" customHeight="1">
      <c r="B21" s="43" t="s">
        <v>261</v>
      </c>
      <c r="C21" s="43" t="s">
        <v>355</v>
      </c>
    </row>
    <row r="22" spans="2:3" ht="15" customHeight="1">
      <c r="B22" s="43" t="s">
        <v>259</v>
      </c>
      <c r="C22" s="43" t="s">
        <v>356</v>
      </c>
    </row>
    <row r="23" spans="2:3" ht="15" customHeight="1">
      <c r="B23" s="43" t="s">
        <v>260</v>
      </c>
      <c r="C23" s="43" t="s">
        <v>357</v>
      </c>
    </row>
    <row r="24" spans="2:3" ht="15" customHeight="1">
      <c r="B24" s="43" t="s">
        <v>113</v>
      </c>
      <c r="C24" s="43" t="s">
        <v>358</v>
      </c>
    </row>
    <row r="25" spans="2:3" ht="15" customHeight="1">
      <c r="B25" s="43" t="s">
        <v>99</v>
      </c>
      <c r="C25" s="43" t="s">
        <v>359</v>
      </c>
    </row>
    <row r="26" spans="2:3" ht="15" customHeight="1">
      <c r="B26" s="43" t="s">
        <v>342</v>
      </c>
      <c r="C26" s="43" t="s">
        <v>360</v>
      </c>
    </row>
    <row r="27" spans="2:3" ht="15" customHeight="1">
      <c r="B27" s="44" t="s">
        <v>290</v>
      </c>
      <c r="C27" s="44" t="s">
        <v>361</v>
      </c>
    </row>
    <row r="28" spans="2:3" ht="15" customHeight="1">
      <c r="B28" s="58"/>
      <c r="C28" s="59"/>
    </row>
    <row r="29" spans="2:3" ht="15">
      <c r="B29" s="60" t="s">
        <v>125</v>
      </c>
      <c r="C29" s="61" t="s">
        <v>118</v>
      </c>
    </row>
    <row r="30" spans="2:3">
      <c r="B30" s="62"/>
      <c r="C30" s="61"/>
    </row>
    <row r="31" spans="2:3">
      <c r="B31" s="63" t="s">
        <v>122</v>
      </c>
      <c r="C31" s="64" t="s">
        <v>121</v>
      </c>
    </row>
    <row r="32" spans="2:3">
      <c r="B32" s="62"/>
      <c r="C32" s="61"/>
    </row>
    <row r="33" spans="2:3">
      <c r="B33" s="65" t="s">
        <v>119</v>
      </c>
      <c r="C33" s="64" t="s">
        <v>120</v>
      </c>
    </row>
    <row r="34" spans="2:3">
      <c r="B34" s="66"/>
      <c r="C34" s="67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6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672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6"/>
      <c r="C3" s="42" t="s">
        <v>128</v>
      </c>
    </row>
    <row r="4" spans="2:9" ht="15" customHeight="1">
      <c r="B4" s="157"/>
      <c r="C4" s="43" t="s">
        <v>362</v>
      </c>
    </row>
    <row r="5" spans="2:9" ht="15" customHeight="1">
      <c r="B5" s="157"/>
      <c r="C5" s="43" t="s">
        <v>363</v>
      </c>
    </row>
    <row r="6" spans="2:9" ht="15" customHeight="1">
      <c r="B6" s="157"/>
      <c r="C6" s="43" t="s">
        <v>364</v>
      </c>
    </row>
    <row r="7" spans="2:9" ht="15" customHeight="1">
      <c r="B7" s="157"/>
      <c r="C7" s="43" t="s">
        <v>365</v>
      </c>
    </row>
    <row r="8" spans="2:9" ht="15" customHeight="1">
      <c r="B8" s="157"/>
      <c r="C8" s="43" t="s">
        <v>366</v>
      </c>
    </row>
    <row r="9" spans="2:9" ht="15" customHeight="1">
      <c r="B9" s="157"/>
      <c r="C9" s="43" t="s">
        <v>367</v>
      </c>
      <c r="D9" s="5"/>
      <c r="E9" s="5"/>
      <c r="G9" s="5"/>
      <c r="H9" s="5"/>
      <c r="I9" s="5"/>
    </row>
    <row r="10" spans="2:9" ht="15" customHeight="1">
      <c r="B10" s="157"/>
      <c r="C10" s="43" t="s">
        <v>129</v>
      </c>
      <c r="D10" s="5"/>
      <c r="E10" s="5"/>
      <c r="G10" s="5"/>
      <c r="H10" s="5"/>
      <c r="I10" s="5"/>
    </row>
    <row r="11" spans="2:9" ht="15" customHeight="1">
      <c r="B11" s="157"/>
      <c r="C11" s="43" t="s">
        <v>368</v>
      </c>
    </row>
    <row r="12" spans="2:9" ht="15" customHeight="1">
      <c r="B12" s="157"/>
      <c r="C12" s="43" t="s">
        <v>369</v>
      </c>
    </row>
    <row r="13" spans="2:9" ht="15" customHeight="1">
      <c r="B13" s="157"/>
      <c r="C13" s="43" t="s">
        <v>370</v>
      </c>
    </row>
    <row r="14" spans="2:9" ht="15" customHeight="1">
      <c r="B14" s="157"/>
      <c r="C14" s="43" t="s">
        <v>371</v>
      </c>
    </row>
    <row r="15" spans="2:9" ht="15" customHeight="1">
      <c r="B15" s="157"/>
      <c r="C15" s="43" t="s">
        <v>372</v>
      </c>
    </row>
    <row r="16" spans="2:9" ht="15" customHeight="1">
      <c r="B16" s="157"/>
      <c r="C16" s="43" t="s">
        <v>373</v>
      </c>
    </row>
    <row r="17" spans="2:3" ht="15" customHeight="1">
      <c r="B17" s="157"/>
      <c r="C17" s="43" t="s">
        <v>374</v>
      </c>
    </row>
    <row r="18" spans="2:3" ht="15" customHeight="1">
      <c r="B18" s="157"/>
      <c r="C18" s="43" t="s">
        <v>130</v>
      </c>
    </row>
    <row r="19" spans="2:3" ht="15" customHeight="1">
      <c r="B19" s="157"/>
      <c r="C19" s="43" t="s">
        <v>375</v>
      </c>
    </row>
    <row r="20" spans="2:3" ht="15" customHeight="1">
      <c r="B20" s="157"/>
      <c r="C20" s="43" t="s">
        <v>376</v>
      </c>
    </row>
    <row r="21" spans="2:3" ht="15" customHeight="1">
      <c r="B21" s="157"/>
      <c r="C21" s="43" t="s">
        <v>377</v>
      </c>
    </row>
    <row r="22" spans="2:3" ht="15" customHeight="1">
      <c r="B22" s="157"/>
      <c r="C22" s="43" t="s">
        <v>378</v>
      </c>
    </row>
    <row r="23" spans="2:3" ht="15" customHeight="1">
      <c r="B23" s="157"/>
      <c r="C23" s="43" t="s">
        <v>379</v>
      </c>
    </row>
    <row r="24" spans="2:3" ht="15" customHeight="1">
      <c r="B24" s="157"/>
      <c r="C24" s="43" t="s">
        <v>380</v>
      </c>
    </row>
    <row r="25" spans="2:3" ht="15" customHeight="1">
      <c r="B25" s="157"/>
      <c r="C25" s="43" t="s">
        <v>381</v>
      </c>
    </row>
    <row r="26" spans="2:3" ht="15" customHeight="1">
      <c r="B26" s="157"/>
      <c r="C26" s="43" t="s">
        <v>382</v>
      </c>
    </row>
    <row r="27" spans="2:3" ht="15" customHeight="1">
      <c r="B27" s="157"/>
      <c r="C27" s="43" t="s">
        <v>383</v>
      </c>
    </row>
    <row r="28" spans="2:3" ht="15" customHeight="1">
      <c r="B28" s="157"/>
      <c r="C28" s="43" t="s">
        <v>384</v>
      </c>
    </row>
    <row r="29" spans="2:3" ht="15" customHeight="1">
      <c r="B29" s="157"/>
      <c r="C29" s="43" t="s">
        <v>385</v>
      </c>
    </row>
    <row r="30" spans="2:3" ht="15" customHeight="1">
      <c r="B30" s="157"/>
      <c r="C30" s="43" t="s">
        <v>386</v>
      </c>
    </row>
    <row r="31" spans="2:3" ht="15" customHeight="1">
      <c r="B31" s="157"/>
      <c r="C31" s="43" t="s">
        <v>387</v>
      </c>
    </row>
    <row r="32" spans="2:3" ht="15" customHeight="1">
      <c r="B32" s="157"/>
      <c r="C32" s="43" t="s">
        <v>388</v>
      </c>
    </row>
    <row r="33" spans="2:3" ht="15" customHeight="1">
      <c r="B33" s="157"/>
      <c r="C33" s="43" t="s">
        <v>389</v>
      </c>
    </row>
    <row r="34" spans="2:3" ht="15" customHeight="1">
      <c r="B34" s="157"/>
      <c r="C34" s="43" t="s">
        <v>390</v>
      </c>
    </row>
    <row r="35" spans="2:3" ht="15" customHeight="1">
      <c r="B35" s="157"/>
      <c r="C35" s="43" t="s">
        <v>391</v>
      </c>
    </row>
    <row r="36" spans="2:3" ht="15" customHeight="1">
      <c r="B36" s="158"/>
      <c r="C36" s="44" t="s">
        <v>392</v>
      </c>
    </row>
  </sheetData>
  <conditionalFormatting sqref="B3:C36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3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9"/>
      <c r="B1" s="142" t="s">
        <v>679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202</v>
      </c>
      <c r="B2" s="135" t="s">
        <v>201</v>
      </c>
      <c r="C2" s="136" t="s">
        <v>200</v>
      </c>
      <c r="D2" s="135" t="s">
        <v>110</v>
      </c>
      <c r="E2" s="135" t="s">
        <v>203</v>
      </c>
      <c r="F2" s="137" t="s">
        <v>199</v>
      </c>
      <c r="G2" s="135" t="s">
        <v>198</v>
      </c>
      <c r="H2" s="138" t="s">
        <v>197</v>
      </c>
      <c r="I2" s="92" t="s">
        <v>196</v>
      </c>
      <c r="J2" s="93" t="s">
        <v>195</v>
      </c>
      <c r="K2" s="94"/>
      <c r="L2" s="94"/>
      <c r="M2" s="94"/>
      <c r="N2" s="95"/>
    </row>
    <row r="3" spans="1:14" ht="18" customHeight="1">
      <c r="A3" s="96">
        <v>2</v>
      </c>
      <c r="B3" s="97">
        <v>1</v>
      </c>
      <c r="C3" s="98" t="s">
        <v>206</v>
      </c>
      <c r="D3" s="97">
        <v>1</v>
      </c>
      <c r="E3" s="97">
        <v>10</v>
      </c>
      <c r="F3" s="97">
        <v>10</v>
      </c>
      <c r="G3" s="97">
        <v>207074</v>
      </c>
      <c r="H3" s="99">
        <v>8.6331000000000005E-2</v>
      </c>
      <c r="I3" s="100">
        <v>12.627069218475912</v>
      </c>
      <c r="J3" s="101">
        <f>IF(ISNUMBER($I3),(($I3-$I$23)*$I$27)+$I$23,"-     ")</f>
        <v>12.900951106805651</v>
      </c>
      <c r="K3" s="102"/>
      <c r="L3" s="102"/>
      <c r="M3" s="98"/>
      <c r="N3" s="103"/>
    </row>
    <row r="4" spans="1:14" ht="18" customHeight="1">
      <c r="A4" s="104">
        <v>2</v>
      </c>
      <c r="B4" s="105">
        <v>1</v>
      </c>
      <c r="C4" s="91" t="s">
        <v>206</v>
      </c>
      <c r="D4" s="105">
        <v>1</v>
      </c>
      <c r="E4" s="105">
        <v>1</v>
      </c>
      <c r="F4" s="105">
        <v>1</v>
      </c>
      <c r="G4" s="105">
        <v>207075</v>
      </c>
      <c r="H4" s="106">
        <v>8.6378999999999997E-2</v>
      </c>
      <c r="I4" s="107">
        <v>12.575262498219722</v>
      </c>
      <c r="J4" s="108">
        <f t="shared" ref="J4:J21" si="0">IF(ISNUMBER($I4),(($I4-$I$23)*$I$27)+$I$23,"-     ")</f>
        <v>12.898192874495992</v>
      </c>
      <c r="K4" s="109"/>
      <c r="L4" s="109"/>
      <c r="M4" s="109"/>
      <c r="N4" s="110"/>
    </row>
    <row r="5" spans="1:14" ht="18" customHeight="1">
      <c r="A5" s="104">
        <v>2</v>
      </c>
      <c r="B5" s="105">
        <v>1</v>
      </c>
      <c r="C5" s="91" t="s">
        <v>206</v>
      </c>
      <c r="D5" s="105">
        <v>1</v>
      </c>
      <c r="E5" s="105">
        <v>7</v>
      </c>
      <c r="F5" s="105">
        <v>7</v>
      </c>
      <c r="G5" s="105">
        <v>207076</v>
      </c>
      <c r="H5" s="106">
        <v>8.2197000000000006E-2</v>
      </c>
      <c r="I5" s="107">
        <v>13.138792325032551</v>
      </c>
      <c r="J5" s="108">
        <f t="shared" si="0"/>
        <v>12.928195665023658</v>
      </c>
      <c r="K5" s="109"/>
      <c r="L5" s="109"/>
      <c r="M5" s="109"/>
      <c r="N5" s="110"/>
    </row>
    <row r="6" spans="1:14" ht="18" customHeight="1">
      <c r="A6" s="104">
        <v>2</v>
      </c>
      <c r="B6" s="105">
        <v>1</v>
      </c>
      <c r="C6" s="91" t="s">
        <v>206</v>
      </c>
      <c r="D6" s="105">
        <v>1</v>
      </c>
      <c r="E6" s="105">
        <v>11</v>
      </c>
      <c r="F6" s="105">
        <v>11</v>
      </c>
      <c r="G6" s="105">
        <v>207077</v>
      </c>
      <c r="H6" s="106">
        <v>8.2949999999999996E-2</v>
      </c>
      <c r="I6" s="107">
        <v>12.732932040930431</v>
      </c>
      <c r="J6" s="108">
        <f t="shared" si="0"/>
        <v>12.906587330365873</v>
      </c>
      <c r="K6" s="109"/>
      <c r="L6" s="109"/>
      <c r="M6" s="109"/>
      <c r="N6" s="110"/>
    </row>
    <row r="7" spans="1:14" ht="18" customHeight="1">
      <c r="A7" s="104">
        <v>2</v>
      </c>
      <c r="B7" s="105">
        <v>1</v>
      </c>
      <c r="C7" s="91" t="s">
        <v>206</v>
      </c>
      <c r="D7" s="105">
        <v>1</v>
      </c>
      <c r="E7" s="105">
        <v>6</v>
      </c>
      <c r="F7" s="105">
        <v>6</v>
      </c>
      <c r="G7" s="105">
        <v>207078</v>
      </c>
      <c r="H7" s="106">
        <v>8.8104000000000002E-2</v>
      </c>
      <c r="I7" s="107">
        <v>13.104023878709722</v>
      </c>
      <c r="J7" s="108">
        <f t="shared" si="0"/>
        <v>12.926344564403314</v>
      </c>
      <c r="K7" s="109"/>
      <c r="L7" s="109"/>
      <c r="M7" s="109"/>
      <c r="N7" s="110"/>
    </row>
    <row r="8" spans="1:14" ht="18" customHeight="1">
      <c r="A8" s="104">
        <v>2</v>
      </c>
      <c r="B8" s="105">
        <v>1</v>
      </c>
      <c r="C8" s="91" t="s">
        <v>206</v>
      </c>
      <c r="D8" s="105">
        <v>1</v>
      </c>
      <c r="E8" s="105">
        <v>17</v>
      </c>
      <c r="F8" s="105">
        <v>17</v>
      </c>
      <c r="G8" s="105">
        <v>207079</v>
      </c>
      <c r="H8" s="106">
        <v>8.2641999999999993E-2</v>
      </c>
      <c r="I8" s="107">
        <v>13.038422800922588</v>
      </c>
      <c r="J8" s="108">
        <f t="shared" si="0"/>
        <v>12.922851909176227</v>
      </c>
      <c r="K8" s="109"/>
      <c r="L8" s="109"/>
      <c r="M8" s="109"/>
      <c r="N8" s="110"/>
    </row>
    <row r="9" spans="1:14" ht="18" customHeight="1">
      <c r="A9" s="104">
        <v>2</v>
      </c>
      <c r="B9" s="105">
        <v>1</v>
      </c>
      <c r="C9" s="91" t="s">
        <v>206</v>
      </c>
      <c r="D9" s="105">
        <v>1</v>
      </c>
      <c r="E9" s="105">
        <v>18</v>
      </c>
      <c r="F9" s="105">
        <v>18</v>
      </c>
      <c r="G9" s="105">
        <v>207080</v>
      </c>
      <c r="H9" s="106">
        <v>8.2805000000000004E-2</v>
      </c>
      <c r="I9" s="107">
        <v>12.857731600092198</v>
      </c>
      <c r="J9" s="108">
        <f t="shared" si="0"/>
        <v>12.91323176133176</v>
      </c>
      <c r="K9" s="109"/>
      <c r="L9" s="109"/>
      <c r="M9" s="109"/>
      <c r="N9" s="110"/>
    </row>
    <row r="10" spans="1:14" ht="18" customHeight="1">
      <c r="A10" s="104">
        <v>2</v>
      </c>
      <c r="B10" s="105">
        <v>1</v>
      </c>
      <c r="C10" s="91" t="s">
        <v>206</v>
      </c>
      <c r="D10" s="105">
        <v>1</v>
      </c>
      <c r="E10" s="105">
        <v>2</v>
      </c>
      <c r="F10" s="105">
        <v>2</v>
      </c>
      <c r="G10" s="105">
        <v>207081</v>
      </c>
      <c r="H10" s="106">
        <v>8.3005999999999996E-2</v>
      </c>
      <c r="I10" s="107">
        <v>12.773094002860475</v>
      </c>
      <c r="J10" s="108">
        <f t="shared" si="0"/>
        <v>12.908725586184172</v>
      </c>
      <c r="K10" s="109"/>
      <c r="L10" s="109"/>
      <c r="M10" s="109"/>
      <c r="N10" s="110"/>
    </row>
    <row r="11" spans="1:14" ht="18" customHeight="1">
      <c r="A11" s="104">
        <v>2</v>
      </c>
      <c r="B11" s="105">
        <v>1</v>
      </c>
      <c r="C11" s="91" t="s">
        <v>206</v>
      </c>
      <c r="D11" s="105">
        <v>1</v>
      </c>
      <c r="E11" s="105">
        <v>12</v>
      </c>
      <c r="F11" s="105">
        <v>12</v>
      </c>
      <c r="G11" s="105">
        <v>207082</v>
      </c>
      <c r="H11" s="106">
        <v>8.7378999999999998E-2</v>
      </c>
      <c r="I11" s="107">
        <v>13.081589565378188</v>
      </c>
      <c r="J11" s="108">
        <f t="shared" si="0"/>
        <v>12.925150143147343</v>
      </c>
      <c r="K11" s="109"/>
      <c r="L11" s="109"/>
      <c r="M11" s="109"/>
      <c r="N11" s="110"/>
    </row>
    <row r="12" spans="1:14" ht="18" customHeight="1">
      <c r="A12" s="104">
        <v>2</v>
      </c>
      <c r="B12" s="105">
        <v>1</v>
      </c>
      <c r="C12" s="91" t="s">
        <v>206</v>
      </c>
      <c r="D12" s="105">
        <v>1</v>
      </c>
      <c r="E12" s="105">
        <v>4</v>
      </c>
      <c r="F12" s="105">
        <v>4</v>
      </c>
      <c r="G12" s="105">
        <v>207083</v>
      </c>
      <c r="H12" s="106">
        <v>8.5904999999999995E-2</v>
      </c>
      <c r="I12" s="107">
        <v>13.392696835434531</v>
      </c>
      <c r="J12" s="108">
        <f t="shared" si="0"/>
        <v>12.941713749563576</v>
      </c>
      <c r="K12" s="109"/>
      <c r="L12" s="109"/>
      <c r="M12" s="109"/>
      <c r="N12" s="110"/>
    </row>
    <row r="13" spans="1:14" ht="18" customHeight="1">
      <c r="A13" s="104">
        <v>2</v>
      </c>
      <c r="B13" s="105">
        <v>1</v>
      </c>
      <c r="C13" s="91" t="s">
        <v>206</v>
      </c>
      <c r="D13" s="105">
        <v>1</v>
      </c>
      <c r="E13" s="105">
        <v>19</v>
      </c>
      <c r="F13" s="105">
        <v>19</v>
      </c>
      <c r="G13" s="105">
        <v>207084</v>
      </c>
      <c r="H13" s="106">
        <v>8.5945999999999995E-2</v>
      </c>
      <c r="I13" s="107">
        <v>12.526390035437368</v>
      </c>
      <c r="J13" s="108">
        <f t="shared" si="0"/>
        <v>12.895590864462692</v>
      </c>
      <c r="K13" s="109"/>
      <c r="L13" s="109"/>
      <c r="M13" s="109"/>
      <c r="N13" s="110"/>
    </row>
    <row r="14" spans="1:14" ht="18" customHeight="1">
      <c r="A14" s="104">
        <v>2</v>
      </c>
      <c r="B14" s="105">
        <v>1</v>
      </c>
      <c r="C14" s="91" t="s">
        <v>206</v>
      </c>
      <c r="D14" s="105">
        <v>1</v>
      </c>
      <c r="E14" s="105">
        <v>9</v>
      </c>
      <c r="F14" s="105">
        <v>9</v>
      </c>
      <c r="G14" s="105">
        <v>207085</v>
      </c>
      <c r="H14" s="106">
        <v>8.4130999999999997E-2</v>
      </c>
      <c r="I14" s="107">
        <v>12.848896767363881</v>
      </c>
      <c r="J14" s="108">
        <f t="shared" si="0"/>
        <v>12.912761387585629</v>
      </c>
      <c r="K14" s="109"/>
      <c r="L14" s="109"/>
      <c r="M14" s="109"/>
      <c r="N14" s="110"/>
    </row>
    <row r="15" spans="1:14" ht="18" customHeight="1">
      <c r="A15" s="104">
        <v>2</v>
      </c>
      <c r="B15" s="105">
        <v>1</v>
      </c>
      <c r="C15" s="91" t="s">
        <v>206</v>
      </c>
      <c r="D15" s="105">
        <v>1</v>
      </c>
      <c r="E15" s="105">
        <v>5</v>
      </c>
      <c r="F15" s="105">
        <v>5</v>
      </c>
      <c r="G15" s="105">
        <v>207086</v>
      </c>
      <c r="H15" s="106">
        <v>8.7235999999999994E-2</v>
      </c>
      <c r="I15" s="107">
        <v>14.038702283435464</v>
      </c>
      <c r="J15" s="108">
        <f t="shared" si="0"/>
        <v>12.976107609859707</v>
      </c>
      <c r="K15" s="109"/>
      <c r="L15" s="109"/>
      <c r="M15" s="109"/>
      <c r="N15" s="110"/>
    </row>
    <row r="16" spans="1:14" ht="18" customHeight="1">
      <c r="A16" s="104">
        <v>2</v>
      </c>
      <c r="B16" s="105">
        <v>1</v>
      </c>
      <c r="C16" s="91" t="s">
        <v>206</v>
      </c>
      <c r="D16" s="105">
        <v>1</v>
      </c>
      <c r="E16" s="105">
        <v>14</v>
      </c>
      <c r="F16" s="105">
        <v>14</v>
      </c>
      <c r="G16" s="105">
        <v>207087</v>
      </c>
      <c r="H16" s="106">
        <v>8.4827E-2</v>
      </c>
      <c r="I16" s="107">
        <v>13.338655398994867</v>
      </c>
      <c r="J16" s="108">
        <f t="shared" si="0"/>
        <v>12.93883653913004</v>
      </c>
      <c r="K16" s="109"/>
      <c r="L16" s="109"/>
      <c r="M16" s="109"/>
      <c r="N16" s="110"/>
    </row>
    <row r="17" spans="1:14" ht="18" customHeight="1">
      <c r="A17" s="104">
        <v>2</v>
      </c>
      <c r="B17" s="105">
        <v>1</v>
      </c>
      <c r="C17" s="91" t="s">
        <v>206</v>
      </c>
      <c r="D17" s="105">
        <v>1</v>
      </c>
      <c r="E17" s="105">
        <v>16</v>
      </c>
      <c r="F17" s="105">
        <v>16</v>
      </c>
      <c r="G17" s="105">
        <v>207088</v>
      </c>
      <c r="H17" s="106">
        <v>8.4954000000000002E-2</v>
      </c>
      <c r="I17" s="107">
        <v>12.7125408961397</v>
      </c>
      <c r="J17" s="108">
        <f t="shared" si="0"/>
        <v>12.90550168908006</v>
      </c>
      <c r="K17" s="109"/>
      <c r="L17" s="109"/>
      <c r="M17" s="109"/>
      <c r="N17" s="110"/>
    </row>
    <row r="18" spans="1:14" ht="18" customHeight="1">
      <c r="A18" s="104">
        <v>2</v>
      </c>
      <c r="B18" s="105">
        <v>1</v>
      </c>
      <c r="C18" s="91" t="s">
        <v>206</v>
      </c>
      <c r="D18" s="105">
        <v>1</v>
      </c>
      <c r="E18" s="105">
        <v>15</v>
      </c>
      <c r="F18" s="105">
        <v>15</v>
      </c>
      <c r="G18" s="105">
        <v>207089</v>
      </c>
      <c r="H18" s="106">
        <v>8.4793999999999994E-2</v>
      </c>
      <c r="I18" s="107">
        <v>12.781805290358752</v>
      </c>
      <c r="J18" s="108">
        <f t="shared" si="0"/>
        <v>12.90918938228085</v>
      </c>
      <c r="K18" s="109"/>
      <c r="L18" s="109"/>
      <c r="M18" s="109"/>
      <c r="N18" s="110"/>
    </row>
    <row r="19" spans="1:14" ht="18" customHeight="1">
      <c r="A19" s="104">
        <v>2</v>
      </c>
      <c r="B19" s="105">
        <v>1</v>
      </c>
      <c r="C19" s="91" t="s">
        <v>206</v>
      </c>
      <c r="D19" s="105">
        <v>1</v>
      </c>
      <c r="E19" s="105">
        <v>13</v>
      </c>
      <c r="F19" s="105">
        <v>13</v>
      </c>
      <c r="G19" s="105">
        <v>207090</v>
      </c>
      <c r="H19" s="106">
        <v>8.3872000000000002E-2</v>
      </c>
      <c r="I19" s="107">
        <v>12.512518790973527</v>
      </c>
      <c r="J19" s="108">
        <f t="shared" si="0"/>
        <v>12.89485234802185</v>
      </c>
      <c r="K19" s="109"/>
      <c r="L19" s="109"/>
      <c r="M19" s="109"/>
      <c r="N19" s="110"/>
    </row>
    <row r="20" spans="1:14" ht="18" customHeight="1">
      <c r="A20" s="104">
        <v>2</v>
      </c>
      <c r="B20" s="105">
        <v>1</v>
      </c>
      <c r="C20" s="91" t="s">
        <v>206</v>
      </c>
      <c r="D20" s="105">
        <v>1</v>
      </c>
      <c r="E20" s="105">
        <v>3</v>
      </c>
      <c r="F20" s="105">
        <v>3</v>
      </c>
      <c r="G20" s="105">
        <v>207091</v>
      </c>
      <c r="H20" s="106">
        <v>8.8825000000000001E-2</v>
      </c>
      <c r="I20" s="107">
        <v>12.729923330361892</v>
      </c>
      <c r="J20" s="108">
        <f t="shared" si="0"/>
        <v>12.90642714414564</v>
      </c>
      <c r="K20" s="109"/>
      <c r="L20" s="109"/>
      <c r="M20" s="109"/>
      <c r="N20" s="110"/>
    </row>
    <row r="21" spans="1:14" ht="18" customHeight="1">
      <c r="A21" s="104">
        <v>2</v>
      </c>
      <c r="B21" s="105">
        <v>1</v>
      </c>
      <c r="C21" s="91" t="s">
        <v>206</v>
      </c>
      <c r="D21" s="105">
        <v>1</v>
      </c>
      <c r="E21" s="105">
        <v>20</v>
      </c>
      <c r="F21" s="105">
        <v>20</v>
      </c>
      <c r="G21" s="105">
        <v>207092</v>
      </c>
      <c r="H21" s="106">
        <v>8.2603999999999997E-2</v>
      </c>
      <c r="I21" s="107">
        <v>12.710132816081293</v>
      </c>
      <c r="J21" s="108">
        <f t="shared" si="0"/>
        <v>12.905373480921185</v>
      </c>
      <c r="K21" s="109"/>
      <c r="L21" s="109"/>
      <c r="M21" s="109"/>
      <c r="N21" s="110"/>
    </row>
    <row r="22" spans="1:14" ht="18" customHeight="1" thickBot="1">
      <c r="A22" s="104">
        <v>2</v>
      </c>
      <c r="B22" s="105">
        <v>1</v>
      </c>
      <c r="C22" s="91" t="s">
        <v>206</v>
      </c>
      <c r="D22" s="105">
        <v>1</v>
      </c>
      <c r="E22" s="105">
        <v>8</v>
      </c>
      <c r="F22" s="105">
        <v>8</v>
      </c>
      <c r="G22" s="105">
        <v>207093</v>
      </c>
      <c r="H22" s="106">
        <v>8.5863999999999996E-2</v>
      </c>
      <c r="I22" s="107">
        <v>12.80587566982277</v>
      </c>
      <c r="J22" s="108">
        <f>IF(ISNUMBER($I22),(($I22-$I$23)*$I$27)+$I$23,"-     ")</f>
        <v>12.910470909040603</v>
      </c>
      <c r="K22" s="109"/>
      <c r="L22" s="109"/>
      <c r="M22" s="109"/>
      <c r="N22" s="110"/>
    </row>
    <row r="23" spans="1:14" ht="18" customHeight="1">
      <c r="A23" s="143" t="s">
        <v>194</v>
      </c>
      <c r="B23" s="127"/>
      <c r="C23" s="128"/>
      <c r="D23" s="127"/>
      <c r="E23" s="127"/>
      <c r="F23" s="129"/>
      <c r="G23" s="127"/>
      <c r="H23" s="130">
        <f>AVERAGE(H$3:H$22)</f>
        <v>8.503754999999999E-2</v>
      </c>
      <c r="I23" s="111">
        <f>AVERAGE(I$3:I$22)</f>
        <v>12.916352802251291</v>
      </c>
      <c r="J23" s="112">
        <f>AVERAGE(J$3:J$22)</f>
        <v>12.916352802251293</v>
      </c>
      <c r="K23" s="128"/>
      <c r="L23" s="128"/>
      <c r="M23" s="128"/>
      <c r="N23" s="131"/>
    </row>
    <row r="24" spans="1:14" ht="18" customHeight="1">
      <c r="A24" s="144" t="s">
        <v>193</v>
      </c>
      <c r="B24" s="126"/>
      <c r="C24" s="125"/>
      <c r="D24" s="126"/>
      <c r="E24" s="126"/>
      <c r="F24" s="126"/>
      <c r="G24" s="126"/>
      <c r="H24" s="132"/>
      <c r="I24" s="113">
        <f>MEDIAN(I$3:I$22)</f>
        <v>12.793840480090761</v>
      </c>
      <c r="J24" s="114">
        <f>MEDIAN(J$3:J$22)</f>
        <v>12.909830145660727</v>
      </c>
      <c r="K24" s="125"/>
      <c r="L24" s="125"/>
      <c r="M24" s="125"/>
      <c r="N24" s="133"/>
    </row>
    <row r="25" spans="1:14" ht="18" customHeight="1">
      <c r="A25" s="144" t="s">
        <v>192</v>
      </c>
      <c r="B25" s="126"/>
      <c r="C25" s="125"/>
      <c r="D25" s="126"/>
      <c r="E25" s="126"/>
      <c r="F25" s="126"/>
      <c r="G25" s="126"/>
      <c r="H25" s="132"/>
      <c r="I25" s="113">
        <f>STDEV(I$3:I$22)</f>
        <v>0.36406181922032449</v>
      </c>
      <c r="J25" s="114">
        <f>STDEV(J$3:J$22)</f>
        <v>1.9382950079085373E-2</v>
      </c>
      <c r="K25" s="125"/>
      <c r="L25" s="125"/>
      <c r="M25" s="125"/>
      <c r="N25" s="133"/>
    </row>
    <row r="26" spans="1:14" ht="18" customHeight="1" thickBot="1">
      <c r="A26" s="144" t="s">
        <v>191</v>
      </c>
      <c r="B26" s="126"/>
      <c r="C26" s="125"/>
      <c r="D26" s="126"/>
      <c r="E26" s="126"/>
      <c r="F26" s="126"/>
      <c r="G26" s="126"/>
      <c r="H26" s="132"/>
      <c r="I26" s="115">
        <f>I25/I23</f>
        <v>2.8186116064967608E-2</v>
      </c>
      <c r="J26" s="116">
        <f>J25/J23</f>
        <v>1.5006519546064865E-3</v>
      </c>
      <c r="K26" s="125"/>
      <c r="L26" s="125"/>
      <c r="M26" s="125"/>
      <c r="N26" s="133"/>
    </row>
    <row r="27" spans="1:14" ht="18" customHeight="1" thickBot="1">
      <c r="A27" s="145" t="s">
        <v>190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5.3240820805092778E-2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189</v>
      </c>
      <c r="B30" s="124" t="s">
        <v>204</v>
      </c>
      <c r="H30" s="122"/>
    </row>
    <row r="31" spans="1:14" ht="18" customHeight="1">
      <c r="A31" s="91" t="s">
        <v>188</v>
      </c>
      <c r="C31" s="126">
        <v>30</v>
      </c>
      <c r="D31" s="125" t="s">
        <v>187</v>
      </c>
      <c r="H31" s="122"/>
    </row>
    <row r="32" spans="1:14" ht="18" customHeight="1">
      <c r="H32" s="122"/>
    </row>
    <row r="33" spans="3:3" ht="18" customHeight="1">
      <c r="C33" s="91" t="s">
        <v>205</v>
      </c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2023-06-09 10:45.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FEA1-5B4B-4715-9A9F-7CD0E9264923}">
  <sheetPr codeName="Sheet6"/>
  <dimension ref="A1:BN101"/>
  <sheetViews>
    <sheetView zoomScale="77" zoomScaleNormal="77" workbookViewId="0"/>
  </sheetViews>
  <sheetFormatPr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467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7" t="s">
        <v>230</v>
      </c>
      <c r="AB2" s="17" t="s">
        <v>230</v>
      </c>
      <c r="AC2" s="17" t="s">
        <v>230</v>
      </c>
      <c r="AD2" s="17" t="s">
        <v>230</v>
      </c>
      <c r="AE2" s="154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1" t="s">
        <v>232</v>
      </c>
      <c r="E3" s="152" t="s">
        <v>233</v>
      </c>
      <c r="F3" s="153" t="s">
        <v>234</v>
      </c>
      <c r="G3" s="153" t="s">
        <v>235</v>
      </c>
      <c r="H3" s="153" t="s">
        <v>236</v>
      </c>
      <c r="I3" s="153" t="s">
        <v>237</v>
      </c>
      <c r="J3" s="153" t="s">
        <v>238</v>
      </c>
      <c r="K3" s="153" t="s">
        <v>239</v>
      </c>
      <c r="L3" s="153" t="s">
        <v>240</v>
      </c>
      <c r="M3" s="153" t="s">
        <v>241</v>
      </c>
      <c r="N3" s="153" t="s">
        <v>242</v>
      </c>
      <c r="O3" s="153" t="s">
        <v>243</v>
      </c>
      <c r="P3" s="153" t="s">
        <v>244</v>
      </c>
      <c r="Q3" s="153" t="s">
        <v>245</v>
      </c>
      <c r="R3" s="153" t="s">
        <v>246</v>
      </c>
      <c r="S3" s="153" t="s">
        <v>247</v>
      </c>
      <c r="T3" s="153" t="s">
        <v>248</v>
      </c>
      <c r="U3" s="153" t="s">
        <v>249</v>
      </c>
      <c r="V3" s="153" t="s">
        <v>250</v>
      </c>
      <c r="W3" s="153" t="s">
        <v>251</v>
      </c>
      <c r="X3" s="153" t="s">
        <v>252</v>
      </c>
      <c r="Y3" s="153" t="s">
        <v>253</v>
      </c>
      <c r="Z3" s="153" t="s">
        <v>254</v>
      </c>
      <c r="AA3" s="153" t="s">
        <v>255</v>
      </c>
      <c r="AB3" s="153" t="s">
        <v>256</v>
      </c>
      <c r="AC3" s="153" t="s">
        <v>257</v>
      </c>
      <c r="AD3" s="153" t="s">
        <v>258</v>
      </c>
      <c r="AE3" s="154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259</v>
      </c>
      <c r="F4" s="11" t="s">
        <v>260</v>
      </c>
      <c r="G4" s="11" t="s">
        <v>261</v>
      </c>
      <c r="H4" s="11" t="s">
        <v>259</v>
      </c>
      <c r="I4" s="11" t="s">
        <v>259</v>
      </c>
      <c r="J4" s="11" t="s">
        <v>259</v>
      </c>
      <c r="K4" s="11" t="s">
        <v>259</v>
      </c>
      <c r="L4" s="11" t="s">
        <v>261</v>
      </c>
      <c r="M4" s="11" t="s">
        <v>261</v>
      </c>
      <c r="N4" s="11" t="s">
        <v>261</v>
      </c>
      <c r="O4" s="11" t="s">
        <v>259</v>
      </c>
      <c r="P4" s="11" t="s">
        <v>260</v>
      </c>
      <c r="Q4" s="11" t="s">
        <v>260</v>
      </c>
      <c r="R4" s="11" t="s">
        <v>259</v>
      </c>
      <c r="S4" s="11" t="s">
        <v>259</v>
      </c>
      <c r="T4" s="11" t="s">
        <v>259</v>
      </c>
      <c r="U4" s="11" t="s">
        <v>261</v>
      </c>
      <c r="V4" s="11" t="s">
        <v>259</v>
      </c>
      <c r="W4" s="11" t="s">
        <v>261</v>
      </c>
      <c r="X4" s="11" t="s">
        <v>262</v>
      </c>
      <c r="Y4" s="11" t="s">
        <v>261</v>
      </c>
      <c r="Z4" s="11" t="s">
        <v>259</v>
      </c>
      <c r="AA4" s="11" t="s">
        <v>259</v>
      </c>
      <c r="AB4" s="11" t="s">
        <v>259</v>
      </c>
      <c r="AC4" s="11" t="s">
        <v>259</v>
      </c>
      <c r="AD4" s="11" t="s">
        <v>261</v>
      </c>
      <c r="AE4" s="154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263</v>
      </c>
      <c r="E5" s="26" t="s">
        <v>115</v>
      </c>
      <c r="F5" s="26" t="s">
        <v>264</v>
      </c>
      <c r="G5" s="26" t="s">
        <v>264</v>
      </c>
      <c r="H5" s="26" t="s">
        <v>115</v>
      </c>
      <c r="I5" s="26" t="s">
        <v>115</v>
      </c>
      <c r="J5" s="26" t="s">
        <v>115</v>
      </c>
      <c r="K5" s="26" t="s">
        <v>115</v>
      </c>
      <c r="L5" s="26" t="s">
        <v>265</v>
      </c>
      <c r="M5" s="26" t="s">
        <v>265</v>
      </c>
      <c r="N5" s="26" t="s">
        <v>116</v>
      </c>
      <c r="O5" s="26" t="s">
        <v>115</v>
      </c>
      <c r="P5" s="26" t="s">
        <v>116</v>
      </c>
      <c r="Q5" s="26" t="s">
        <v>116</v>
      </c>
      <c r="R5" s="26" t="s">
        <v>115</v>
      </c>
      <c r="S5" s="26" t="s">
        <v>115</v>
      </c>
      <c r="T5" s="26" t="s">
        <v>115</v>
      </c>
      <c r="U5" s="26" t="s">
        <v>265</v>
      </c>
      <c r="V5" s="26" t="s">
        <v>115</v>
      </c>
      <c r="W5" s="26" t="s">
        <v>265</v>
      </c>
      <c r="X5" s="26" t="s">
        <v>266</v>
      </c>
      <c r="Y5" s="26" t="s">
        <v>265</v>
      </c>
      <c r="Z5" s="26" t="s">
        <v>115</v>
      </c>
      <c r="AA5" s="26" t="s">
        <v>115</v>
      </c>
      <c r="AB5" s="26" t="s">
        <v>115</v>
      </c>
      <c r="AC5" s="26" t="s">
        <v>115</v>
      </c>
      <c r="AD5" s="26" t="s">
        <v>115</v>
      </c>
      <c r="AE5" s="154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12.575262498219722</v>
      </c>
      <c r="E6" s="147">
        <v>10.95</v>
      </c>
      <c r="F6" s="22">
        <v>13</v>
      </c>
      <c r="G6" s="148">
        <v>13.437001594896334</v>
      </c>
      <c r="H6" s="22">
        <v>12.57</v>
      </c>
      <c r="I6" s="22">
        <v>11.9</v>
      </c>
      <c r="J6" s="22">
        <v>12.3</v>
      </c>
      <c r="K6" s="22">
        <v>12.6</v>
      </c>
      <c r="L6" s="22">
        <v>12.265000000000001</v>
      </c>
      <c r="M6" s="22">
        <v>12.15</v>
      </c>
      <c r="N6" s="22">
        <v>12.59</v>
      </c>
      <c r="O6" s="22">
        <v>12.05</v>
      </c>
      <c r="P6" s="22">
        <v>11.87</v>
      </c>
      <c r="Q6" s="22">
        <v>12.513</v>
      </c>
      <c r="R6" s="147">
        <v>13.7</v>
      </c>
      <c r="S6" s="22">
        <v>12.55</v>
      </c>
      <c r="T6" s="22">
        <v>12.6</v>
      </c>
      <c r="U6" s="22">
        <v>12.03</v>
      </c>
      <c r="V6" s="22">
        <v>12.4</v>
      </c>
      <c r="W6" s="22">
        <v>12.4</v>
      </c>
      <c r="X6" s="22" t="s">
        <v>267</v>
      </c>
      <c r="Y6" s="22">
        <v>12.5</v>
      </c>
      <c r="Z6" s="22">
        <v>12.6</v>
      </c>
      <c r="AA6" s="22">
        <v>12.37</v>
      </c>
      <c r="AB6" s="22">
        <v>12.45</v>
      </c>
      <c r="AC6" s="22">
        <v>12.1</v>
      </c>
      <c r="AD6" s="22">
        <v>12.3</v>
      </c>
      <c r="AE6" s="154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12.773094002860475</v>
      </c>
      <c r="E7" s="11">
        <v>12.05</v>
      </c>
      <c r="F7" s="11">
        <v>12.2</v>
      </c>
      <c r="G7" s="149">
        <v>13.305946577250269</v>
      </c>
      <c r="H7" s="11">
        <v>12.59</v>
      </c>
      <c r="I7" s="11">
        <v>12</v>
      </c>
      <c r="J7" s="11">
        <v>12.2</v>
      </c>
      <c r="K7" s="11">
        <v>12.5</v>
      </c>
      <c r="L7" s="11">
        <v>12.167999999999999</v>
      </c>
      <c r="M7" s="11">
        <v>12.23</v>
      </c>
      <c r="N7" s="11">
        <v>12.15</v>
      </c>
      <c r="O7" s="11">
        <v>12.33</v>
      </c>
      <c r="P7" s="11">
        <v>12.038</v>
      </c>
      <c r="Q7" s="11">
        <v>12.456</v>
      </c>
      <c r="R7" s="11">
        <v>13.3</v>
      </c>
      <c r="S7" s="11">
        <v>12.82</v>
      </c>
      <c r="T7" s="11">
        <v>12.6</v>
      </c>
      <c r="U7" s="11">
        <v>12.01</v>
      </c>
      <c r="V7" s="11">
        <v>12</v>
      </c>
      <c r="W7" s="11">
        <v>12.5</v>
      </c>
      <c r="X7" s="11">
        <v>12.7</v>
      </c>
      <c r="Y7" s="11">
        <v>12.3</v>
      </c>
      <c r="Z7" s="11">
        <v>13.1</v>
      </c>
      <c r="AA7" s="11">
        <v>12.43</v>
      </c>
      <c r="AB7" s="11">
        <v>12.35</v>
      </c>
      <c r="AC7" s="11">
        <v>12</v>
      </c>
      <c r="AD7" s="11">
        <v>12.1</v>
      </c>
      <c r="AE7" s="154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12.729923330361892</v>
      </c>
      <c r="E8" s="11">
        <v>12.55</v>
      </c>
      <c r="F8" s="11">
        <v>12.3</v>
      </c>
      <c r="G8" s="149">
        <v>13.268791777149955</v>
      </c>
      <c r="H8" s="11">
        <v>12.62</v>
      </c>
      <c r="I8" s="11">
        <v>11.7</v>
      </c>
      <c r="J8" s="11">
        <v>12.3</v>
      </c>
      <c r="K8" s="11">
        <v>12.4</v>
      </c>
      <c r="L8" s="11">
        <v>12.167999999999999</v>
      </c>
      <c r="M8" s="11">
        <v>12.38</v>
      </c>
      <c r="N8" s="11">
        <v>12.69</v>
      </c>
      <c r="O8" s="11">
        <v>12.29</v>
      </c>
      <c r="P8" s="11">
        <v>11.882</v>
      </c>
      <c r="Q8" s="11">
        <v>12.688000000000001</v>
      </c>
      <c r="R8" s="11">
        <v>12.6</v>
      </c>
      <c r="S8" s="11">
        <v>13.01</v>
      </c>
      <c r="T8" s="11">
        <v>12.5</v>
      </c>
      <c r="U8" s="11">
        <v>11.92</v>
      </c>
      <c r="V8" s="11">
        <v>12.15</v>
      </c>
      <c r="W8" s="11">
        <v>12.4</v>
      </c>
      <c r="X8" s="11">
        <v>12.7</v>
      </c>
      <c r="Y8" s="11">
        <v>12.2</v>
      </c>
      <c r="Z8" s="11">
        <v>12.6</v>
      </c>
      <c r="AA8" s="11">
        <v>12.58</v>
      </c>
      <c r="AB8" s="11">
        <v>12.45</v>
      </c>
      <c r="AC8" s="11">
        <v>12.1</v>
      </c>
      <c r="AD8" s="11">
        <v>11.95</v>
      </c>
      <c r="AE8" s="154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13.392696835434531</v>
      </c>
      <c r="E9" s="11">
        <v>12.65</v>
      </c>
      <c r="F9" s="11">
        <v>12.700000000000001</v>
      </c>
      <c r="G9" s="149">
        <v>13.254698279807352</v>
      </c>
      <c r="H9" s="11">
        <v>12.6</v>
      </c>
      <c r="I9" s="11">
        <v>12.6</v>
      </c>
      <c r="J9" s="11">
        <v>12.2</v>
      </c>
      <c r="K9" s="11">
        <v>12.1</v>
      </c>
      <c r="L9" s="11">
        <v>12.348000000000001</v>
      </c>
      <c r="M9" s="11">
        <v>12.66</v>
      </c>
      <c r="N9" s="11">
        <v>12.18</v>
      </c>
      <c r="O9" s="11">
        <v>11.95</v>
      </c>
      <c r="P9" s="11">
        <v>11.87</v>
      </c>
      <c r="Q9" s="11">
        <v>12.151</v>
      </c>
      <c r="R9" s="11">
        <v>12.8</v>
      </c>
      <c r="S9" s="11">
        <v>12.36</v>
      </c>
      <c r="T9" s="11">
        <v>12.7</v>
      </c>
      <c r="U9" s="11">
        <v>11.79</v>
      </c>
      <c r="V9" s="11">
        <v>12.5</v>
      </c>
      <c r="W9" s="11">
        <v>12.5</v>
      </c>
      <c r="X9" s="11">
        <v>12.3</v>
      </c>
      <c r="Y9" s="11">
        <v>12.4</v>
      </c>
      <c r="Z9" s="11">
        <v>12.8</v>
      </c>
      <c r="AA9" s="11">
        <v>12.57</v>
      </c>
      <c r="AB9" s="11">
        <v>12.7</v>
      </c>
      <c r="AC9" s="11">
        <v>12.3</v>
      </c>
      <c r="AD9" s="11">
        <v>12.2</v>
      </c>
      <c r="AE9" s="154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12.393793333333333</v>
      </c>
      <c r="BN9" s="28"/>
    </row>
    <row r="10" spans="1:66">
      <c r="A10" s="30"/>
      <c r="B10" s="19">
        <v>1</v>
      </c>
      <c r="C10" s="9">
        <v>5</v>
      </c>
      <c r="D10" s="10">
        <v>14.038702283435464</v>
      </c>
      <c r="E10" s="11">
        <v>12.5</v>
      </c>
      <c r="F10" s="11">
        <v>12.700000000000001</v>
      </c>
      <c r="G10" s="149">
        <v>13.289260802696967</v>
      </c>
      <c r="H10" s="11">
        <v>12.59</v>
      </c>
      <c r="I10" s="11">
        <v>12.5</v>
      </c>
      <c r="J10" s="11">
        <v>12.3</v>
      </c>
      <c r="K10" s="11">
        <v>12.2</v>
      </c>
      <c r="L10" s="11">
        <v>12.115</v>
      </c>
      <c r="M10" s="150">
        <v>11.41</v>
      </c>
      <c r="N10" s="11">
        <v>12.78</v>
      </c>
      <c r="O10" s="11">
        <v>11.97</v>
      </c>
      <c r="P10" s="11">
        <v>12.081</v>
      </c>
      <c r="Q10" s="11">
        <v>12.308</v>
      </c>
      <c r="R10" s="11">
        <v>12.8</v>
      </c>
      <c r="S10" s="11">
        <v>12.08</v>
      </c>
      <c r="T10" s="11">
        <v>12.6</v>
      </c>
      <c r="U10" s="11">
        <v>11.98</v>
      </c>
      <c r="V10" s="11">
        <v>12.4</v>
      </c>
      <c r="W10" s="11">
        <v>12.5</v>
      </c>
      <c r="X10" s="11">
        <v>12.9</v>
      </c>
      <c r="Y10" s="11">
        <v>12.9</v>
      </c>
      <c r="Z10" s="11">
        <v>12.8</v>
      </c>
      <c r="AA10" s="11">
        <v>12.63</v>
      </c>
      <c r="AB10" s="11">
        <v>12.75</v>
      </c>
      <c r="AC10" s="11">
        <v>12.2</v>
      </c>
      <c r="AD10" s="11">
        <v>12</v>
      </c>
      <c r="AE10" s="154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13.104023878709722</v>
      </c>
      <c r="E11" s="11">
        <v>12.7</v>
      </c>
      <c r="F11" s="11">
        <v>12.4</v>
      </c>
      <c r="G11" s="149">
        <v>13.367275631426576</v>
      </c>
      <c r="H11" s="11">
        <v>12.58</v>
      </c>
      <c r="I11" s="11">
        <v>11.6</v>
      </c>
      <c r="J11" s="11">
        <v>12.2</v>
      </c>
      <c r="K11" s="11">
        <v>12.4</v>
      </c>
      <c r="L11" s="11">
        <v>12.077999999999999</v>
      </c>
      <c r="M11" s="11">
        <v>12.52</v>
      </c>
      <c r="N11" s="11">
        <v>12.26</v>
      </c>
      <c r="O11" s="11">
        <v>12.13</v>
      </c>
      <c r="P11" s="11">
        <v>11.974</v>
      </c>
      <c r="Q11" s="11">
        <v>12.577999999999999</v>
      </c>
      <c r="R11" s="11">
        <v>12.9</v>
      </c>
      <c r="S11" s="11">
        <v>12.66</v>
      </c>
      <c r="T11" s="11">
        <v>12.4</v>
      </c>
      <c r="U11" s="11">
        <v>12.45</v>
      </c>
      <c r="V11" s="11">
        <v>12.1</v>
      </c>
      <c r="W11" s="11">
        <v>12.6</v>
      </c>
      <c r="X11" s="11" t="s">
        <v>267</v>
      </c>
      <c r="Y11" s="11">
        <v>12.6</v>
      </c>
      <c r="Z11" s="11">
        <v>12.9</v>
      </c>
      <c r="AA11" s="11">
        <v>12.26</v>
      </c>
      <c r="AB11" s="11">
        <v>12.85</v>
      </c>
      <c r="AC11" s="11">
        <v>12</v>
      </c>
      <c r="AD11" s="11">
        <v>12</v>
      </c>
      <c r="AE11" s="154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13.138792325032551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54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12.80587566982277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54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12.848896767363881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54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12.627069218475912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54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12.732932040930431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54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13.081589565378188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54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12.512518790973527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54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13.338655398994867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54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12.781805290358752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54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12.7125408961397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54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13.038422800922588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54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12.857731600092198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54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12.526390035437368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54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12.710132816081293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54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268</v>
      </c>
      <c r="C26" s="12"/>
      <c r="D26" s="23">
        <v>12.916352802251291</v>
      </c>
      <c r="E26" s="23">
        <v>12.233333333333333</v>
      </c>
      <c r="F26" s="23">
        <v>12.550000000000002</v>
      </c>
      <c r="G26" s="23">
        <v>13.320495777204577</v>
      </c>
      <c r="H26" s="23">
        <v>12.591666666666667</v>
      </c>
      <c r="I26" s="23">
        <v>12.049999999999999</v>
      </c>
      <c r="J26" s="23">
        <v>12.25</v>
      </c>
      <c r="K26" s="23">
        <v>12.366666666666667</v>
      </c>
      <c r="L26" s="23">
        <v>12.190333333333333</v>
      </c>
      <c r="M26" s="23">
        <v>12.225</v>
      </c>
      <c r="N26" s="23">
        <v>12.441666666666668</v>
      </c>
      <c r="O26" s="23">
        <v>12.12</v>
      </c>
      <c r="P26" s="23">
        <v>11.952500000000001</v>
      </c>
      <c r="Q26" s="23">
        <v>12.449</v>
      </c>
      <c r="R26" s="23">
        <v>13.016666666666667</v>
      </c>
      <c r="S26" s="23">
        <v>12.58</v>
      </c>
      <c r="T26" s="23">
        <v>12.566666666666668</v>
      </c>
      <c r="U26" s="23">
        <v>12.030000000000001</v>
      </c>
      <c r="V26" s="23">
        <v>12.258333333333333</v>
      </c>
      <c r="W26" s="23">
        <v>12.483333333333333</v>
      </c>
      <c r="X26" s="23">
        <v>12.65</v>
      </c>
      <c r="Y26" s="23">
        <v>12.483333333333333</v>
      </c>
      <c r="Z26" s="23">
        <v>12.799999999999999</v>
      </c>
      <c r="AA26" s="23">
        <v>12.473333333333334</v>
      </c>
      <c r="AB26" s="23">
        <v>12.591666666666667</v>
      </c>
      <c r="AC26" s="23">
        <v>12.116666666666667</v>
      </c>
      <c r="AD26" s="23">
        <v>12.091666666666667</v>
      </c>
      <c r="AE26" s="154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269</v>
      </c>
      <c r="C27" s="29"/>
      <c r="D27" s="11">
        <v>12.793840480090761</v>
      </c>
      <c r="E27" s="11">
        <v>12.525</v>
      </c>
      <c r="F27" s="11">
        <v>12.55</v>
      </c>
      <c r="G27" s="11">
        <v>13.297603689973618</v>
      </c>
      <c r="H27" s="11">
        <v>12.59</v>
      </c>
      <c r="I27" s="11">
        <v>11.95</v>
      </c>
      <c r="J27" s="11">
        <v>12.25</v>
      </c>
      <c r="K27" s="11">
        <v>12.4</v>
      </c>
      <c r="L27" s="11">
        <v>12.167999999999999</v>
      </c>
      <c r="M27" s="11">
        <v>12.305</v>
      </c>
      <c r="N27" s="11">
        <v>12.425000000000001</v>
      </c>
      <c r="O27" s="11">
        <v>12.09</v>
      </c>
      <c r="P27" s="11">
        <v>11.928000000000001</v>
      </c>
      <c r="Q27" s="11">
        <v>12.484500000000001</v>
      </c>
      <c r="R27" s="11">
        <v>12.850000000000001</v>
      </c>
      <c r="S27" s="11">
        <v>12.605</v>
      </c>
      <c r="T27" s="11">
        <v>12.6</v>
      </c>
      <c r="U27" s="11">
        <v>11.995000000000001</v>
      </c>
      <c r="V27" s="11">
        <v>12.275</v>
      </c>
      <c r="W27" s="11">
        <v>12.5</v>
      </c>
      <c r="X27" s="11">
        <v>12.7</v>
      </c>
      <c r="Y27" s="11">
        <v>12.45</v>
      </c>
      <c r="Z27" s="11">
        <v>12.8</v>
      </c>
      <c r="AA27" s="11">
        <v>12.5</v>
      </c>
      <c r="AB27" s="11">
        <v>12.574999999999999</v>
      </c>
      <c r="AC27" s="11">
        <v>12.1</v>
      </c>
      <c r="AD27" s="11">
        <v>12.05</v>
      </c>
      <c r="AE27" s="154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270</v>
      </c>
      <c r="C28" s="29"/>
      <c r="D28" s="24">
        <v>0.36406181922032449</v>
      </c>
      <c r="E28" s="24">
        <v>0.66982584801324818</v>
      </c>
      <c r="F28" s="24">
        <v>0.30166206257996736</v>
      </c>
      <c r="G28" s="24">
        <v>6.9212538537816864E-2</v>
      </c>
      <c r="H28" s="24">
        <v>1.7224014243684714E-2</v>
      </c>
      <c r="I28" s="24">
        <v>0.41352146256270672</v>
      </c>
      <c r="J28" s="24">
        <v>5.477225575051739E-2</v>
      </c>
      <c r="K28" s="24">
        <v>0.18618986725025272</v>
      </c>
      <c r="L28" s="24">
        <v>9.9724955084806957E-2</v>
      </c>
      <c r="M28" s="24">
        <v>0.44048836534010744</v>
      </c>
      <c r="N28" s="24">
        <v>0.27737459628932593</v>
      </c>
      <c r="O28" s="24">
        <v>0.16087262041752148</v>
      </c>
      <c r="P28" s="24">
        <v>9.2593196294328481E-2</v>
      </c>
      <c r="Q28" s="24">
        <v>0.19317970907939597</v>
      </c>
      <c r="R28" s="24">
        <v>0.4070217029430574</v>
      </c>
      <c r="S28" s="24">
        <v>0.33111931384321269</v>
      </c>
      <c r="T28" s="24">
        <v>0.10327955589886409</v>
      </c>
      <c r="U28" s="24">
        <v>0.22315913604421386</v>
      </c>
      <c r="V28" s="24">
        <v>0.20103896803024709</v>
      </c>
      <c r="W28" s="24">
        <v>7.5277265270907834E-2</v>
      </c>
      <c r="X28" s="24">
        <v>0.25166114784235799</v>
      </c>
      <c r="Y28" s="24">
        <v>0.24832774042918915</v>
      </c>
      <c r="Z28" s="24">
        <v>0.18973665961010283</v>
      </c>
      <c r="AA28" s="24">
        <v>0.14375905768565259</v>
      </c>
      <c r="AB28" s="24">
        <v>0.20103896803024709</v>
      </c>
      <c r="AC28" s="24">
        <v>0.11690451944500135</v>
      </c>
      <c r="AD28" s="24">
        <v>0.13570801990548212</v>
      </c>
      <c r="AE28" s="204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2.8186116064967608E-2</v>
      </c>
      <c r="E29" s="13">
        <v>5.4754156513344539E-2</v>
      </c>
      <c r="F29" s="13">
        <v>2.4036817735455563E-2</v>
      </c>
      <c r="G29" s="13">
        <v>5.1959431312054152E-3</v>
      </c>
      <c r="H29" s="13">
        <v>1.3678899465533855E-3</v>
      </c>
      <c r="I29" s="13">
        <v>3.4317133822631268E-2</v>
      </c>
      <c r="J29" s="13">
        <v>4.4712045510626438E-3</v>
      </c>
      <c r="K29" s="13">
        <v>1.5055784413767065E-2</v>
      </c>
      <c r="L29" s="13">
        <v>8.1806585888934101E-3</v>
      </c>
      <c r="M29" s="13">
        <v>3.6031768125980163E-2</v>
      </c>
      <c r="N29" s="13">
        <v>2.22940063996779E-2</v>
      </c>
      <c r="O29" s="13">
        <v>1.3273318516297154E-2</v>
      </c>
      <c r="P29" s="13">
        <v>7.7467639652230476E-3</v>
      </c>
      <c r="Q29" s="13">
        <v>1.5517688897051648E-2</v>
      </c>
      <c r="R29" s="13">
        <v>3.1269272953371882E-2</v>
      </c>
      <c r="S29" s="13">
        <v>2.632109013062104E-2</v>
      </c>
      <c r="T29" s="13">
        <v>8.2185322996443568E-3</v>
      </c>
      <c r="U29" s="13">
        <v>1.855021912254479E-2</v>
      </c>
      <c r="V29" s="13">
        <v>1.6400187738701326E-2</v>
      </c>
      <c r="W29" s="13">
        <v>6.0302215170286652E-3</v>
      </c>
      <c r="X29" s="13">
        <v>1.9894161884771382E-2</v>
      </c>
      <c r="Y29" s="13">
        <v>1.9892742891523832E-2</v>
      </c>
      <c r="Z29" s="13">
        <v>1.4823176532039285E-2</v>
      </c>
      <c r="AA29" s="13">
        <v>1.1525311947005817E-2</v>
      </c>
      <c r="AB29" s="13">
        <v>1.596603319896072E-2</v>
      </c>
      <c r="AC29" s="13">
        <v>9.6482409445668247E-3</v>
      </c>
      <c r="AD29" s="13">
        <v>1.1223268358826916E-2</v>
      </c>
      <c r="AE29" s="154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271</v>
      </c>
      <c r="C30" s="29"/>
      <c r="D30" s="13">
        <v>4.2162996821362597E-2</v>
      </c>
      <c r="E30" s="13">
        <v>-1.2946802942763291E-2</v>
      </c>
      <c r="F30" s="13">
        <v>1.2603620414304295E-2</v>
      </c>
      <c r="G30" s="13">
        <v>7.4771494000861027E-2</v>
      </c>
      <c r="H30" s="13">
        <v>1.5965518224444697E-2</v>
      </c>
      <c r="I30" s="13">
        <v>-2.7739153307381303E-2</v>
      </c>
      <c r="J30" s="13">
        <v>-1.1602043818707108E-2</v>
      </c>
      <c r="K30" s="13">
        <v>-2.188729950313828E-3</v>
      </c>
      <c r="L30" s="13">
        <v>-1.6416281482828254E-2</v>
      </c>
      <c r="M30" s="13">
        <v>-1.3619182504791327E-2</v>
      </c>
      <c r="N30" s="13">
        <v>3.8626861079391617E-3</v>
      </c>
      <c r="O30" s="13">
        <v>-2.2091164986345335E-2</v>
      </c>
      <c r="P30" s="13">
        <v>-3.5605994183109835E-2</v>
      </c>
      <c r="Q30" s="13">
        <v>4.4543801225236379E-3</v>
      </c>
      <c r="R30" s="13">
        <v>5.0256875887877417E-2</v>
      </c>
      <c r="S30" s="13">
        <v>1.5024186837605313E-2</v>
      </c>
      <c r="T30" s="13">
        <v>1.3948379538360589E-2</v>
      </c>
      <c r="U30" s="13">
        <v>-2.9352864256248612E-2</v>
      </c>
      <c r="V30" s="13">
        <v>-1.0929664256679072E-2</v>
      </c>
      <c r="W30" s="13">
        <v>7.2245839180793414E-3</v>
      </c>
      <c r="X30" s="13">
        <v>2.0672175158641393E-2</v>
      </c>
      <c r="Y30" s="13">
        <v>7.2245839180793414E-3</v>
      </c>
      <c r="Z30" s="13">
        <v>3.2775007275146706E-2</v>
      </c>
      <c r="AA30" s="13">
        <v>6.4177284436457427E-3</v>
      </c>
      <c r="AB30" s="13">
        <v>1.5965518224444697E-2</v>
      </c>
      <c r="AC30" s="13">
        <v>-2.2360116811156461E-2</v>
      </c>
      <c r="AD30" s="13">
        <v>-2.4377255497240791E-2</v>
      </c>
      <c r="AE30" s="154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272</v>
      </c>
      <c r="C31" s="47"/>
      <c r="D31" s="45" t="s">
        <v>273</v>
      </c>
      <c r="E31" s="45">
        <v>0.71</v>
      </c>
      <c r="F31" s="45">
        <v>0.35</v>
      </c>
      <c r="G31" s="45">
        <v>2.95</v>
      </c>
      <c r="H31" s="45">
        <v>0.49</v>
      </c>
      <c r="I31" s="45">
        <v>1.33</v>
      </c>
      <c r="J31" s="45">
        <v>0.66</v>
      </c>
      <c r="K31" s="45">
        <v>0.27</v>
      </c>
      <c r="L31" s="45">
        <v>0.86</v>
      </c>
      <c r="M31" s="45">
        <v>0.74</v>
      </c>
      <c r="N31" s="45">
        <v>0.01</v>
      </c>
      <c r="O31" s="45">
        <v>1.1000000000000001</v>
      </c>
      <c r="P31" s="45">
        <v>1.66</v>
      </c>
      <c r="Q31" s="45">
        <v>0.01</v>
      </c>
      <c r="R31" s="45">
        <v>1.93</v>
      </c>
      <c r="S31" s="45">
        <v>0.45</v>
      </c>
      <c r="T31" s="45">
        <v>0.41</v>
      </c>
      <c r="U31" s="45">
        <v>1.4</v>
      </c>
      <c r="V31" s="45">
        <v>0.63</v>
      </c>
      <c r="W31" s="45">
        <v>0.13</v>
      </c>
      <c r="X31" s="45">
        <v>0.69</v>
      </c>
      <c r="Y31" s="45">
        <v>0.13</v>
      </c>
      <c r="Z31" s="45">
        <v>1.2</v>
      </c>
      <c r="AA31" s="45">
        <v>0.09</v>
      </c>
      <c r="AB31" s="45">
        <v>0.49</v>
      </c>
      <c r="AC31" s="45">
        <v>1.1100000000000001</v>
      </c>
      <c r="AD31" s="45">
        <v>1.19</v>
      </c>
      <c r="AE31" s="154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274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D25">
    <cfRule type="expression" dxfId="29" priority="3">
      <formula>AND($B6&lt;&gt;$B5,NOT(ISBLANK(INDIRECT(Anlyt_LabRefThisCol))))</formula>
    </cfRule>
  </conditionalFormatting>
  <conditionalFormatting sqref="C2:AD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5CA9-83BA-42E4-A51C-78F97F9DCBFE}">
  <sheetPr codeName="Sheet12"/>
  <dimension ref="A1:BN101"/>
  <sheetViews>
    <sheetView zoomScale="89" zoomScaleNormal="89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17" width="11.140625" style="2" bestFit="1" customWidth="1"/>
    <col min="18" max="22" width="11.28515625" style="2" bestFit="1" customWidth="1"/>
    <col min="23" max="23" width="11.140625" style="2" bestFit="1" customWidth="1"/>
    <col min="24" max="26" width="11.28515625" style="2" bestFit="1" customWidth="1"/>
    <col min="27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468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7" t="s">
        <v>230</v>
      </c>
      <c r="Y2" s="17" t="s">
        <v>230</v>
      </c>
      <c r="Z2" s="17" t="s">
        <v>230</v>
      </c>
      <c r="AA2" s="15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1" t="s">
        <v>232</v>
      </c>
      <c r="E3" s="152" t="s">
        <v>233</v>
      </c>
      <c r="F3" s="153" t="s">
        <v>234</v>
      </c>
      <c r="G3" s="153" t="s">
        <v>235</v>
      </c>
      <c r="H3" s="153" t="s">
        <v>237</v>
      </c>
      <c r="I3" s="153" t="s">
        <v>238</v>
      </c>
      <c r="J3" s="153" t="s">
        <v>240</v>
      </c>
      <c r="K3" s="153" t="s">
        <v>241</v>
      </c>
      <c r="L3" s="153" t="s">
        <v>242</v>
      </c>
      <c r="M3" s="153" t="s">
        <v>244</v>
      </c>
      <c r="N3" s="153" t="s">
        <v>245</v>
      </c>
      <c r="O3" s="153" t="s">
        <v>246</v>
      </c>
      <c r="P3" s="153" t="s">
        <v>247</v>
      </c>
      <c r="Q3" s="153" t="s">
        <v>248</v>
      </c>
      <c r="R3" s="153" t="s">
        <v>249</v>
      </c>
      <c r="S3" s="153" t="s">
        <v>250</v>
      </c>
      <c r="T3" s="153" t="s">
        <v>251</v>
      </c>
      <c r="U3" s="153" t="s">
        <v>252</v>
      </c>
      <c r="V3" s="153" t="s">
        <v>253</v>
      </c>
      <c r="W3" s="153" t="s">
        <v>254</v>
      </c>
      <c r="X3" s="153" t="s">
        <v>256</v>
      </c>
      <c r="Y3" s="153" t="s">
        <v>257</v>
      </c>
      <c r="Z3" s="153" t="s">
        <v>258</v>
      </c>
      <c r="AA3" s="15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275</v>
      </c>
      <c r="F4" s="11" t="s">
        <v>275</v>
      </c>
      <c r="G4" s="11" t="s">
        <v>276</v>
      </c>
      <c r="H4" s="11" t="s">
        <v>276</v>
      </c>
      <c r="I4" s="11" t="s">
        <v>276</v>
      </c>
      <c r="J4" s="11" t="s">
        <v>275</v>
      </c>
      <c r="K4" s="11" t="s">
        <v>276</v>
      </c>
      <c r="L4" s="11" t="s">
        <v>275</v>
      </c>
      <c r="M4" s="11" t="s">
        <v>276</v>
      </c>
      <c r="N4" s="11" t="s">
        <v>277</v>
      </c>
      <c r="O4" s="11" t="s">
        <v>275</v>
      </c>
      <c r="P4" s="11" t="s">
        <v>276</v>
      </c>
      <c r="Q4" s="11" t="s">
        <v>275</v>
      </c>
      <c r="R4" s="11" t="s">
        <v>276</v>
      </c>
      <c r="S4" s="11" t="s">
        <v>275</v>
      </c>
      <c r="T4" s="11" t="s">
        <v>276</v>
      </c>
      <c r="U4" s="11" t="s">
        <v>275</v>
      </c>
      <c r="V4" s="11" t="s">
        <v>276</v>
      </c>
      <c r="W4" s="11" t="s">
        <v>275</v>
      </c>
      <c r="X4" s="11" t="s">
        <v>275</v>
      </c>
      <c r="Y4" s="11" t="s">
        <v>278</v>
      </c>
      <c r="Z4" s="11" t="s">
        <v>275</v>
      </c>
      <c r="AA4" s="15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263</v>
      </c>
      <c r="E5" s="26" t="s">
        <v>116</v>
      </c>
      <c r="F5" s="26" t="s">
        <v>264</v>
      </c>
      <c r="G5" s="26" t="s">
        <v>115</v>
      </c>
      <c r="H5" s="26" t="s">
        <v>116</v>
      </c>
      <c r="I5" s="26" t="s">
        <v>279</v>
      </c>
      <c r="J5" s="26" t="s">
        <v>116</v>
      </c>
      <c r="K5" s="26" t="s">
        <v>265</v>
      </c>
      <c r="L5" s="26" t="s">
        <v>116</v>
      </c>
      <c r="M5" s="26" t="s">
        <v>265</v>
      </c>
      <c r="N5" s="26" t="s">
        <v>116</v>
      </c>
      <c r="O5" s="26" t="s">
        <v>115</v>
      </c>
      <c r="P5" s="26" t="s">
        <v>115</v>
      </c>
      <c r="Q5" s="26" t="s">
        <v>116</v>
      </c>
      <c r="R5" s="26" t="s">
        <v>265</v>
      </c>
      <c r="S5" s="26" t="s">
        <v>116</v>
      </c>
      <c r="T5" s="26" t="s">
        <v>115</v>
      </c>
      <c r="U5" s="26" t="s">
        <v>280</v>
      </c>
      <c r="V5" s="26" t="s">
        <v>265</v>
      </c>
      <c r="W5" s="26" t="s">
        <v>280</v>
      </c>
      <c r="X5" s="26" t="s">
        <v>116</v>
      </c>
      <c r="Y5" s="26" t="s">
        <v>281</v>
      </c>
      <c r="Z5" s="26" t="s">
        <v>116</v>
      </c>
      <c r="AA5" s="15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12.575262498219722</v>
      </c>
      <c r="E6" s="22">
        <v>11.8</v>
      </c>
      <c r="F6" s="22">
        <v>12.1</v>
      </c>
      <c r="G6" s="22">
        <v>12.065</v>
      </c>
      <c r="H6" s="148">
        <v>10.5</v>
      </c>
      <c r="I6" s="22">
        <v>11.7</v>
      </c>
      <c r="J6" s="22">
        <v>11.94</v>
      </c>
      <c r="K6" s="22">
        <v>12.11</v>
      </c>
      <c r="L6" s="22">
        <v>12.1</v>
      </c>
      <c r="M6" s="22">
        <v>11.462</v>
      </c>
      <c r="N6" s="22">
        <v>12.262</v>
      </c>
      <c r="O6" s="148">
        <v>13.1</v>
      </c>
      <c r="P6" s="22">
        <v>11.913</v>
      </c>
      <c r="Q6" s="22" t="s">
        <v>282</v>
      </c>
      <c r="R6" s="22">
        <v>12.128</v>
      </c>
      <c r="S6" s="22">
        <v>12</v>
      </c>
      <c r="T6" s="22">
        <v>12</v>
      </c>
      <c r="U6" s="147">
        <v>14.618299999999998</v>
      </c>
      <c r="V6" s="22">
        <v>12.3</v>
      </c>
      <c r="W6" s="22" t="s">
        <v>267</v>
      </c>
      <c r="X6" s="22">
        <v>12.6</v>
      </c>
      <c r="Y6" s="22">
        <v>12.1066</v>
      </c>
      <c r="Z6" s="22">
        <v>12.05</v>
      </c>
      <c r="AA6" s="154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12.773094002860475</v>
      </c>
      <c r="E7" s="11">
        <v>12.1</v>
      </c>
      <c r="F7" s="11">
        <v>12</v>
      </c>
      <c r="G7" s="11">
        <v>12.086</v>
      </c>
      <c r="H7" s="149">
        <v>10.9</v>
      </c>
      <c r="I7" s="11">
        <v>11.8</v>
      </c>
      <c r="J7" s="11">
        <v>11.35</v>
      </c>
      <c r="K7" s="11">
        <v>12.07</v>
      </c>
      <c r="L7" s="11">
        <v>12.23</v>
      </c>
      <c r="M7" s="11">
        <v>11.606999999999999</v>
      </c>
      <c r="N7" s="11">
        <v>11.569999999999999</v>
      </c>
      <c r="O7" s="149">
        <v>12.9</v>
      </c>
      <c r="P7" s="11">
        <v>11.95</v>
      </c>
      <c r="Q7" s="11" t="s">
        <v>282</v>
      </c>
      <c r="R7" s="11">
        <v>12.12</v>
      </c>
      <c r="S7" s="11">
        <v>11.85</v>
      </c>
      <c r="T7" s="11">
        <v>11.9</v>
      </c>
      <c r="U7" s="149">
        <v>13.7217</v>
      </c>
      <c r="V7" s="11">
        <v>12</v>
      </c>
      <c r="W7" s="11" t="s">
        <v>267</v>
      </c>
      <c r="X7" s="11">
        <v>12.45</v>
      </c>
      <c r="Y7" s="11">
        <v>12.480499999999999</v>
      </c>
      <c r="Z7" s="11">
        <v>12</v>
      </c>
      <c r="AA7" s="154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12.729923330361892</v>
      </c>
      <c r="E8" s="11">
        <v>12</v>
      </c>
      <c r="F8" s="11">
        <v>11.9</v>
      </c>
      <c r="G8" s="11">
        <v>12.09</v>
      </c>
      <c r="H8" s="149">
        <v>10.5</v>
      </c>
      <c r="I8" s="11">
        <v>11.4</v>
      </c>
      <c r="J8" s="11">
        <v>11.72</v>
      </c>
      <c r="K8" s="11">
        <v>12.21</v>
      </c>
      <c r="L8" s="11">
        <v>12.52</v>
      </c>
      <c r="M8" s="11">
        <v>11.486000000000001</v>
      </c>
      <c r="N8" s="11">
        <v>12.436999999999999</v>
      </c>
      <c r="O8" s="149">
        <v>12.5</v>
      </c>
      <c r="P8" s="11">
        <v>12.109</v>
      </c>
      <c r="Q8" s="11" t="s">
        <v>282</v>
      </c>
      <c r="R8" s="11">
        <v>12.298</v>
      </c>
      <c r="S8" s="11">
        <v>12</v>
      </c>
      <c r="T8" s="11">
        <v>12</v>
      </c>
      <c r="U8" s="149">
        <v>13.514900000000001</v>
      </c>
      <c r="V8" s="11">
        <v>11.8</v>
      </c>
      <c r="W8" s="11" t="s">
        <v>267</v>
      </c>
      <c r="X8" s="11">
        <v>12</v>
      </c>
      <c r="Y8" s="11">
        <v>12.5952</v>
      </c>
      <c r="Z8" s="11">
        <v>12.25</v>
      </c>
      <c r="AA8" s="15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13.392696835434531</v>
      </c>
      <c r="E9" s="11">
        <v>11.6</v>
      </c>
      <c r="F9" s="11">
        <v>12.1</v>
      </c>
      <c r="G9" s="11">
        <v>12.118</v>
      </c>
      <c r="H9" s="149">
        <v>10.1</v>
      </c>
      <c r="I9" s="11">
        <v>11.6</v>
      </c>
      <c r="J9" s="11">
        <v>12.01</v>
      </c>
      <c r="K9" s="11">
        <v>11.37</v>
      </c>
      <c r="L9" s="11">
        <v>12.2</v>
      </c>
      <c r="M9" s="11">
        <v>11.554</v>
      </c>
      <c r="N9" s="11">
        <v>11.952</v>
      </c>
      <c r="O9" s="149">
        <v>12.5</v>
      </c>
      <c r="P9" s="11">
        <v>12.256</v>
      </c>
      <c r="Q9" s="11" t="s">
        <v>282</v>
      </c>
      <c r="R9" s="11">
        <v>12.538</v>
      </c>
      <c r="S9" s="11">
        <v>12</v>
      </c>
      <c r="T9" s="11">
        <v>12</v>
      </c>
      <c r="U9" s="149">
        <v>13.805999999999999</v>
      </c>
      <c r="V9" s="11">
        <v>12.2</v>
      </c>
      <c r="W9" s="11" t="s">
        <v>267</v>
      </c>
      <c r="X9" s="11">
        <v>12.05</v>
      </c>
      <c r="Y9" s="11">
        <v>11.9064</v>
      </c>
      <c r="Z9" s="11">
        <v>11.8</v>
      </c>
      <c r="AA9" s="15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11.988952941176471</v>
      </c>
      <c r="BN9" s="28"/>
    </row>
    <row r="10" spans="1:66">
      <c r="A10" s="30"/>
      <c r="B10" s="19">
        <v>1</v>
      </c>
      <c r="C10" s="9">
        <v>5</v>
      </c>
      <c r="D10" s="10">
        <v>14.038702283435464</v>
      </c>
      <c r="E10" s="11">
        <v>11.85</v>
      </c>
      <c r="F10" s="11">
        <v>12.2</v>
      </c>
      <c r="G10" s="11">
        <v>12.138999999999999</v>
      </c>
      <c r="H10" s="149">
        <v>10</v>
      </c>
      <c r="I10" s="11">
        <v>11.4</v>
      </c>
      <c r="J10" s="11">
        <v>11.69</v>
      </c>
      <c r="K10" s="11">
        <v>12.14</v>
      </c>
      <c r="L10" s="11">
        <v>12.48</v>
      </c>
      <c r="M10" s="11">
        <v>11.621</v>
      </c>
      <c r="N10" s="11">
        <v>12.077</v>
      </c>
      <c r="O10" s="149">
        <v>12.9</v>
      </c>
      <c r="P10" s="11">
        <v>11.9815</v>
      </c>
      <c r="Q10" s="11" t="s">
        <v>282</v>
      </c>
      <c r="R10" s="11">
        <v>12.238</v>
      </c>
      <c r="S10" s="11">
        <v>11.95</v>
      </c>
      <c r="T10" s="11">
        <v>12.1</v>
      </c>
      <c r="U10" s="149">
        <v>13.395200000000001</v>
      </c>
      <c r="V10" s="11">
        <v>12.3</v>
      </c>
      <c r="W10" s="11" t="s">
        <v>267</v>
      </c>
      <c r="X10" s="11">
        <v>12</v>
      </c>
      <c r="Y10" s="11">
        <v>11.807399999999999</v>
      </c>
      <c r="Z10" s="11">
        <v>12</v>
      </c>
      <c r="AA10" s="154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13.104023878709722</v>
      </c>
      <c r="E11" s="11">
        <v>11.8</v>
      </c>
      <c r="F11" s="11">
        <v>12.2</v>
      </c>
      <c r="G11" s="11">
        <v>12.061</v>
      </c>
      <c r="H11" s="149">
        <v>10.6</v>
      </c>
      <c r="I11" s="11">
        <v>11.5</v>
      </c>
      <c r="J11" s="11">
        <v>11.82</v>
      </c>
      <c r="K11" s="11">
        <v>11.23</v>
      </c>
      <c r="L11" s="11">
        <v>12.02</v>
      </c>
      <c r="M11" s="11">
        <v>11.619</v>
      </c>
      <c r="N11" s="11">
        <v>12.276999999999999</v>
      </c>
      <c r="O11" s="149">
        <v>12.6</v>
      </c>
      <c r="P11" s="11">
        <v>12.025</v>
      </c>
      <c r="Q11" s="11" t="s">
        <v>282</v>
      </c>
      <c r="R11" s="11">
        <v>12.348000000000001</v>
      </c>
      <c r="S11" s="11">
        <v>11.95</v>
      </c>
      <c r="T11" s="11">
        <v>12</v>
      </c>
      <c r="U11" s="149">
        <v>13.759499999999999</v>
      </c>
      <c r="V11" s="11">
        <v>12</v>
      </c>
      <c r="W11" s="11" t="s">
        <v>267</v>
      </c>
      <c r="X11" s="11">
        <v>12.2</v>
      </c>
      <c r="Y11" s="11">
        <v>11.929600000000001</v>
      </c>
      <c r="Z11" s="11">
        <v>11.65</v>
      </c>
      <c r="AA11" s="154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13.138792325032551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54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12.80587566982277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54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12.848896767363881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54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12.627069218475912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54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12.732932040930431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54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13.081589565378188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54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12.512518790973527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54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13.338655398994867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54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12.781805290358752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54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12.7125408961397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5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13.038422800922588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5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12.857731600092198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5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12.526390035437368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5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12.710132816081293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54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268</v>
      </c>
      <c r="C26" s="12"/>
      <c r="D26" s="23">
        <v>12.916352802251291</v>
      </c>
      <c r="E26" s="23">
        <v>11.858333333333334</v>
      </c>
      <c r="F26" s="23">
        <v>12.083333333333334</v>
      </c>
      <c r="G26" s="23">
        <v>12.093166666666667</v>
      </c>
      <c r="H26" s="23">
        <v>10.433333333333334</v>
      </c>
      <c r="I26" s="23">
        <v>11.566666666666668</v>
      </c>
      <c r="J26" s="23">
        <v>11.755000000000001</v>
      </c>
      <c r="K26" s="23">
        <v>11.854999999999999</v>
      </c>
      <c r="L26" s="23">
        <v>12.258333333333333</v>
      </c>
      <c r="M26" s="23">
        <v>11.558166666666667</v>
      </c>
      <c r="N26" s="23">
        <v>12.095833333333331</v>
      </c>
      <c r="O26" s="23">
        <v>12.75</v>
      </c>
      <c r="P26" s="23">
        <v>12.039083333333336</v>
      </c>
      <c r="Q26" s="23" t="s">
        <v>671</v>
      </c>
      <c r="R26" s="23">
        <v>12.278333333333334</v>
      </c>
      <c r="S26" s="23">
        <v>11.958333333333334</v>
      </c>
      <c r="T26" s="23">
        <v>12</v>
      </c>
      <c r="U26" s="23">
        <v>13.8026</v>
      </c>
      <c r="V26" s="23">
        <v>12.1</v>
      </c>
      <c r="W26" s="23" t="s">
        <v>671</v>
      </c>
      <c r="X26" s="23">
        <v>12.216666666666667</v>
      </c>
      <c r="Y26" s="23">
        <v>12.137616666666666</v>
      </c>
      <c r="Z26" s="23">
        <v>11.958333333333334</v>
      </c>
      <c r="AA26" s="154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269</v>
      </c>
      <c r="C27" s="29"/>
      <c r="D27" s="11">
        <v>12.793840480090761</v>
      </c>
      <c r="E27" s="11">
        <v>11.824999999999999</v>
      </c>
      <c r="F27" s="11">
        <v>12.1</v>
      </c>
      <c r="G27" s="11">
        <v>12.088000000000001</v>
      </c>
      <c r="H27" s="11">
        <v>10.5</v>
      </c>
      <c r="I27" s="11">
        <v>11.55</v>
      </c>
      <c r="J27" s="11">
        <v>11.77</v>
      </c>
      <c r="K27" s="11">
        <v>12.09</v>
      </c>
      <c r="L27" s="11">
        <v>12.215</v>
      </c>
      <c r="M27" s="11">
        <v>11.580500000000001</v>
      </c>
      <c r="N27" s="11">
        <v>12.169499999999999</v>
      </c>
      <c r="O27" s="11">
        <v>12.75</v>
      </c>
      <c r="P27" s="11">
        <v>12.003250000000001</v>
      </c>
      <c r="Q27" s="11" t="s">
        <v>671</v>
      </c>
      <c r="R27" s="11">
        <v>12.268000000000001</v>
      </c>
      <c r="S27" s="11">
        <v>11.975</v>
      </c>
      <c r="T27" s="11">
        <v>12</v>
      </c>
      <c r="U27" s="11">
        <v>13.740600000000001</v>
      </c>
      <c r="V27" s="11">
        <v>12.1</v>
      </c>
      <c r="W27" s="11" t="s">
        <v>671</v>
      </c>
      <c r="X27" s="11">
        <v>12.125</v>
      </c>
      <c r="Y27" s="11">
        <v>12.0181</v>
      </c>
      <c r="Z27" s="11">
        <v>12</v>
      </c>
      <c r="AA27" s="154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270</v>
      </c>
      <c r="C28" s="29"/>
      <c r="D28" s="24">
        <v>0.36406181922032449</v>
      </c>
      <c r="E28" s="24">
        <v>0.17440374613713616</v>
      </c>
      <c r="F28" s="24">
        <v>0.1169045194450008</v>
      </c>
      <c r="G28" s="24">
        <v>3.0354022248569687E-2</v>
      </c>
      <c r="H28" s="24">
        <v>0.33266599866332414</v>
      </c>
      <c r="I28" s="24">
        <v>0.16329931618554513</v>
      </c>
      <c r="J28" s="24">
        <v>0.23364502990648015</v>
      </c>
      <c r="K28" s="24">
        <v>0.43459176246219877</v>
      </c>
      <c r="L28" s="24">
        <v>0.20183326451966915</v>
      </c>
      <c r="M28" s="24">
        <v>7.0009761224179665E-2</v>
      </c>
      <c r="N28" s="24">
        <v>0.3080165038868321</v>
      </c>
      <c r="O28" s="24">
        <v>0.2509980079602227</v>
      </c>
      <c r="P28" s="24">
        <v>0.12592712839839829</v>
      </c>
      <c r="Q28" s="24" t="s">
        <v>671</v>
      </c>
      <c r="R28" s="24">
        <v>0.15618151832616675</v>
      </c>
      <c r="S28" s="24">
        <v>5.8452259722500781E-2</v>
      </c>
      <c r="T28" s="24">
        <v>6.3245553203367361E-2</v>
      </c>
      <c r="U28" s="24">
        <v>0.42954080597773131</v>
      </c>
      <c r="V28" s="24">
        <v>0.19999999999999998</v>
      </c>
      <c r="W28" s="24" t="s">
        <v>671</v>
      </c>
      <c r="X28" s="24">
        <v>0.25429641497014172</v>
      </c>
      <c r="Y28" s="24">
        <v>0.32670740681329319</v>
      </c>
      <c r="Z28" s="24">
        <v>0.20836666400042642</v>
      </c>
      <c r="AA28" s="204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2.8186116064967608E-2</v>
      </c>
      <c r="E29" s="13">
        <v>1.4707273040376907E-2</v>
      </c>
      <c r="F29" s="13">
        <v>9.6748567816552378E-3</v>
      </c>
      <c r="G29" s="13">
        <v>2.5100143812816895E-3</v>
      </c>
      <c r="H29" s="13">
        <v>3.1884919999679628E-2</v>
      </c>
      <c r="I29" s="13">
        <v>1.411809650019122E-2</v>
      </c>
      <c r="J29" s="13">
        <v>1.9876225428028936E-2</v>
      </c>
      <c r="K29" s="13">
        <v>3.6658942426166075E-2</v>
      </c>
      <c r="L29" s="13">
        <v>1.6464984189232017E-2</v>
      </c>
      <c r="M29" s="13">
        <v>6.0571683419382832E-3</v>
      </c>
      <c r="N29" s="13">
        <v>2.546467824073018E-2</v>
      </c>
      <c r="O29" s="13">
        <v>1.9686118271390017E-2</v>
      </c>
      <c r="P29" s="13">
        <v>1.0459860183020434E-2</v>
      </c>
      <c r="Q29" s="13" t="s">
        <v>671</v>
      </c>
      <c r="R29" s="13">
        <v>1.2720091081267822E-2</v>
      </c>
      <c r="S29" s="13">
        <v>4.8879938443903087E-3</v>
      </c>
      <c r="T29" s="13">
        <v>5.2704627669472801E-3</v>
      </c>
      <c r="U29" s="13">
        <v>3.1120282119146487E-2</v>
      </c>
      <c r="V29" s="13">
        <v>1.6528925619834711E-2</v>
      </c>
      <c r="W29" s="13" t="s">
        <v>671</v>
      </c>
      <c r="X29" s="13">
        <v>2.0815531921157576E-2</v>
      </c>
      <c r="Y29" s="13">
        <v>2.6916932358765643E-2</v>
      </c>
      <c r="Z29" s="13">
        <v>1.742439002094158E-2</v>
      </c>
      <c r="AA29" s="15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271</v>
      </c>
      <c r="C30" s="29"/>
      <c r="D30" s="13">
        <v>7.7354533429657035E-2</v>
      </c>
      <c r="E30" s="13">
        <v>-1.0894997126439598E-2</v>
      </c>
      <c r="F30" s="13">
        <v>7.8722798079147172E-3</v>
      </c>
      <c r="G30" s="13">
        <v>8.6924793183789095E-3</v>
      </c>
      <c r="H30" s="13">
        <v>-0.12975441771068341</v>
      </c>
      <c r="I30" s="13">
        <v>-3.5222948708009905E-2</v>
      </c>
      <c r="J30" s="13">
        <v>-1.9514042829624545E-2</v>
      </c>
      <c r="K30" s="13">
        <v>-1.1173030858800614E-2</v>
      </c>
      <c r="L30" s="13">
        <v>2.246905075685679E-2</v>
      </c>
      <c r="M30" s="13">
        <v>-3.5931934725530024E-2</v>
      </c>
      <c r="N30" s="13">
        <v>8.9149063042675003E-3</v>
      </c>
      <c r="O30" s="13">
        <v>6.3479026280075512E-2</v>
      </c>
      <c r="P30" s="13">
        <v>4.1813820108251853E-3</v>
      </c>
      <c r="Q30" s="13" t="s">
        <v>671</v>
      </c>
      <c r="R30" s="13">
        <v>2.4137253151021776E-2</v>
      </c>
      <c r="S30" s="13">
        <v>-2.5539851556154458E-3</v>
      </c>
      <c r="T30" s="13">
        <v>9.2143649889453449E-4</v>
      </c>
      <c r="U30" s="13">
        <v>0.15127651828497002</v>
      </c>
      <c r="V30" s="13">
        <v>9.262448469718576E-3</v>
      </c>
      <c r="W30" s="13" t="s">
        <v>671</v>
      </c>
      <c r="X30" s="13">
        <v>1.8993629102346699E-2</v>
      </c>
      <c r="Y30" s="13">
        <v>1.2400059139410224E-2</v>
      </c>
      <c r="Z30" s="13">
        <v>-2.5539851556154458E-3</v>
      </c>
      <c r="AA30" s="15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272</v>
      </c>
      <c r="C31" s="47"/>
      <c r="D31" s="45" t="s">
        <v>273</v>
      </c>
      <c r="E31" s="45">
        <v>0.78</v>
      </c>
      <c r="F31" s="45">
        <v>0.08</v>
      </c>
      <c r="G31" s="45">
        <v>0.12</v>
      </c>
      <c r="H31" s="45">
        <v>6.23</v>
      </c>
      <c r="I31" s="45">
        <v>1.89</v>
      </c>
      <c r="J31" s="45">
        <v>1.17</v>
      </c>
      <c r="K31" s="45">
        <v>0.79</v>
      </c>
      <c r="L31" s="45">
        <v>0.75</v>
      </c>
      <c r="M31" s="45">
        <v>1.92</v>
      </c>
      <c r="N31" s="45">
        <v>0.13</v>
      </c>
      <c r="O31" s="45">
        <v>2.63</v>
      </c>
      <c r="P31" s="45">
        <v>0.08</v>
      </c>
      <c r="Q31" s="45" t="s">
        <v>273</v>
      </c>
      <c r="R31" s="45">
        <v>0.83</v>
      </c>
      <c r="S31" s="45">
        <v>0.39</v>
      </c>
      <c r="T31" s="45">
        <v>0.23</v>
      </c>
      <c r="U31" s="45">
        <v>6.66</v>
      </c>
      <c r="V31" s="45">
        <v>0.15</v>
      </c>
      <c r="W31" s="45" t="s">
        <v>273</v>
      </c>
      <c r="X31" s="45">
        <v>0.59</v>
      </c>
      <c r="Y31" s="45">
        <v>0.28999999999999998</v>
      </c>
      <c r="Z31" s="45">
        <v>0.39</v>
      </c>
      <c r="AA31" s="15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Z25">
    <cfRule type="expression" dxfId="26" priority="3">
      <formula>AND($B6&lt;&gt;$B5,NOT(ISBLANK(INDIRECT(Anlyt_LabRefThisCol))))</formula>
    </cfRule>
  </conditionalFormatting>
  <conditionalFormatting sqref="C2:Z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0FD0-ADA6-44AD-A99C-BA47534717FF}">
  <sheetPr codeName="Sheet13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20" width="11.140625" style="2" bestFit="1" customWidth="1"/>
    <col min="21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469</v>
      </c>
      <c r="BM1" s="28" t="s">
        <v>66</v>
      </c>
    </row>
    <row r="2" spans="1:66" ht="15">
      <c r="A2" s="25" t="s">
        <v>97</v>
      </c>
      <c r="B2" s="18" t="s">
        <v>110</v>
      </c>
      <c r="C2" s="15" t="s">
        <v>111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54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1" t="s">
        <v>232</v>
      </c>
      <c r="E3" s="152" t="s">
        <v>233</v>
      </c>
      <c r="F3" s="153" t="s">
        <v>234</v>
      </c>
      <c r="G3" s="153" t="s">
        <v>235</v>
      </c>
      <c r="H3" s="153" t="s">
        <v>237</v>
      </c>
      <c r="I3" s="153" t="s">
        <v>239</v>
      </c>
      <c r="J3" s="153" t="s">
        <v>240</v>
      </c>
      <c r="K3" s="153" t="s">
        <v>241</v>
      </c>
      <c r="L3" s="153" t="s">
        <v>243</v>
      </c>
      <c r="M3" s="153" t="s">
        <v>246</v>
      </c>
      <c r="N3" s="153" t="s">
        <v>247</v>
      </c>
      <c r="O3" s="153" t="s">
        <v>250</v>
      </c>
      <c r="P3" s="153" t="s">
        <v>251</v>
      </c>
      <c r="Q3" s="153" t="s">
        <v>252</v>
      </c>
      <c r="R3" s="153" t="s">
        <v>283</v>
      </c>
      <c r="S3" s="153" t="s">
        <v>253</v>
      </c>
      <c r="T3" s="153" t="s">
        <v>254</v>
      </c>
      <c r="U3" s="153" t="s">
        <v>255</v>
      </c>
      <c r="V3" s="153" t="s">
        <v>258</v>
      </c>
      <c r="W3" s="15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284</v>
      </c>
      <c r="F4" s="11" t="s">
        <v>285</v>
      </c>
      <c r="G4" s="11" t="s">
        <v>285</v>
      </c>
      <c r="H4" s="11" t="s">
        <v>284</v>
      </c>
      <c r="I4" s="11" t="s">
        <v>285</v>
      </c>
      <c r="J4" s="11" t="s">
        <v>285</v>
      </c>
      <c r="K4" s="11" t="s">
        <v>284</v>
      </c>
      <c r="L4" s="11" t="s">
        <v>284</v>
      </c>
      <c r="M4" s="11" t="s">
        <v>285</v>
      </c>
      <c r="N4" s="11" t="s">
        <v>284</v>
      </c>
      <c r="O4" s="11" t="s">
        <v>284</v>
      </c>
      <c r="P4" s="11" t="s">
        <v>284</v>
      </c>
      <c r="Q4" s="11" t="s">
        <v>284</v>
      </c>
      <c r="R4" s="11" t="s">
        <v>284</v>
      </c>
      <c r="S4" s="11" t="s">
        <v>284</v>
      </c>
      <c r="T4" s="11" t="s">
        <v>284</v>
      </c>
      <c r="U4" s="11" t="s">
        <v>284</v>
      </c>
      <c r="V4" s="11" t="s">
        <v>284</v>
      </c>
      <c r="W4" s="15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263</v>
      </c>
      <c r="E5" s="26" t="s">
        <v>115</v>
      </c>
      <c r="F5" s="26" t="s">
        <v>265</v>
      </c>
      <c r="G5" s="26" t="s">
        <v>265</v>
      </c>
      <c r="H5" s="26" t="s">
        <v>286</v>
      </c>
      <c r="I5" s="26" t="s">
        <v>287</v>
      </c>
      <c r="J5" s="26" t="s">
        <v>286</v>
      </c>
      <c r="K5" s="26" t="s">
        <v>265</v>
      </c>
      <c r="L5" s="26" t="s">
        <v>281</v>
      </c>
      <c r="M5" s="26" t="s">
        <v>265</v>
      </c>
      <c r="N5" s="26" t="s">
        <v>286</v>
      </c>
      <c r="O5" s="26" t="s">
        <v>115</v>
      </c>
      <c r="P5" s="26" t="s">
        <v>288</v>
      </c>
      <c r="Q5" s="26" t="s">
        <v>115</v>
      </c>
      <c r="R5" s="26" t="s">
        <v>286</v>
      </c>
      <c r="S5" s="26" t="s">
        <v>286</v>
      </c>
      <c r="T5" s="26" t="s">
        <v>288</v>
      </c>
      <c r="U5" s="26" t="s">
        <v>286</v>
      </c>
      <c r="V5" s="26" t="s">
        <v>115</v>
      </c>
      <c r="W5" s="15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12.575262498219722</v>
      </c>
      <c r="E6" s="22">
        <v>12.7</v>
      </c>
      <c r="F6" s="22">
        <v>12</v>
      </c>
      <c r="G6" s="148">
        <v>13.21</v>
      </c>
      <c r="H6" s="148">
        <v>10.433333333333332</v>
      </c>
      <c r="I6" s="22">
        <v>11.96</v>
      </c>
      <c r="J6" s="22">
        <v>12.55</v>
      </c>
      <c r="K6" s="22">
        <v>12.06</v>
      </c>
      <c r="L6" s="22">
        <v>11.69</v>
      </c>
      <c r="M6" s="22">
        <v>12.6</v>
      </c>
      <c r="N6" s="22">
        <v>12.061999999999999</v>
      </c>
      <c r="O6" s="22">
        <v>12</v>
      </c>
      <c r="P6" s="22">
        <v>11.9</v>
      </c>
      <c r="Q6" s="147">
        <v>13.38</v>
      </c>
      <c r="R6" s="22">
        <v>12.189805</v>
      </c>
      <c r="S6" s="22">
        <v>12</v>
      </c>
      <c r="T6" s="22" t="s">
        <v>289</v>
      </c>
      <c r="U6" s="22">
        <v>12.09</v>
      </c>
      <c r="V6" s="22">
        <v>11.8</v>
      </c>
      <c r="W6" s="15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12.773094002860475</v>
      </c>
      <c r="E7" s="11">
        <v>12.5</v>
      </c>
      <c r="F7" s="11">
        <v>12.1</v>
      </c>
      <c r="G7" s="149">
        <v>13.23</v>
      </c>
      <c r="H7" s="150">
        <v>11.299999999999999</v>
      </c>
      <c r="I7" s="11">
        <v>12.35</v>
      </c>
      <c r="J7" s="11">
        <v>12.56</v>
      </c>
      <c r="K7" s="11">
        <v>11.767500000000002</v>
      </c>
      <c r="L7" s="11">
        <v>11.74</v>
      </c>
      <c r="M7" s="11">
        <v>12.6</v>
      </c>
      <c r="N7" s="11">
        <v>11.71</v>
      </c>
      <c r="O7" s="11">
        <v>11.9</v>
      </c>
      <c r="P7" s="11">
        <v>12</v>
      </c>
      <c r="Q7" s="11">
        <v>12.41</v>
      </c>
      <c r="R7" s="11">
        <v>12.2387543</v>
      </c>
      <c r="S7" s="11">
        <v>11.5</v>
      </c>
      <c r="T7" s="11" t="s">
        <v>289</v>
      </c>
      <c r="U7" s="11">
        <v>12.1</v>
      </c>
      <c r="V7" s="11">
        <v>12.15</v>
      </c>
      <c r="W7" s="15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12.729923330361892</v>
      </c>
      <c r="E8" s="150">
        <v>13.25</v>
      </c>
      <c r="F8" s="11">
        <v>12</v>
      </c>
      <c r="G8" s="149">
        <v>13.42</v>
      </c>
      <c r="H8" s="149">
        <v>10.4</v>
      </c>
      <c r="I8" s="11">
        <v>12.55</v>
      </c>
      <c r="J8" s="11">
        <v>12.7</v>
      </c>
      <c r="K8" s="11">
        <v>12.33</v>
      </c>
      <c r="L8" s="11">
        <v>11.74</v>
      </c>
      <c r="M8" s="11">
        <v>12.5</v>
      </c>
      <c r="N8" s="11">
        <v>11.76</v>
      </c>
      <c r="O8" s="11">
        <v>11.95</v>
      </c>
      <c r="P8" s="11">
        <v>12</v>
      </c>
      <c r="Q8" s="11">
        <v>12.12</v>
      </c>
      <c r="R8" s="11">
        <v>12.195133200000001</v>
      </c>
      <c r="S8" s="11">
        <v>11.6</v>
      </c>
      <c r="T8" s="11" t="s">
        <v>289</v>
      </c>
      <c r="U8" s="11">
        <v>12.09</v>
      </c>
      <c r="V8" s="150">
        <v>11.35</v>
      </c>
      <c r="W8" s="15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13.392696835434531</v>
      </c>
      <c r="E9" s="11">
        <v>12.75</v>
      </c>
      <c r="F9" s="11">
        <v>12.1</v>
      </c>
      <c r="G9" s="149">
        <v>13.31</v>
      </c>
      <c r="H9" s="149">
        <v>10.466666666666667</v>
      </c>
      <c r="I9" s="11">
        <v>12.38</v>
      </c>
      <c r="J9" s="11">
        <v>12.41</v>
      </c>
      <c r="K9" s="11">
        <v>12.0525</v>
      </c>
      <c r="L9" s="11">
        <v>11.77</v>
      </c>
      <c r="M9" s="11">
        <v>12.2</v>
      </c>
      <c r="N9" s="11">
        <v>11.92</v>
      </c>
      <c r="O9" s="11">
        <v>11.9</v>
      </c>
      <c r="P9" s="11">
        <v>12</v>
      </c>
      <c r="Q9" s="150">
        <v>17.29</v>
      </c>
      <c r="R9" s="11">
        <v>12.311657</v>
      </c>
      <c r="S9" s="11">
        <v>12.2</v>
      </c>
      <c r="T9" s="11" t="s">
        <v>289</v>
      </c>
      <c r="U9" s="11">
        <v>12.08</v>
      </c>
      <c r="V9" s="11">
        <v>11.95</v>
      </c>
      <c r="W9" s="15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12.153649733333335</v>
      </c>
      <c r="BN9" s="28"/>
    </row>
    <row r="10" spans="1:66">
      <c r="A10" s="30"/>
      <c r="B10" s="19">
        <v>1</v>
      </c>
      <c r="C10" s="9">
        <v>5</v>
      </c>
      <c r="D10" s="10">
        <v>14.038702283435464</v>
      </c>
      <c r="E10" s="11">
        <v>12.5</v>
      </c>
      <c r="F10" s="11">
        <v>12.2</v>
      </c>
      <c r="G10" s="149">
        <v>13.33</v>
      </c>
      <c r="H10" s="149">
        <v>10.066666666666666</v>
      </c>
      <c r="I10" s="11">
        <v>12.59</v>
      </c>
      <c r="J10" s="11">
        <v>12.67</v>
      </c>
      <c r="K10" s="11">
        <v>11.967499999999999</v>
      </c>
      <c r="L10" s="11">
        <v>11.74</v>
      </c>
      <c r="M10" s="11">
        <v>12.4</v>
      </c>
      <c r="N10" s="11">
        <v>11.87</v>
      </c>
      <c r="O10" s="11">
        <v>12.05</v>
      </c>
      <c r="P10" s="11">
        <v>12.1</v>
      </c>
      <c r="Q10" s="11">
        <v>12.39</v>
      </c>
      <c r="R10" s="11">
        <v>12.215572399999999</v>
      </c>
      <c r="S10" s="11">
        <v>12.2</v>
      </c>
      <c r="T10" s="11" t="s">
        <v>289</v>
      </c>
      <c r="U10" s="11">
        <v>12.09</v>
      </c>
      <c r="V10" s="11">
        <v>11.9</v>
      </c>
      <c r="W10" s="15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13.104023878709722</v>
      </c>
      <c r="E11" s="11">
        <v>12.8</v>
      </c>
      <c r="F11" s="11">
        <v>12.1</v>
      </c>
      <c r="G11" s="149">
        <v>13.43</v>
      </c>
      <c r="H11" s="149">
        <v>10.366666666666667</v>
      </c>
      <c r="I11" s="11">
        <v>12.36</v>
      </c>
      <c r="J11" s="11">
        <v>12.57</v>
      </c>
      <c r="K11" s="11">
        <v>12.260000000000002</v>
      </c>
      <c r="L11" s="11">
        <v>11.69</v>
      </c>
      <c r="M11" s="11"/>
      <c r="N11" s="11">
        <v>12.039</v>
      </c>
      <c r="O11" s="11">
        <v>11.95</v>
      </c>
      <c r="P11" s="11">
        <v>12</v>
      </c>
      <c r="Q11" s="11">
        <v>12.39</v>
      </c>
      <c r="R11" s="11">
        <v>12.2140541</v>
      </c>
      <c r="S11" s="11">
        <v>11.9</v>
      </c>
      <c r="T11" s="11" t="s">
        <v>289</v>
      </c>
      <c r="U11" s="11">
        <v>12.1</v>
      </c>
      <c r="V11" s="11">
        <v>12.05</v>
      </c>
      <c r="W11" s="15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13.138792325032551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5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12.80587566982277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5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12.848896767363881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5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12.627069218475912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5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12.732932040930431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5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13.081589565378188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5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12.512518790973527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5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13.338655398994867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5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12.781805290358752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5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12.7125408961397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5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13.038422800922588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5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12.857731600092198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5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12.526390035437368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5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12.710132816081293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5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268</v>
      </c>
      <c r="C26" s="12"/>
      <c r="D26" s="23">
        <v>12.916352802251291</v>
      </c>
      <c r="E26" s="23">
        <v>12.75</v>
      </c>
      <c r="F26" s="23">
        <v>12.083333333333334</v>
      </c>
      <c r="G26" s="23">
        <v>13.321666666666667</v>
      </c>
      <c r="H26" s="23">
        <v>10.505555555555556</v>
      </c>
      <c r="I26" s="23">
        <v>12.365</v>
      </c>
      <c r="J26" s="23">
        <v>12.576666666666668</v>
      </c>
      <c r="K26" s="23">
        <v>12.072916666666666</v>
      </c>
      <c r="L26" s="23">
        <v>11.728333333333333</v>
      </c>
      <c r="M26" s="23">
        <v>12.46</v>
      </c>
      <c r="N26" s="23">
        <v>11.893499999999998</v>
      </c>
      <c r="O26" s="23">
        <v>11.958333333333334</v>
      </c>
      <c r="P26" s="23">
        <v>12</v>
      </c>
      <c r="Q26" s="23">
        <v>13.33</v>
      </c>
      <c r="R26" s="23">
        <v>12.227496</v>
      </c>
      <c r="S26" s="23">
        <v>11.9</v>
      </c>
      <c r="T26" s="23" t="s">
        <v>671</v>
      </c>
      <c r="U26" s="23">
        <v>12.091666666666667</v>
      </c>
      <c r="V26" s="23">
        <v>11.866666666666667</v>
      </c>
      <c r="W26" s="15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269</v>
      </c>
      <c r="C27" s="29"/>
      <c r="D27" s="11">
        <v>12.793840480090761</v>
      </c>
      <c r="E27" s="11">
        <v>12.725</v>
      </c>
      <c r="F27" s="11">
        <v>12.1</v>
      </c>
      <c r="G27" s="11">
        <v>13.32</v>
      </c>
      <c r="H27" s="11">
        <v>10.416666666666666</v>
      </c>
      <c r="I27" s="11">
        <v>12.370000000000001</v>
      </c>
      <c r="J27" s="11">
        <v>12.565000000000001</v>
      </c>
      <c r="K27" s="11">
        <v>12.05625</v>
      </c>
      <c r="L27" s="11">
        <v>11.74</v>
      </c>
      <c r="M27" s="11">
        <v>12.5</v>
      </c>
      <c r="N27" s="11">
        <v>11.895</v>
      </c>
      <c r="O27" s="11">
        <v>11.95</v>
      </c>
      <c r="P27" s="11">
        <v>12</v>
      </c>
      <c r="Q27" s="11">
        <v>12.4</v>
      </c>
      <c r="R27" s="11">
        <v>12.214813249999999</v>
      </c>
      <c r="S27" s="11">
        <v>11.95</v>
      </c>
      <c r="T27" s="11" t="s">
        <v>671</v>
      </c>
      <c r="U27" s="11">
        <v>12.09</v>
      </c>
      <c r="V27" s="11">
        <v>11.925000000000001</v>
      </c>
      <c r="W27" s="15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270</v>
      </c>
      <c r="C28" s="29"/>
      <c r="D28" s="24">
        <v>0.36406181922032449</v>
      </c>
      <c r="E28" s="24">
        <v>0.2756809750418045</v>
      </c>
      <c r="F28" s="24">
        <v>7.5277265270907834E-2</v>
      </c>
      <c r="G28" s="24">
        <v>9.2177365262121669E-2</v>
      </c>
      <c r="H28" s="24">
        <v>0.41495202757088062</v>
      </c>
      <c r="I28" s="24">
        <v>0.22331591971912773</v>
      </c>
      <c r="J28" s="24">
        <v>0.10269696522617699</v>
      </c>
      <c r="K28" s="24">
        <v>0.20301118606290292</v>
      </c>
      <c r="L28" s="24">
        <v>3.1885210782848492E-2</v>
      </c>
      <c r="M28" s="24">
        <v>0.16733200530681522</v>
      </c>
      <c r="N28" s="24">
        <v>0.14304649593750943</v>
      </c>
      <c r="O28" s="24">
        <v>5.8452259722500732E-2</v>
      </c>
      <c r="P28" s="24">
        <v>6.3245553203367361E-2</v>
      </c>
      <c r="Q28" s="24">
        <v>1.9880543252134733</v>
      </c>
      <c r="R28" s="24">
        <v>4.4722796105118534E-2</v>
      </c>
      <c r="S28" s="24">
        <v>0.29664793948382628</v>
      </c>
      <c r="T28" s="24" t="s">
        <v>671</v>
      </c>
      <c r="U28" s="24">
        <v>7.5277265270906491E-3</v>
      </c>
      <c r="V28" s="24">
        <v>0.28047578623950198</v>
      </c>
      <c r="W28" s="204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86</v>
      </c>
      <c r="C29" s="29"/>
      <c r="D29" s="13">
        <v>2.8186116064967608E-2</v>
      </c>
      <c r="E29" s="13">
        <v>2.1622037258180744E-2</v>
      </c>
      <c r="F29" s="13">
        <v>6.2298426431096135E-3</v>
      </c>
      <c r="G29" s="13">
        <v>6.919356831887026E-3</v>
      </c>
      <c r="H29" s="13">
        <v>3.9498342127318085E-2</v>
      </c>
      <c r="I29" s="13">
        <v>1.8060325088485867E-2</v>
      </c>
      <c r="J29" s="13">
        <v>8.1656744150153983E-3</v>
      </c>
      <c r="K29" s="13">
        <v>1.681542179640956E-2</v>
      </c>
      <c r="L29" s="13">
        <v>2.7186480701590302E-3</v>
      </c>
      <c r="M29" s="13">
        <v>1.3429534936341509E-2</v>
      </c>
      <c r="N29" s="13">
        <v>1.2027283468912386E-2</v>
      </c>
      <c r="O29" s="13">
        <v>4.8879938443903053E-3</v>
      </c>
      <c r="P29" s="13">
        <v>5.2704627669472801E-3</v>
      </c>
      <c r="Q29" s="13">
        <v>0.14914135973094322</v>
      </c>
      <c r="R29" s="13">
        <v>3.6575596594035716E-3</v>
      </c>
      <c r="S29" s="13">
        <v>2.4928398275951787E-2</v>
      </c>
      <c r="T29" s="13" t="s">
        <v>671</v>
      </c>
      <c r="U29" s="13">
        <v>6.2255491609295517E-4</v>
      </c>
      <c r="V29" s="13">
        <v>2.3635599964002975E-2</v>
      </c>
      <c r="W29" s="154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271</v>
      </c>
      <c r="C30" s="29"/>
      <c r="D30" s="13">
        <v>6.2755064170240127E-2</v>
      </c>
      <c r="E30" s="13">
        <v>4.9067587083004183E-2</v>
      </c>
      <c r="F30" s="13">
        <v>-5.7856200847344885E-3</v>
      </c>
      <c r="G30" s="13">
        <v>9.6104212229340291E-2</v>
      </c>
      <c r="H30" s="13">
        <v>-0.13560487704838287</v>
      </c>
      <c r="I30" s="13">
        <v>1.7389859943635066E-2</v>
      </c>
      <c r="J30" s="13">
        <v>3.4805753219392388E-2</v>
      </c>
      <c r="K30" s="13">
        <v>-6.6427014467305145E-3</v>
      </c>
      <c r="L30" s="13">
        <v>-3.4994952901555409E-2</v>
      </c>
      <c r="M30" s="13">
        <v>2.5206441965037962E-2</v>
      </c>
      <c r="N30" s="13">
        <v>-2.1405070825748385E-2</v>
      </c>
      <c r="O30" s="13">
        <v>-1.6070596428685469E-2</v>
      </c>
      <c r="P30" s="13">
        <v>-1.264227098070192E-2</v>
      </c>
      <c r="Q30" s="13">
        <v>9.6789877318937068E-2</v>
      </c>
      <c r="R30" s="13">
        <v>6.0760568460460629E-3</v>
      </c>
      <c r="S30" s="13">
        <v>-2.0870252055862681E-2</v>
      </c>
      <c r="T30" s="13" t="s">
        <v>671</v>
      </c>
      <c r="U30" s="13">
        <v>-5.0999549951378231E-3</v>
      </c>
      <c r="V30" s="13">
        <v>-2.3612912414249565E-2</v>
      </c>
      <c r="W30" s="154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272</v>
      </c>
      <c r="C31" s="47"/>
      <c r="D31" s="45" t="s">
        <v>273</v>
      </c>
      <c r="E31" s="45">
        <v>2.0699999999999998</v>
      </c>
      <c r="F31" s="45">
        <v>0</v>
      </c>
      <c r="G31" s="45">
        <v>3.85</v>
      </c>
      <c r="H31" s="45">
        <v>4.91</v>
      </c>
      <c r="I31" s="45">
        <v>0.88</v>
      </c>
      <c r="J31" s="45">
        <v>1.54</v>
      </c>
      <c r="K31" s="45">
        <v>0.03</v>
      </c>
      <c r="L31" s="45">
        <v>1.1000000000000001</v>
      </c>
      <c r="M31" s="45">
        <v>1.17</v>
      </c>
      <c r="N31" s="45">
        <v>0.59</v>
      </c>
      <c r="O31" s="45">
        <v>0.39</v>
      </c>
      <c r="P31" s="45">
        <v>0.26</v>
      </c>
      <c r="Q31" s="45">
        <v>3.88</v>
      </c>
      <c r="R31" s="45">
        <v>0.45</v>
      </c>
      <c r="S31" s="45">
        <v>0.56999999999999995</v>
      </c>
      <c r="T31" s="45" t="s">
        <v>273</v>
      </c>
      <c r="U31" s="45">
        <v>0.03</v>
      </c>
      <c r="V31" s="45">
        <v>0.67</v>
      </c>
      <c r="W31" s="154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V25">
    <cfRule type="expression" dxfId="23" priority="3">
      <formula>AND($B6&lt;&gt;$B5,NOT(ISBLANK(INDIRECT(Anlyt_LabRefThisCol))))</formula>
    </cfRule>
  </conditionalFormatting>
  <conditionalFormatting sqref="C2:V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2025-06-06T02:23:48Z</dcterms:modified>
</cp:coreProperties>
</file>