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1b &amp; 253b JN1597\DataPacks\R4\"/>
    </mc:Choice>
  </mc:AlternateContent>
  <xr:revisionPtr revIDLastSave="0" documentId="8_{63D94ABE-1BD9-418E-A2D8-996B0FADA854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/>
  <c r="J3" i="47895" s="1"/>
  <c r="J6" i="47895"/>
  <c r="J14" i="47895"/>
  <c r="J5" i="47895"/>
  <c r="J9" i="47895"/>
  <c r="J13" i="47895"/>
  <c r="J21" i="47895"/>
  <c r="J22" i="47895"/>
  <c r="J7" i="47895"/>
  <c r="J11" i="47895"/>
  <c r="J15" i="47895"/>
  <c r="J19" i="47895"/>
  <c r="J10" i="47895" l="1"/>
  <c r="J25" i="47895" s="1"/>
  <c r="J18" i="47895"/>
  <c r="J20" i="47895"/>
  <c r="J8" i="47895"/>
  <c r="J12" i="47895"/>
  <c r="J17" i="47895"/>
  <c r="J16" i="47895"/>
  <c r="J4" i="47895"/>
  <c r="J23" i="47895" l="1"/>
  <c r="J26" i="47895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DA5B82D-EAC4-443F-B214-214893B2B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9D8FF22-1A3A-44AB-8886-C907551F5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6A60C23-8157-43D1-9335-75206312C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1DFB07F-C6EB-4403-8DB8-DBB0B3C97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A86B75D-760C-4297-B263-7CB72EE16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C458214-5D70-44B5-8AB2-3DB2914BB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C4C3B26-D636-421A-8DAF-6F5EA2967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0D9789F-CA97-4533-B76D-C8A9AA72F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AEC0223-37A6-4308-BE83-254E1B661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09756D1-5C2F-4DB2-9CEC-51F1D195C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1551BF0-57D4-4C46-BD02-62142C077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FDFCB29-63A1-42DE-988D-C08F6F280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3BEE308-A8B2-422E-9F32-D2BD53693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22CF71D-0B73-494F-8619-845DFDFC8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09E83C4-D660-4415-A3D0-3A7D19C90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68F86A2-98EE-4192-B200-68A44E5A5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B1D83C5-5835-4B2D-9912-B8F713D54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5E1755A-4CB7-490B-A6FA-AE8FF09EE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A29C4B4-C9B8-4CCA-B13A-7D89E9967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A21895A-6616-4F61-99FF-186D24F96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04EDBE1-05E4-43F0-9042-00C30CC18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A94ABC9-6D12-4724-B568-8BFACB269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6013DFB-2FCC-40AD-8598-0E87F8C1C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C896E48-F32B-462F-9E0B-5A7411E7F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73D330F-1095-454F-BFCB-87EEC3961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05C30BD-88CE-4655-B41D-B276B514A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AF150B5-A224-466B-A914-F0595813D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6AD6C2B-5AB5-4CBA-AD45-49F217873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21A714A-9BCF-4728-861C-71A0FCBEC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F988C56D-23BB-4391-93C5-70C4770FC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A599AC6-222F-4DAF-B7A0-7189EBDFA8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D07F431-FB9B-4358-9E91-0D2AC3684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7154D13-EC8B-4F65-A3E0-845B9A12B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26668BC-AF7D-4E86-AA51-B00265ECA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9EF9A4A-BCC9-4639-918E-A8D732D56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08939B6-6971-44C1-AF8A-E78F3A7C8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0611D3E-3FA9-428E-BFF2-969203BD4D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C389CD7-343E-4234-89CD-286A8B114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C875F806-50DB-406A-8B37-FE84A274B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58F15C2-F1B7-48A9-96B5-F5034D7EA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ED97FC4-AEFE-420D-BD42-581120DD5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9E48EFB-75FD-41EC-BF06-2A2FC9A25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D820F07-3859-4FCD-9D4F-F2DEC71DF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468D141-2BED-46FA-B850-A5C5DBCBE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536CF7C-395B-41BD-B618-769E3C04B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22D4A11-55B2-4BE3-A907-B0B15EDB5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5094657-ED42-4E5B-AA9F-832160325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4C69D69-202D-4A4A-AB9A-6E0268D30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5769844E-594A-4B94-91D3-498E091BD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9F308F4-08A4-45F3-BE2E-5B93614E6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33AC6255-8CD4-4541-9F5F-E1715C8EC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128B013-D240-47FB-AD5D-0C0F90C40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FE4BB08-87FB-4B0D-96F1-ED1D6E729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7E01E74-FD9E-4C15-9F6F-05CD329EF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42881E14-E5E1-437F-8B5B-5313673A8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AF6B21B-AED7-40F3-A5CD-21E95050C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869C7FD-FEAF-4667-BDF3-2F7388D11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21D9241-831C-40C5-843E-D87356B1A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503CFC35-5C20-4115-9E9A-B000AC2EE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50DC67E0-3794-4FB2-834F-E70B3F90F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CB8E8BBF-B7B0-450B-8E82-C5AA30D16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E22187E4-28C3-414F-916E-64C2A879E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92D8153D-22CB-46AA-9E65-977EF6A3C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8A2D187D-4301-40ED-9C40-147A237A5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B9A6B75D-C450-4917-B61A-1AD842312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A0D441C6-E304-4839-A6E9-ED7406B69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A46994A0-CC72-45BB-BADB-EE9FC196C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326C2399-B591-44FD-A9F1-B372DCF4D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A6C512E7-6848-477B-95AF-B10B4BA67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7FFFFF23-E022-463F-A202-488A5A345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42823C1-4120-4179-830E-791E1F9C4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444B8021-E003-4008-8ABC-84E6CAA20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583EC87D-18BE-4CE3-9CC8-664742AFF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258CE923-0A2A-47D0-994C-BF5F3DABB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CE9EC4DA-237D-4B94-94CF-DEA6D04B7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1A5E0662-361E-4023-AF5E-95A0B50C8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C2ADA8D6-1196-491D-833D-95991ADC4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C1955702-7B8B-4A2A-90A0-8BB0C5835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06F63187-F1B9-4BAF-95EA-4B2A7B5D7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4A6CCC88-14AE-48E1-A0D5-5E4F8620D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C4C0615A-4A2E-42E6-85D8-46D34D5F3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C6B14C49-3D1B-408A-8D4B-735D8D30C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FF248DDD-5762-4F2D-AEEB-FCD235EA5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08ED4DAA-0693-44F4-B2E6-F3A38D356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DE923DFE-89DA-45FA-8DD1-FBE0C0546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E0132E44-56BA-44FA-965F-2966A9124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E7CA231D-BEA5-4A00-AA2C-53D51EE3B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912F136C-DFCC-4FFD-88DA-B678C51DF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1D309237-8C0C-4B50-AA2E-110582CB3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819CED28-2F9F-4698-826D-2C2A65C94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07B7CBBA-0F65-4120-AB71-83DBF28B6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4EB09737-7DFA-4D4C-833A-D374E42EB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6C518D09-5BAE-4E8A-A324-664576E21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ACC98F3-CF91-4F89-A0AD-6083AD8B2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2B1A62C0-33E4-44C7-83F3-E1C6664A5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8482B7DD-8CDE-4147-AADF-2B9BB73B6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05548A9E-4535-4DC5-8809-E15F431D5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F15A0E12-5CE1-4715-AB11-7C0977660C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981FF743-D212-4E8D-BF81-4C23BBA05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107A864D-D9D4-45C5-B86F-4FF55D0DF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4EA5D923-D770-4FE4-8889-04DC3BEB0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E2EB180E-0C18-4808-BBCB-AEAABA2DE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620663BB-AF71-4B79-8C05-F43884DC4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38A56A54-EA79-4C4D-B6B4-EC02203E8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DFC47010-61DE-480C-AAFF-013299DA7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1A2AAE24-2BD8-48D8-ABCC-4033C90FA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2AA2E533-46AB-43A2-BA16-2C253DE11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84EA92A7-95EA-4357-A928-6C03D40B4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74D1F2E-DD06-45F5-962B-32F515A6C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0374673E-82E8-4D3A-9853-33F4713DB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E4886618-CF48-453D-9420-CB0D58300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6A7C9DF1-37BA-46A8-8F04-E3C9DB5DA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A65939A0-CC9F-4F0B-9E6C-5B468FD5B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89F255E5-17C7-4D19-BD23-C7045921B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B5779C88-4583-4F71-94DC-712BA24A1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254134FF-1329-4253-8395-7A2A09D0D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82CA339-E442-4C20-A99A-0F6760717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8341D1E-E7A3-4592-9FB5-ACAB41AE3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2450103-DE8E-48A1-8BE9-E61E13614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AECD6E33-6FEF-41F6-B179-E5330EA42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6BE052AF-6374-466C-9283-0003FCE0F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65DCC16A-F3C8-4F84-9689-1F271B801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85AF9D80-4E60-49AF-B0F1-405A3DC8A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E4B9B855-52E7-4F5E-9B08-413D67B6A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5ED8A154-D983-42A3-BD9A-5F53C6D56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CB3353FF-F6C0-4437-BBAF-777D852A4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D8CFCA5C-0880-45FE-B1F2-842EF5BE0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AD1C91D3-A5EE-42A3-84C4-E8CEAA19C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503396F7-6D6E-4E34-8657-5DCA794E7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569BE3AF-5465-41E7-96AA-483D262FA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C4A04D32-9C4E-4943-B71E-019C46F95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101BF958-9A46-4874-91C2-F4B93A7ED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83DC856B-C5BD-4E58-B052-6B2594046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115A55D1-A192-40CE-AB54-A982BDAAB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439E3237-899B-49E8-8D5F-164495AB9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722519B0-C640-4066-8B37-98157E8D7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7BDD2F72-C2DE-4EC4-81CF-091C4C874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F358CC81-6836-40A6-B69E-2C120F997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73674E9A-8695-4D90-9679-44673E6BE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C38D9237-EC17-4CF8-84C6-8D384C8E4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2EB98415-437E-4B3B-BD7B-D03D10C31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0AF5CB13-2D28-4BE1-B019-EEDEDAA31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5A20918C-D5AD-446E-8EF3-025BD6C87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0011B102-826B-475F-8322-256D98E69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D21CDB6-A432-42B6-A952-91861FFAF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EEB4F50F-6A3C-454E-A7F9-093AB1EA5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E29B7667-7212-4DC8-8531-ECA1A6583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D2FE93A1-8BA2-4ABE-9F7A-3502184ED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4FB0CCCB-CA47-4A2E-B1E6-72A23E92F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7E64C92E-A6F4-4B3D-B653-999FD1E62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578D2BAE-C649-441A-AB4D-BC9338644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D0AAA7B9-4BD2-47D2-A4D5-FE2F95850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8E4696DA-CB06-4244-A71C-81B1593B9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CFB8CBB8-F91F-43D8-A921-402DA347C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B0B4ED4B-F9C4-45E0-A1A1-FC64DF13E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555EC92C-617F-4ACA-911A-8DDFEC60E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F758E640-FC7D-4862-9CEF-F4CE144D4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A6220520-4C53-4CAC-8C9A-D3D514BEE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3C279015-C9FA-42D1-A5A1-F84B1DB72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B507A3ED-CDAF-4EAB-94FE-C9B536F0C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A58E7DCB-0D82-45E1-86C9-76BE8FEBA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22D3A665-F01A-48F7-9BA1-875C430F5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B68490B3-5CA8-424B-A7B6-E0FF8C37B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AF21A975-DB12-4C70-91A8-DD6DE9F27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5F626BF4-319B-4693-A913-F5802AC50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8811E0B5-8CEB-442F-96CE-62494C9B1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58D15880-2692-4A0A-889B-082AFB5DE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EBA56FD6-FC9E-4962-B412-06DEE9AD4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0CF49F17-472C-4FE9-957D-A705287B2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BBBFB28A-98A3-438B-AB40-C1C53EBDB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F91B4E5D-6E25-4E74-8F12-1E157F147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EDB51463-9B4D-4B27-BB97-D897E112D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BB376D26-A74F-4059-AF58-EA09311CB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07F650F7-EEEC-4A94-9E53-0C15EC0D4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FD148B81-0084-4E07-91F3-CB08E221B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E34F3C76-20E9-490F-93C2-0A64A8EE3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D43AD33D-C453-4E57-948F-E92570446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33F0A976-5CF9-4546-A7E9-AD00FE52E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E974C538-5586-478B-A396-03E334D48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5C213210-7966-4CDD-8E8C-81F8A97E45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A84DD01-8EF5-405A-88EA-E61CDAB24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A2359B6-0043-4AD0-AB02-844536471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E09DA0D-5FAD-4162-9CCC-297B88478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437AAF8-0FD8-402A-A73A-FFB45D6FA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5789B37-1B56-4666-B60C-6BE346A21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03E0D23-4814-491F-A4DD-F1A1A19ED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4EFAA7F-3F28-4E4B-83DC-1A667E3B1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0FECFD9-0F06-4B3E-8B62-C9AB8E8DE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98AC13A-3725-4591-83B9-DD8C860F0D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4025A53-7F8A-4F6F-92D5-AC820CDB1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BAB1889-6DA0-4FAE-9EEA-0E0F996F5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8C7A926-3CCB-4258-8D50-DFBECB3C3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38AC530-E815-42AA-906F-39DB99E9F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6E380B9-7227-4F79-AD61-836BCBE54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46B021A-3007-485D-A2FD-25664208B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83970D2-9F45-43A4-9B11-34AF8ED7A1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C92D487-D5D2-44D6-9579-449421F69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E51C0B7-88CB-4DAF-A712-14E9DB826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4482A12-3E00-4612-B8B6-3D42DB036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F40CB1A-FED0-4F80-AB46-90D24B22F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E6549C2-0D02-4D56-AA78-073BFA249F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9431841-0C75-4E95-84AE-00B235661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5DD2759-89FE-4A0F-879D-90B1E256B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FB45EC6-E566-4E85-A72E-317535C10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7CBFE90-7DCA-4023-9C55-3CD4579A9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C9201BA-F9F5-4CB4-8A64-9496A0F78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B9EF0F5-DF3B-440A-B688-B99B276E6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<sst xmlns="http://schemas.openxmlformats.org/spreadsheetml/2006/main" count="15399" uniqueCount="688">
  <si>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</si>
  <si>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</si>
  <si>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</si>
  <si>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</si>
  <si>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</si>
  <si>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</si>
  <si>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</si>
  <si>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</si>
  <si>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</si>
  <si>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</si>
  <si>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</si>
  <si>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</si>
  <si>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</si>
  <si>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</si>
  <si>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</si>
  <si>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</si>
  <si>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</si>
  <si>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</si>
  <si>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</si>
  <si>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</si>
  <si>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</si>
  <si>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</si>
  <si>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</si>
  <si>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</si>
  <si>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</si>
  <si>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</si>
  <si>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</si>
  <si>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</si>
  <si>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</si>
  <si>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</si>
  <si>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</si>
  <si>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</si>
  <si>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</si>
  <si>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</si>
  <si>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</si>
  <si>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</si>
  <si>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</si>
  <si>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</si>
  <si>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</si>
  <si>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</si>
  <si>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</si>
  <si>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</si>
  <si>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</si>
  <si>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</si>
  <si>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</si>
  <si>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</si>
  <si>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</si>
  <si>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</si>
  <si>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</si>
  <si>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</si>
  <si>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</si>
  <si>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</si>
  <si>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</si>
  <si>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</si>
  <si>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</si>
  <si>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</si>
  <si>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</si>
  <si>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</si>
  <si>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</si>
  <si>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</si>
  <si>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</si>
  <si>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</si>
  <si>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</si>
  <si>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</si>
  <si>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</si>
  <si>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</si>
  <si>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</si>
  <si>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</si>
  <si>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</si>
  <si>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</si>
  <si>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</si>
  <si>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</si>
  <si>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</si>
  <si>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</si>
  <si>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</si>
  <si>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</si>
  <si>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</si>
  <si>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</si>
  <si>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</si>
  <si>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</si>
  <si>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</si>
  <si>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</si>
  <si>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</si>
  <si>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</si>
  <si>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</si>
  <si>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</si>
  <si>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</si>
  <si>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</si>
  <si>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</si>
  <si>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</si>
  <si>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</si>
  <si>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</si>
  <si>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</si>
  <si>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</si>
  <si>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</si>
  <si>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</si>
  <si>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</si>
  <si>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</si>
  <si>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</si>
  <si>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</si>
  <si>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</si>
  <si>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</si>
  <si>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</si>
  <si>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</si>
  <si>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</si>
  <si>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</si>
  <si>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</si>
  <si>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</si>
  <si>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</si>
  <si>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</si>
  <si>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</si>
  <si>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</si>
  <si>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</si>
  <si>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</si>
  <si>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</si>
  <si>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</si>
  <si>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</si>
  <si>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</si>
  <si>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</si>
  <si>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</si>
  <si>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</si>
  <si>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</si>
  <si>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</si>
  <si>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</si>
  <si>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</si>
  <si>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</si>
  <si>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</si>
  <si>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</si>
  <si>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</si>
  <si>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</si>
  <si>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</si>
  <si>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</si>
  <si>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</si>
  <si>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</si>
  <si>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</si>
  <si>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</si>
  <si>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</si>
  <si>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</si>
  <si>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</si>
  <si>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</si>
  <si>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</si>
  <si>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</si>
  <si>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</si>
  <si>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</si>
  <si>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</si>
  <si>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</si>
  <si>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</si>
  <si>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</si>
  <si>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</si>
  <si>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</si>
  <si>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</si>
  <si>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</si>
  <si>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</si>
  <si>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</si>
  <si>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</si>
  <si>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</si>
  <si>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</si>
  <si>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</si>
  <si>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</si>
  <si>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</si>
  <si>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</si>
  <si>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</si>
  <si>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</si>
  <si>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</si>
  <si>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</si>
  <si>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</si>
  <si>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</si>
  <si>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</si>
  <si>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</si>
  <si>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</si>
  <si>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</si>
  <si>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</si>
  <si>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</si>
  <si>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</si>
  <si>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</si>
  <si>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</si>
  <si>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</si>
  <si>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</si>
  <si>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</si>
  <si>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</si>
  <si>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</si>
  <si>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</si>
  <si>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</si>
  <si>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</si>
  <si>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</si>
  <si>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</si>
  <si>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</si>
  <si>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</si>
  <si>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</si>
  <si>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</si>
  <si>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</si>
  <si>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</si>
  <si>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</si>
  <si>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</si>
  <si>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</si>
  <si>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</si>
  <si>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</si>
  <si>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</si>
  <si>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</si>
  <si>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</si>
  <si>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</si>
  <si>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</si>
  <si>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</si>
  <si>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</si>
  <si>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</si>
  <si>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</si>
  <si>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</si>
  <si>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Aqua Regia Digestion</t>
  </si>
  <si>
    <t>Cl</t>
  </si>
  <si>
    <t>Laser Ablation ICP-MS</t>
  </si>
  <si>
    <t>Pb Fire Assay</t>
  </si>
  <si>
    <t>Aqua Regia Digestion (sample weights 10-50g)</t>
  </si>
  <si>
    <t>Cyanide Leach</t>
  </si>
  <si>
    <t>PhotonAssay</t>
  </si>
  <si>
    <t>&lt; 0.002</t>
  </si>
  <si>
    <t>&lt; 0.05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</si>
  <si>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</si>
  <si>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</si>
  <si>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</si>
  <si>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</si>
  <si>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</si>
  <si>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</si>
  <si>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</si>
  <si>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</si>
  <si>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</si>
  <si>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</si>
  <si>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</si>
  <si>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</si>
  <si>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</si>
  <si>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</si>
  <si>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</si>
  <si>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</si>
  <si>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</si>
  <si>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Pd, ppb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</si>
  <si>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</si>
  <si>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</si>
  <si>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</si>
  <si>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</si>
  <si>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</si>
  <si>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</si>
  <si>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</si>
  <si>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</si>
  <si>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</si>
  <si>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</si>
  <si>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</si>
  <si>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</si>
  <si>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</si>
  <si>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</si>
  <si>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</si>
  <si>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</si>
  <si>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</si>
  <si>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</si>
  <si>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</si>
  <si>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</si>
  <si>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</si>
  <si>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</si>
  <si>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</si>
  <si>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</si>
  <si>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</si>
  <si>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1.24</t>
  </si>
  <si>
    <t>1.25</t>
  </si>
  <si>
    <t>1.26</t>
  </si>
  <si>
    <t>1.27</t>
  </si>
  <si>
    <t>FA*AAS</t>
  </si>
  <si>
    <t>FA*OES</t>
  </si>
  <si>
    <t>1.0g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</si>
  <si>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</si>
  <si>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</si>
  <si>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</si>
  <si>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</si>
  <si>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</si>
  <si>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</si>
  <si>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</si>
  <si>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</si>
  <si>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</si>
  <si>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</si>
  <si>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</t>
  </si>
  <si>
    <t>AR*OES/MS</t>
  </si>
  <si>
    <t>10g</t>
  </si>
  <si>
    <t>15g</t>
  </si>
  <si>
    <t>20g</t>
  </si>
  <si>
    <t>&gt; 0.5</t>
  </si>
  <si>
    <t>1.21</t>
  </si>
  <si>
    <t>CNL*AAS</t>
  </si>
  <si>
    <t>CNL*MS</t>
  </si>
  <si>
    <t>200g</t>
  </si>
  <si>
    <t>60g</t>
  </si>
  <si>
    <t>05g</t>
  </si>
  <si>
    <t>&lt; 0.5</t>
  </si>
  <si>
    <t>Results from laboratories 19 and 23 were removed due to their 0.1 ppm reading resolution.</t>
  </si>
  <si>
    <t>Raw*PA</t>
  </si>
  <si>
    <t>4A*OES/MS</t>
  </si>
  <si>
    <t>4A*MS</t>
  </si>
  <si>
    <t>Results from laboratories 7, 13, 19 and 23 were removed due to their 0.1 ppm reading resolution.</t>
  </si>
  <si>
    <t>Results from laboratories 2, 4, 11, 13, 16, 19, 23 and 24 were removed due to their 1 ppm reading resolution.</t>
  </si>
  <si>
    <t>Results from laboratory 20 were removed due to their 1 ppm reading resolution.</t>
  </si>
  <si>
    <t>Results from laboratories 2 and 7 were removed due to their 0.1 ppm reading resolution._x000D_
Results from laboratory 23 were removed due to their 1 ppm reading resolution.</t>
  </si>
  <si>
    <t>&lt; 0.02</t>
  </si>
  <si>
    <t>Results from laboratories 7 and 17 were removed due to their 0.1 ppm reading resolution.</t>
  </si>
  <si>
    <t>Results from laboratory 16 were removed due to their 1 ppm reading resolution.</t>
  </si>
  <si>
    <t>Results from laboratories 7, 23 and 24 were removed due to their 1 ppm reading resolution.</t>
  </si>
  <si>
    <t>Results from laboratories 4, 7, 8, 11 and 13 were removed due to their 0.1 ppm reading resolution.</t>
  </si>
  <si>
    <t>Results from laboratories 14, 17 and 20 were removed due to their 0.1 ppm reading resolution.</t>
  </si>
  <si>
    <t>Results from laboratory 23 were removed due to their 1 ppm reading resolution.</t>
  </si>
  <si>
    <t>Results from laboratories 2, 11, 13, 19, 23 and 24 were removed due to their 1 ppm reading resolution.</t>
  </si>
  <si>
    <t>&lt; 0.005</t>
  </si>
  <si>
    <t>&lt; 0.04</t>
  </si>
  <si>
    <t>Results from laboratories 2, 7, 11, 13, 17, 19 and 26 were removed due to their 0.1 ppm reading resolution.</t>
  </si>
  <si>
    <t>Results from laboratories 2, 11, 13, 14, 19 and 23 were removed due to their 1 ppm reading resolution.</t>
  </si>
  <si>
    <t>&lt; 0.3</t>
  </si>
  <si>
    <t>Results from laboratory 2 were removed due to their 1 ppm reading resolution.</t>
  </si>
  <si>
    <t>Results from laboratories 2, 7 and 20 were removed due to their 0.1 ppm reading resolution.</t>
  </si>
  <si>
    <t>Results from laboratories 2, 7 and 17 were removed due to their 0.1 ppm reading resolution.</t>
  </si>
  <si>
    <t>Indicative</t>
  </si>
  <si>
    <t>0.5g</t>
  </si>
  <si>
    <t>0.25g</t>
  </si>
  <si>
    <t>01g</t>
  </si>
  <si>
    <t>0.15g</t>
  </si>
  <si>
    <t>0.2g</t>
  </si>
  <si>
    <t>Results from laboratory 7 were removed due to their 0.1 ppm reading resolution.</t>
  </si>
  <si>
    <t>Results from laboratories 4, 8, 11, 13, 16, 19 and 23 were removed due to their 1 ppm reading resolution.</t>
  </si>
  <si>
    <t>&lt; 20</t>
  </si>
  <si>
    <t>Results from laboratories 1, 18, 25 and 27 were removed due to their 10 ppm reading resolution.</t>
  </si>
  <si>
    <t>Results from laboratories 4, 5 and 14 were removed due to their 0.1 ppm reading resolution.</t>
  </si>
  <si>
    <t>&lt; 3</t>
  </si>
  <si>
    <t>Results from laboratories 2, 23 and 24 were removed due to their 1 ppm reading resolution.</t>
  </si>
  <si>
    <t>Results from laboratory 7 were removed due to their 1 ppm reading resolution.</t>
  </si>
  <si>
    <t>Results from laboratories 4, 16, 23 and 24 were removed due to their 1 ppm reading resolution.</t>
  </si>
  <si>
    <t>&lt; 0.08</t>
  </si>
  <si>
    <t>Results from laboratories 2, 7, 11, 13 and 19 were removed due to their 0.1 ppm reading resolution._x000D_
Results from laboratory 24 were removed due to their 1 ppm reading resolution.</t>
  </si>
  <si>
    <t>Results from laboratories 7, 11, 14 and 19 were removed due to their 0.1 ppm reading resolution.</t>
  </si>
  <si>
    <t>Results from laboratories 2, 11, 19 and 23 were removed due to their 1 ppm reading resolution.</t>
  </si>
  <si>
    <t>Results from laboratory 14 were removed due to their 0.1 ppm reading resolution.</t>
  </si>
  <si>
    <t>&lt; 0.03</t>
  </si>
  <si>
    <t>Results from laboratories 7, 14 and 20 were removed due to their 0.1 ppm reading resolution.</t>
  </si>
  <si>
    <t>Results from laboratories 2, 4, 7, 11, 14, 16, 19 and 20 were removed due to their 0.1 ppm reading resolution.</t>
  </si>
  <si>
    <t>Results from laboratories 23 and 24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</si>
  <si>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</si>
  <si>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</si>
  <si>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</si>
  <si>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</si>
  <si>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</si>
  <si>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</si>
  <si>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</si>
  <si>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</si>
  <si>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</si>
  <si>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</si>
  <si>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</si>
  <si>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</si>
  <si>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</si>
  <si>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</si>
  <si>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</si>
  <si>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</si>
  <si>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</si>
  <si>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</si>
  <si>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</si>
  <si>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</si>
  <si>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</si>
  <si>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</si>
  <si>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</si>
  <si>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</si>
  <si>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</si>
  <si>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</si>
  <si>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</si>
  <si>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</si>
  <si>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</si>
  <si>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</si>
  <si>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</si>
  <si>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</si>
  <si>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</si>
  <si>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</si>
  <si>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</si>
  <si>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</si>
  <si>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CRS Laboratories Oy, Kempele, Northern Ostrobothnia, Finland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</si>
  <si>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</si>
  <si>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</si>
  <si>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</si>
  <si>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</si>
  <si>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</si>
  <si>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</si>
  <si>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</si>
  <si>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</si>
  <si>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</si>
  <si>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On Site Laboratory Services, Bendigo, VIC, Australia</t>
  </si>
  <si>
    <t>Ostrea Mineral Laboratories, Inc., Laguna, Philippines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</si>
  <si>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</si>
  <si>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</si>
  <si>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</si>
  <si>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</si>
  <si>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</si>
  <si>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</si>
  <si>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</si>
  <si>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</si>
  <si>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</si>
  <si>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</si>
  <si>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</si>
  <si>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</si>
  <si>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</si>
  <si>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</si>
  <si>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</si>
  <si>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</si>
  <si>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</si>
  <si>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</si>
  <si>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</si>
  <si>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</si>
  <si>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</si>
  <si>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</si>
  <si>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</si>
  <si>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</si>
  <si>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</si>
  <si>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</si>
  <si>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</si>
  <si>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</si>
  <si>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</si>
  <si>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</si>
  <si>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</si>
  <si>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</si>
  <si>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</si>
  <si>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</si>
  <si>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</si>
  <si>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</si>
  <si>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</si>
  <si>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</si>
  <si>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</si>
  <si>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</si>
  <si>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</si>
  <si>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</si>
  <si>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</si>
  <si>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</si>
  <si>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</si>
  <si>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</si>
  <si>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</si>
  <si>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</si>
  <si>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</si>
  <si>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</si>
  <si>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</si>
  <si>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</si>
  <si>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</si>
  <si>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</si>
  <si>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</si>
  <si>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</si>
  <si>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</si>
  <si>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</si>
  <si>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</si>
  <si>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</si>
  <si>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</si>
  <si>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</si>
  <si>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</si>
  <si>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</si>
  <si>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</si>
  <si>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</si>
  <si>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</si>
  <si>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</si>
  <si>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</si>
  <si>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</si>
  <si>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</si>
  <si>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</si>
  <si>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</si>
  <si>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</si>
  <si>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</si>
  <si>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</si>
  <si>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</si>
  <si>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</si>
  <si>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</si>
  <si>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</si>
  <si>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</si>
  <si>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</si>
  <si>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</si>
  <si>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Pd, Palladium (ppb)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</si>
  <si>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</si>
  <si>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251b (Certified Value 0.505 ppm)</t>
  </si>
  <si>
    <t>Analytical results for Au in OREAS 251b (Certified Value 0.497 ppm)</t>
  </si>
  <si>
    <t>Analytical results for Au in OREAS 251b (Certified Value 0.491 ppm)</t>
  </si>
  <si>
    <t>Analytical results for Au in OREAS 251b (Certified Value 0.499 ppm)</t>
  </si>
  <si>
    <t>Analytical results for Ag in OREAS 251b (Certified Value 0.123 ppm)</t>
  </si>
  <si>
    <t>Analytical results for Al in OREAS 251b (Certified Value 4.8 wt.%)</t>
  </si>
  <si>
    <t>Analytical results for As in OREAS 251b (Certified Value 12.9 ppm)</t>
  </si>
  <si>
    <t>Analytical results for Ba in OREAS 251b (Certified Value 311 ppm)</t>
  </si>
  <si>
    <t>Analytical results for Be in OREAS 251b (Certified Value 1.25 ppm)</t>
  </si>
  <si>
    <t>Analytical results for Bi in OREAS 251b (Certified Value 0.31 ppm)</t>
  </si>
  <si>
    <t>Analytical results for Ca in OREAS 251b (Certified Value 2.01 wt.%)</t>
  </si>
  <si>
    <t>Analytical results for Cd in OREAS 251b (Certified Value 0.027 ppm)</t>
  </si>
  <si>
    <t>Analytical results for Ce in OREAS 251b (Certified Value 51 ppm)</t>
  </si>
  <si>
    <t>Analytical results for Co in OREAS 251b (Certified Value 18 ppm)</t>
  </si>
  <si>
    <t>Analytical results for Cr in OREAS 251b (Certified Value 115 ppm)</t>
  </si>
  <si>
    <t>Analytical results for Cs in OREAS 251b (Certified Value 2.8 ppm)</t>
  </si>
  <si>
    <t>Analytical results for Cu in OREAS 251b (Certified Value 26.7 ppm)</t>
  </si>
  <si>
    <t>Analytical results for Dy in OREAS 251b (Certified Value 3.14 ppm)</t>
  </si>
  <si>
    <t>Analytical results for Er in OREAS 251b (Certified Value 1.54 ppm)</t>
  </si>
  <si>
    <t>Analytical results for Eu in OREAS 251b (Certified Value 1.1 ppm)</t>
  </si>
  <si>
    <t>Analytical results for Fe in OREAS 251b (Certified Value 3.69 wt.%)</t>
  </si>
  <si>
    <t>Analytical results for Ga in OREAS 251b (Certified Value 12.6 ppm)</t>
  </si>
  <si>
    <t>Analytical results for Gd in OREAS 251b (Certified Value 4.03 ppm)</t>
  </si>
  <si>
    <t>Analytical results for Ge in OREAS 251b (Certified Value 0.11 ppm)</t>
  </si>
  <si>
    <t>Analytical results for Hf in OREAS 251b (Certified Value 2.94 ppm)</t>
  </si>
  <si>
    <t>Analytical results for Hg in OREAS 251b (Indicative Value &lt; 2 ppm)</t>
  </si>
  <si>
    <t>Analytical results for Ho in OREAS 251b (Certified Value 0.57 ppm)</t>
  </si>
  <si>
    <t>Analytical results for In in OREAS 251b (Certified Value 0.065 ppm)</t>
  </si>
  <si>
    <t>Analytical results for K in OREAS 251b (Certified Value 1.17 wt.%)</t>
  </si>
  <si>
    <t>Analytical results for La in OREAS 251b (Certified Value 25.8 ppm)</t>
  </si>
  <si>
    <t>Analytical results for Li in OREAS 251b (Certified Value 21 ppm)</t>
  </si>
  <si>
    <t>Analytical results for Lu in OREAS 251b (Certified Value 0.2 ppm)</t>
  </si>
  <si>
    <t>Analytical results for Mg in OREAS 251b (Certified Value 1.67 wt.%)</t>
  </si>
  <si>
    <t>Analytical results for Mn in OREAS 251b (Certified Value 0.042 wt.%)</t>
  </si>
  <si>
    <t>Analytical results for Mo in OREAS 251b (Certified Value 1.84 ppm)</t>
  </si>
  <si>
    <t>Analytical results for Na in OREAS 251b (Certified Value 0.774 wt.%)</t>
  </si>
  <si>
    <t>Analytical results for Nb in OREAS 251b (Certified Value 14.4 ppm)</t>
  </si>
  <si>
    <t>Analytical results for Nd in OREAS 251b (Certified Value 23.7 ppm)</t>
  </si>
  <si>
    <t>Analytical results for Ni in OREAS 251b (Certified Value 72 ppm)</t>
  </si>
  <si>
    <t>Analytical results for P in OREAS 251b (Certified Value 0.07 wt.%)</t>
  </si>
  <si>
    <t>Analytical results for Pb in OREAS 251b (Certified Value 9.06 ppm)</t>
  </si>
  <si>
    <t>Analytical results for Pr in OREAS 251b (Certified Value 6.21 ppm)</t>
  </si>
  <si>
    <t>Analytical results for Rb in OREAS 251b (Certified Value 63 ppm)</t>
  </si>
  <si>
    <t>Analytical results for Re in OREAS 251b (Certified Value &lt; 0.002 ppm)</t>
  </si>
  <si>
    <t>Analytical results for S in OREAS 251b (Certified Value 0.017 wt.%)</t>
  </si>
  <si>
    <t>Analytical results for Sb in OREAS 251b (Certified Value 0.79 ppm)</t>
  </si>
  <si>
    <t>Analytical results for Sc in OREAS 251b (Certified Value 9.68 ppm)</t>
  </si>
  <si>
    <t>Analytical results for Se in OREAS 251b (Certified Value &lt; 1 ppm)</t>
  </si>
  <si>
    <t>Analytical results for Sm in OREAS 251b (Certified Value 4.72 ppm)</t>
  </si>
  <si>
    <t>Analytical results for Sn in OREAS 251b (Certified Value 3.65 ppm)</t>
  </si>
  <si>
    <t>Analytical results for Sr in OREAS 251b (Certified Value 196 ppm)</t>
  </si>
  <si>
    <t>Analytical results for Ta in OREAS 251b (Certified Value 1.03 ppm)</t>
  </si>
  <si>
    <t>Analytical results for Tb in OREAS 251b (Certified Value 0.58 ppm)</t>
  </si>
  <si>
    <t>Analytical results for Te in OREAS 251b (Certified Value &lt; 0.05 ppm)</t>
  </si>
  <si>
    <t>Analytical results for Th in OREAS 251b (Certified Value 8.65 ppm)</t>
  </si>
  <si>
    <t>Analytical results for Ti in OREAS 251b (Certified Value 0.481 wt.%)</t>
  </si>
  <si>
    <t>Analytical results for Tl in OREAS 251b (Certified Value 0.35 ppm)</t>
  </si>
  <si>
    <t>Analytical results for Tm in OREAS 251b (Certified Value 0.21 ppm)</t>
  </si>
  <si>
    <t>Analytical results for U in OREAS 251b (Certified Value 1.27 ppm)</t>
  </si>
  <si>
    <t>Analytical results for V in OREAS 251b (Certified Value 75 ppm)</t>
  </si>
  <si>
    <t>Analytical results for W in OREAS 251b (Certified Value 1.97 ppm)</t>
  </si>
  <si>
    <t>Analytical results for Y in OREAS 251b (Certified Value 15.2 ppm)</t>
  </si>
  <si>
    <t>Analytical results for Yb in OREAS 251b (Certified Value 1.39 ppm)</t>
  </si>
  <si>
    <t>Analytical results for Zn in OREAS 251b (Certified Value 60 ppm)</t>
  </si>
  <si>
    <t>Analytical results for Zr in OREAS 251b (Certified Value 108 ppm)</t>
  </si>
  <si>
    <t>Analytical results for Ag in OREAS 251b (Certified Value 0.104 ppm)</t>
  </si>
  <si>
    <t>Analytical results for Al in OREAS 251b (Certified Value 0.871 wt.%)</t>
  </si>
  <si>
    <t>Analytical results for As in OREAS 251b (Certified Value 6.01 ppm)</t>
  </si>
  <si>
    <t>Analytical results for B in OREAS 251b (Certified Value &lt; 10 ppm)</t>
  </si>
  <si>
    <t>Analytical results for Ba in OREAS 251b (Certified Value 67 ppm)</t>
  </si>
  <si>
    <t>Analytical results for Be in OREAS 251b (Certified Value 0.39 ppm)</t>
  </si>
  <si>
    <t>Analytical results for Bi in OREAS 251b (Certified Value 0.29 ppm)</t>
  </si>
  <si>
    <t>Analytical results for Ca in OREAS 251b (Certified Value 0.593 wt.%)</t>
  </si>
  <si>
    <t>Analytical results for Cd in OREAS 251b (Certified Value 0.016 ppm)</t>
  </si>
  <si>
    <t>Analytical results for Ce in OREAS 251b (Certified Value 31.2 ppm)</t>
  </si>
  <si>
    <t>Analytical results for Co in OREAS 251b (Certified Value 12.2 ppm)</t>
  </si>
  <si>
    <t>Analytical results for Cr in OREAS 251b (Certified Value 52 ppm)</t>
  </si>
  <si>
    <t>Analytical results for Cs in OREAS 251b (Certified Value 0.72 ppm)</t>
  </si>
  <si>
    <t>Analytical results for Cu in OREAS 251b (Certified Value 19.4 ppm)</t>
  </si>
  <si>
    <t>Analytical results for Dy in OREAS 251b (Certified Value 1.6 ppm)</t>
  </si>
  <si>
    <t>Analytical results for Er in OREAS 251b (Certified Value 0.71 ppm)</t>
  </si>
  <si>
    <t>Analytical results for Eu in OREAS 251b (Certified Value 0.63 ppm)</t>
  </si>
  <si>
    <t>Analytical results for Fe in OREAS 251b (Certified Value 2.36 wt.%)</t>
  </si>
  <si>
    <t>Analytical results for Ga in OREAS 251b (Certified Value 2.75 ppm)</t>
  </si>
  <si>
    <t>Analytical results for Gd in OREAS 251b (Certified Value 2.43 ppm)</t>
  </si>
  <si>
    <t>Analytical results for Ge in OREAS 251b (Certified Value &lt; 0.1 ppm)</t>
  </si>
  <si>
    <t>Analytical results for Hf in OREAS 251b (Certified Value 0.41 ppm)</t>
  </si>
  <si>
    <t>Analytical results for Hg in OREAS 251b (Certified Value 0.018 ppm)</t>
  </si>
  <si>
    <t>Analytical results for Ho in OREAS 251b (Certified Value 0.28 ppm)</t>
  </si>
  <si>
    <t>Analytical results for In in OREAS 251b (Certified Value 0.024 ppm)</t>
  </si>
  <si>
    <t>Analytical results for K in OREAS 251b (Certified Value 0.133 wt.%)</t>
  </si>
  <si>
    <t>Analytical results for La in OREAS 251b (Certified Value 14.8 ppm)</t>
  </si>
  <si>
    <t>Analytical results for Li in OREAS 251b (Certified Value 7.57 ppm)</t>
  </si>
  <si>
    <t>Analytical results for Lu in OREAS 251b (Certified Value 0.073 ppm)</t>
  </si>
  <si>
    <t>Analytical results for Mg in OREAS 251b (Certified Value 0.704 wt.%)</t>
  </si>
  <si>
    <t>Analytical results for Mn in OREAS 251b (Certified Value 0.021 wt.%)</t>
  </si>
  <si>
    <t>Analytical results for Mo in OREAS 251b (Certified Value 1.28 ppm)</t>
  </si>
  <si>
    <t>Analytical results for Na in OREAS 251b (Certified Value 0.088 wt.%)</t>
  </si>
  <si>
    <t>Analytical results for Nb in OREAS 251b (Certified Value 0.37 ppm)</t>
  </si>
  <si>
    <t>Analytical results for Nd in OREAS 251b (Certified Value 15.2 ppm)</t>
  </si>
  <si>
    <t>Analytical results for Ni in OREAS 251b (Certified Value 57 ppm)</t>
  </si>
  <si>
    <t>Analytical results for P in OREAS 251b (Certified Value 0.051 wt.%)</t>
  </si>
  <si>
    <t>Analytical results for Pb in OREAS 251b (Certified Value 6.76 ppm)</t>
  </si>
  <si>
    <t>Analytical results for Pd in OREAS 251b (Certified Value &lt; 10 ppb)</t>
  </si>
  <si>
    <t>Analytical results for Pr in OREAS 251b (Certified Value 3.65 ppm)</t>
  </si>
  <si>
    <t>Analytical results for Pt in OREAS 251b (Indicative Value &lt; 5 ppb)</t>
  </si>
  <si>
    <t>Analytical results for Rb in OREAS 251b (Certified Value 8.58 ppm)</t>
  </si>
  <si>
    <t>Analytical results for Re in OREAS 251b (Certified Value &lt; 0.001 ppm)</t>
  </si>
  <si>
    <t>Analytical results for S in OREAS 251b (Certified Value 0.012 wt.%)</t>
  </si>
  <si>
    <t>Analytical results for Sb in OREAS 251b (Certified Value 0.42 ppm)</t>
  </si>
  <si>
    <t>Analytical results for Sc in OREAS 251b (Certified Value 2.3 ppm)</t>
  </si>
  <si>
    <t>Analytical results for Sm in OREAS 251b (Certified Value 3.05 ppm)</t>
  </si>
  <si>
    <t>Analytical results for Sn in OREAS 251b (Certified Value 1 ppm)</t>
  </si>
  <si>
    <t>Analytical results for Sr in OREAS 251b (Certified Value 39.7 ppm)</t>
  </si>
  <si>
    <t>Analytical results for Ta in OREAS 251b (Certified Value &lt; 0.01 ppm)</t>
  </si>
  <si>
    <t>Analytical results for Tb in OREAS 251b (Certified Value 0.32 ppm)</t>
  </si>
  <si>
    <t>Analytical results for Te in OREAS 251b (Certified Value &lt; 0.1 ppm)</t>
  </si>
  <si>
    <t>Analytical results for Th in OREAS 251b (Certified Value 5.75 ppm)</t>
  </si>
  <si>
    <t>Analytical results for Ti in OREAS 251b (Certified Value 0.102 wt.%)</t>
  </si>
  <si>
    <t>Analytical results for Tl in OREAS 251b (Certified Value 0.067 ppm)</t>
  </si>
  <si>
    <t>Analytical results for Tm in OREAS 251b (Indicative Value 0.083 ppm)</t>
  </si>
  <si>
    <t>Analytical results for U in OREAS 251b (Certified Value 0.58 ppm)</t>
  </si>
  <si>
    <t>Analytical results for V in OREAS 251b (Certified Value 19.5 ppm)</t>
  </si>
  <si>
    <t>Analytical results for W in OREAS 251b (Certified Value 0.36 ppm)</t>
  </si>
  <si>
    <t>Analytical results for Y in OREAS 251b (Certified Value 7.18 ppm)</t>
  </si>
  <si>
    <t>Analytical results for Yb in OREAS 251b (Certified Value 0.54 ppm)</t>
  </si>
  <si>
    <t>Analytical results for Zn in OREAS 251b (Certified Value 32.8 ppm)</t>
  </si>
  <si>
    <t>Analytical results for Zr in OREAS 251b (Certified Value 17.7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</si>
  <si>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251b (Indicative Value 9.27 wt.%)</t>
    </r>
  </si>
  <si>
    <t>Analytical results for As in OREAS 251b (Indicative Value 20 ppm)</t>
  </si>
  <si>
    <t>Analytical results for BaO in OREAS 251b (Indicative Value 365 ppm)</t>
  </si>
  <si>
    <t>Analytical results for CaO in OREAS 251b (Indicative Value 2.84 wt.%)</t>
  </si>
  <si>
    <t>Analytical results for Cl in OREAS 251b (Indicative Value 30 ppm)</t>
  </si>
  <si>
    <t>Analytical results for Co in OREAS 251b (Indicative Value 20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</si>
  <si>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251b (Indicative Value 200 ppm)</t>
    </r>
  </si>
  <si>
    <t>Analytical results for Cu in OREAS 251b (Indicative Value 30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</si>
  <si>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251b (Indicative Value 5.37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</si>
  <si>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251b (Indicative Value 1.4 wt.%)</t>
    </r>
  </si>
  <si>
    <t>Analytical results for MgO in OREAS 251b (Indicative Value 2.84 wt.%)</t>
  </si>
  <si>
    <t>Analytical results for MnO in OREAS 251b (Indicative Value 0.057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</si>
  <si>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251b (Indicative Value 1.06 wt.%)</t>
    </r>
  </si>
  <si>
    <t>Analytical results for Ni in OREAS 251b (Indicative Value 80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</si>
  <si>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251b (Indicative Value 0.165 wt.%)</t>
    </r>
  </si>
  <si>
    <t>Analytical results for Pb in OREAS 251b (Indicative Value 15 ppm)</t>
  </si>
  <si>
    <t>Analytical results for S in OREAS 251b (Indicative Value 0.016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</si>
  <si>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251b (Indicative Value 74.51 wt.%)</t>
    </r>
  </si>
  <si>
    <t>Analytical results for Sn in OREAS 251b (Indicative Value &lt; 10 ppm)</t>
  </si>
  <si>
    <t>Analytical results for Sr in OREAS 251b (Indicative Value 254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</si>
  <si>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251b (Indicative Value 0.871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</si>
  <si>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251b (Indicative Value 160 ppm)</t>
    </r>
  </si>
  <si>
    <t>Analytical results for Zn in OREAS 251b (Indicative Value 70 ppm)</t>
  </si>
  <si>
    <t>Analytical results for Zr in OREAS 251b (Indicative Value 204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</si>
  <si>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251b (Indicative Value 1.64 wt.%)</t>
    </r>
  </si>
  <si>
    <t>Analytical results for C in OREAS 251b (Indicative Value 0.085 wt.%)</t>
  </si>
  <si>
    <t>Analytical results for S in OREAS 251b (Indicative Value &lt; 0.01 wt.%)</t>
  </si>
  <si>
    <t>Analytical results for Ag in OREAS 251b (Indicative Value 0.075 ppm)</t>
  </si>
  <si>
    <t>Analytical results for As in OREAS 251b (Indicative Value 12.7 ppm)</t>
  </si>
  <si>
    <t>Analytical results for Ba in OREAS 251b (Indicative Value 318 ppm)</t>
  </si>
  <si>
    <t>Analytical results for Be in OREAS 251b (Indicative Value 1.4 ppm)</t>
  </si>
  <si>
    <t>Analytical results for Bi in OREAS 251b (Indicative Value 0.43 ppm)</t>
  </si>
  <si>
    <t>Analytical results for Cd in OREAS 251b (Indicative Value &lt; 0.1 ppm)</t>
  </si>
  <si>
    <t>Analytical results for Ce in OREAS 251b (Indicative Value 52 ppm)</t>
  </si>
  <si>
    <t>Analytical results for Co in OREAS 251b (Indicative Value 19.1 ppm)</t>
  </si>
  <si>
    <t>Analytical results for Cr in OREAS 251b (Indicative Value 137 ppm)</t>
  </si>
  <si>
    <t>Analytical results for Cs in OREAS 251b (Indicative Value 2.89 ppm)</t>
  </si>
  <si>
    <t>Analytical results for Cu in OREAS 251b (Indicative Value 26 ppm)</t>
  </si>
  <si>
    <t>Analytical results for Dy in OREAS 251b (Indicative Value 4.15 ppm)</t>
  </si>
  <si>
    <t>Analytical results for Er in OREAS 251b (Indicative Value 2.22 ppm)</t>
  </si>
  <si>
    <t>Analytical results for Eu in OREAS 251b (Indicative Value 1.18 ppm)</t>
  </si>
  <si>
    <t>Analytical results for Ga in OREAS 251b (Indicative Value 12.4 ppm)</t>
  </si>
  <si>
    <t>Analytical results for Gd in OREAS 251b (Indicative Value 4.64 ppm)</t>
  </si>
  <si>
    <t>Analytical results for Ge in OREAS 251b (Indicative Value 1.18 ppm)</t>
  </si>
  <si>
    <t>Analytical results for Hf in OREAS 251b (Indicative Value 5.6 ppm)</t>
  </si>
  <si>
    <t>Analytical results for Ho in OREAS 251b (Indicative Value 0.81 ppm)</t>
  </si>
  <si>
    <t>Analytical results for In in OREAS 251b (Indicative Value 0.05 ppm)</t>
  </si>
  <si>
    <t>Analytical results for La in OREAS 251b (Indicative Value 26.7 ppm)</t>
  </si>
  <si>
    <t>Analytical results for Lu in OREAS 251b (Indicative Value 0.27 ppm)</t>
  </si>
  <si>
    <t>Analytical results for Mn in OREAS 251b (Indicative Value 0.044 wt.%)</t>
  </si>
  <si>
    <t>Analytical results for Mo in OREAS 251b (Indicative Value 1.9 ppm)</t>
  </si>
  <si>
    <t>Analytical results for Nb in OREAS 251b (Indicative Value 16.7 ppm)</t>
  </si>
  <si>
    <t>Analytical results for Nd in OREAS 251b (Indicative Value 25.4 ppm)</t>
  </si>
  <si>
    <t>Analytical results for Ni in OREAS 251b (Indicative Value 76 ppm)</t>
  </si>
  <si>
    <t>Analytical results for Pb in OREAS 251b (Indicative Value 9.5 ppm)</t>
  </si>
  <si>
    <t>Analytical results for Pr in OREAS 251b (Indicative Value 6.61 ppm)</t>
  </si>
  <si>
    <t>Analytical results for Rb in OREAS 251b (Indicative Value 63 ppm)</t>
  </si>
  <si>
    <t>Analytical results for Re in OREAS 251b (Indicative Value 0.008 ppm)</t>
  </si>
  <si>
    <t>Analytical results for Sb in OREAS 251b (Indicative Value 0.8 ppm)</t>
  </si>
  <si>
    <t>Analytical results for Sc in OREAS 251b (Indicative Value 9 ppm)</t>
  </si>
  <si>
    <t>Analytical results for Se in OREAS 251b (Indicative Value &lt; 5 ppm)</t>
  </si>
  <si>
    <t>Analytical results for Sm in OREAS 251b (Indicative Value 5.06 ppm)</t>
  </si>
  <si>
    <t>Analytical results for Sn in OREAS 251b (Indicative Value 5 ppm)</t>
  </si>
  <si>
    <t>Analytical results for Sr in OREAS 251b (Indicative Value 195 ppm)</t>
  </si>
  <si>
    <t>Analytical results for Ta in OREAS 251b (Indicative Value 1.21 ppm)</t>
  </si>
  <si>
    <t>Analytical results for Tb in OREAS 251b (Indicative Value 0.71 ppm)</t>
  </si>
  <si>
    <t>Analytical results for Te in OREAS 251b (Indicative Value &lt; 0.2 ppm)</t>
  </si>
  <si>
    <t>Analytical results for Th in OREAS 251b (Indicative Value 8.81 ppm)</t>
  </si>
  <si>
    <t>Analytical results for Ti in OREAS 251b (Indicative Value 0.519 wt.%)</t>
  </si>
  <si>
    <t>Analytical results for Tl in OREAS 251b (Indicative Value 0.2 ppm)</t>
  </si>
  <si>
    <t>Analytical results for Tm in OREAS 251b (Indicative Value 0.32 ppm)</t>
  </si>
  <si>
    <t>Analytical results for U in OREAS 251b (Indicative Value 1.47 ppm)</t>
  </si>
  <si>
    <t>Analytical results for V in OREAS 251b (Indicative Value 80 ppm)</t>
  </si>
  <si>
    <t>Analytical results for W in OREAS 251b (Indicative Value 2.75 ppm)</t>
  </si>
  <si>
    <t>Analytical results for Y in OREAS 251b (Indicative Value 21.7 ppm)</t>
  </si>
  <si>
    <t>Analytical results for Yb in OREAS 251b (Indicative Value 1.99 ppm)</t>
  </si>
  <si>
    <t>Analytical results for Zn in OREAS 251b (Indicative Value 68 ppm)</t>
  </si>
  <si>
    <t>Analytical results for Zr in OREAS 251b (Indicative Value 200 ppm)</t>
  </si>
  <si>
    <t/>
  </si>
  <si>
    <t>Table 5. Participating Laboratory List used for OREAS 251b</t>
  </si>
  <si>
    <t>Table 4. Abbreviations used for OREAS 251b</t>
  </si>
  <si>
    <t>Table 3. Indicative Values for OREAS 251b</t>
  </si>
  <si>
    <t>Table 2. Certified Values, Expanded Uncertainty and Tolerance Limits for OREAS 251b</t>
  </si>
  <si>
    <t>Table 1. Certified Values and Performance Gates for OREAS 251b</t>
  </si>
  <si>
    <t>SI unit equivalents: ppb (parts per billion; 1 x 10⁹) ≡ µg/kg; ppm (parts per million; 1 x 10⁶) ≡ mg/kg; wt.% (weight per cent) ≡ % (mass fraction)</t>
  </si>
  <si>
    <t>ORE - Lab-Upscaled RSD Results for CRM: OREAS 251b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</si>
  <si>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</si>
  <si>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</si>
  <si>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 (recommended gross mass* 490±20 g)</t>
  </si>
  <si>
    <t>490±20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</si>
</sst>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138</xdr:row>
      <xdr:rowOff>0</xdr:rowOff>
    </xdr:from>
    <xdr:to>
      <xdr:col>13</xdr:col>
      <xdr:colOff>125887</xdr:colOff>
      <xdr:row>142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F2AA06-D314-4634-BE62-FA560022F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6365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17CB8A-3384-4C72-9852-8367BA548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1119</xdr:row>
      <xdr:rowOff>0</xdr:rowOff>
    </xdr:from>
    <xdr:to>
      <xdr:col>9</xdr:col>
      <xdr:colOff>368935</xdr:colOff>
      <xdr:row>1124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7DE574-D390-4F6D-8872-36B35D87C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3554242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1172</xdr:row>
      <xdr:rowOff>0</xdr:rowOff>
    </xdr:from>
    <xdr:to>
      <xdr:col>9</xdr:col>
      <xdr:colOff>362891</xdr:colOff>
      <xdr:row>1177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4CC728-9F8A-4730-8CB6-C5EE55E3B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816917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4D4454-139E-459E-B4DE-79FF01DAF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727B8E-1592-4DB8-A966-3FB096C9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8EEDB5-42AA-47CA-BA9A-76A0CBC1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02F0C-DE9B-4018-A3F0-D81DE97C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138</xdr:row>
      <xdr:rowOff>0</xdr:rowOff>
    </xdr:from>
    <xdr:to>
      <xdr:col>7</xdr:col>
      <xdr:colOff>335437</xdr:colOff>
      <xdr:row>142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597FC2-D81C-4CC5-A18F-27C6D32B5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660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D8998E-EC8B-400C-9FBA-B775E02D0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10E2A-EA34-458A-806F-D6DC0E33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BD14FE-8F8C-4624-AB08-93AC3F409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29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19DF8C-07B4-41C5-A76F-3605708E2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336551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171B67-3A0B-42F0-B7A9-A6924A846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7718A-9E96-4A7C-872C-B720EDA1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359982</xdr:colOff>
      <xdr:row>39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124D3-DA5D-42C9-8463-D88C21C7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66004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3" t="s">
        <v>681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3" s="47" customFormat="1" ht="15" customHeight="1">
      <c r="A2" s="48"/>
      <c r="B2" s="265" t="s">
        <v>2</v>
      </c>
      <c r="C2" s="267" t="s">
        <v>69</v>
      </c>
      <c r="D2" s="269" t="s">
        <v>70</v>
      </c>
      <c r="E2" s="270"/>
      <c r="F2" s="270"/>
      <c r="G2" s="270"/>
      <c r="H2" s="271"/>
      <c r="I2" s="272" t="s">
        <v>71</v>
      </c>
      <c r="J2" s="273"/>
      <c r="K2" s="274"/>
      <c r="L2" s="275" t="s">
        <v>72</v>
      </c>
      <c r="M2" s="275"/>
    </row>
    <row r="3" spans="1:13" s="47" customFormat="1" ht="15" customHeight="1">
      <c r="A3" s="48"/>
      <c r="B3" s="266"/>
      <c r="C3" s="268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7" customFormat="1" ht="15" customHeight="1">
      <c r="A4" s="48"/>
      <c r="B4" s="184" t="s">
        <v>210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8"/>
      <c r="B5" s="187" t="s">
        <v>217</v>
      </c>
      <c r="C5" s="53">
        <v>0.50476613057165076</v>
      </c>
      <c r="D5" s="49">
        <v>1.6702299023592219E-2</v>
      </c>
      <c r="E5" s="49">
        <v>0.47136153252446633</v>
      </c>
      <c r="F5" s="49">
        <v>0.53817072861883519</v>
      </c>
      <c r="G5" s="49">
        <v>0.45465923350087412</v>
      </c>
      <c r="H5" s="49">
        <v>0.55487302764242741</v>
      </c>
      <c r="I5" s="51">
        <v>3.308918331084687E-2</v>
      </c>
      <c r="J5" s="50">
        <v>6.6178366621693741E-2</v>
      </c>
      <c r="K5" s="52">
        <v>9.9267549932540611E-2</v>
      </c>
      <c r="L5" s="49">
        <v>0.47952782404306821</v>
      </c>
      <c r="M5" s="49">
        <v>0.53000443710023326</v>
      </c>
    </row>
    <row r="6" spans="1:13" ht="15" customHeight="1">
      <c r="A6" s="48"/>
      <c r="B6" s="39" t="s">
        <v>684</v>
      </c>
      <c r="C6" s="177"/>
      <c r="D6" s="188"/>
      <c r="E6" s="188"/>
      <c r="F6" s="188"/>
      <c r="G6" s="188"/>
      <c r="H6" s="188"/>
      <c r="I6" s="189"/>
      <c r="J6" s="189"/>
      <c r="K6" s="189"/>
      <c r="L6" s="188"/>
      <c r="M6" s="190"/>
    </row>
    <row r="7" spans="1:13" ht="15" customHeight="1">
      <c r="A7" s="48"/>
      <c r="B7" s="187" t="s">
        <v>217</v>
      </c>
      <c r="C7" s="53">
        <v>0.49697367985949825</v>
      </c>
      <c r="D7" s="49">
        <v>2.1957976471222055E-2</v>
      </c>
      <c r="E7" s="49">
        <v>0.45305772691705415</v>
      </c>
      <c r="F7" s="49">
        <v>0.54088963280194235</v>
      </c>
      <c r="G7" s="49">
        <v>0.4310997504458321</v>
      </c>
      <c r="H7" s="49">
        <v>0.56284760927316446</v>
      </c>
      <c r="I7" s="51">
        <v>4.4183379042185687E-2</v>
      </c>
      <c r="J7" s="50">
        <v>8.8366758084371375E-2</v>
      </c>
      <c r="K7" s="52">
        <v>0.13255013712655705</v>
      </c>
      <c r="L7" s="49">
        <v>0.47212499586652334</v>
      </c>
      <c r="M7" s="49">
        <v>0.52182236385247316</v>
      </c>
    </row>
    <row r="8" spans="1:13" ht="15" customHeight="1">
      <c r="A8" s="48"/>
      <c r="B8" s="39" t="s">
        <v>212</v>
      </c>
      <c r="C8" s="177"/>
      <c r="D8" s="188"/>
      <c r="E8" s="188"/>
      <c r="F8" s="188"/>
      <c r="G8" s="188"/>
      <c r="H8" s="188"/>
      <c r="I8" s="189"/>
      <c r="J8" s="189"/>
      <c r="K8" s="189"/>
      <c r="L8" s="188"/>
      <c r="M8" s="190"/>
    </row>
    <row r="9" spans="1:13" ht="15" customHeight="1">
      <c r="A9" s="48"/>
      <c r="B9" s="187" t="s">
        <v>217</v>
      </c>
      <c r="C9" s="53">
        <v>0.49095068180952378</v>
      </c>
      <c r="D9" s="49">
        <v>2.8037369004111364E-2</v>
      </c>
      <c r="E9" s="49">
        <v>0.43487594380130107</v>
      </c>
      <c r="F9" s="49">
        <v>0.54702541981774655</v>
      </c>
      <c r="G9" s="49">
        <v>0.40683857479718966</v>
      </c>
      <c r="H9" s="49">
        <v>0.57506278882185791</v>
      </c>
      <c r="I9" s="51">
        <v>5.7108320739615838E-2</v>
      </c>
      <c r="J9" s="50">
        <v>0.11421664147923168</v>
      </c>
      <c r="K9" s="52">
        <v>0.17132496221884752</v>
      </c>
      <c r="L9" s="49">
        <v>0.46640314771904756</v>
      </c>
      <c r="M9" s="49">
        <v>0.5154982159</v>
      </c>
    </row>
    <row r="10" spans="1:13" ht="15" customHeight="1">
      <c r="A10" s="48"/>
      <c r="B10" s="39" t="s">
        <v>686</v>
      </c>
      <c r="C10" s="177"/>
      <c r="D10" s="188"/>
      <c r="E10" s="188"/>
      <c r="F10" s="188"/>
      <c r="G10" s="188"/>
      <c r="H10" s="188"/>
      <c r="I10" s="189"/>
      <c r="J10" s="189"/>
      <c r="K10" s="189"/>
      <c r="L10" s="188"/>
      <c r="M10" s="190"/>
    </row>
    <row r="11" spans="1:13" ht="15" customHeight="1">
      <c r="A11" s="48"/>
      <c r="B11" s="187" t="s">
        <v>217</v>
      </c>
      <c r="C11" s="53">
        <v>0.49880796497023805</v>
      </c>
      <c r="D11" s="49">
        <v>3.334470031580896E-2</v>
      </c>
      <c r="E11" s="49">
        <v>0.43211856433862011</v>
      </c>
      <c r="F11" s="49">
        <v>0.56549736560185593</v>
      </c>
      <c r="G11" s="49">
        <v>0.39877386402281118</v>
      </c>
      <c r="H11" s="49">
        <v>0.59884206591766498</v>
      </c>
      <c r="I11" s="51">
        <v>6.6848772789340899E-2</v>
      </c>
      <c r="J11" s="50">
        <v>0.1336975455786818</v>
      </c>
      <c r="K11" s="52">
        <v>0.2005463183680227</v>
      </c>
      <c r="L11" s="49">
        <v>0.47386756672172614</v>
      </c>
      <c r="M11" s="49">
        <v>0.52374836321874996</v>
      </c>
    </row>
    <row r="12" spans="1:13" ht="15" customHeight="1">
      <c r="A12" s="48"/>
      <c r="B12" s="39" t="s">
        <v>184</v>
      </c>
      <c r="C12" s="177"/>
      <c r="D12" s="188"/>
      <c r="E12" s="188"/>
      <c r="F12" s="188"/>
      <c r="G12" s="188"/>
      <c r="H12" s="188"/>
      <c r="I12" s="189"/>
      <c r="J12" s="189"/>
      <c r="K12" s="189"/>
      <c r="L12" s="188"/>
      <c r="M12" s="190"/>
    </row>
    <row r="13" spans="1:13" ht="15" customHeight="1">
      <c r="A13" s="48"/>
      <c r="B13" s="187" t="s">
        <v>218</v>
      </c>
      <c r="C13" s="53">
        <v>0.12256060606060606</v>
      </c>
      <c r="D13" s="49">
        <v>1.7117060203200925E-2</v>
      </c>
      <c r="E13" s="49">
        <v>8.8326485654204215E-2</v>
      </c>
      <c r="F13" s="49">
        <v>0.15679472646700793</v>
      </c>
      <c r="G13" s="49">
        <v>7.1209425451003283E-2</v>
      </c>
      <c r="H13" s="49">
        <v>0.17391178667020885</v>
      </c>
      <c r="I13" s="51">
        <v>0.13966200685019917</v>
      </c>
      <c r="J13" s="50">
        <v>0.27932401370039833</v>
      </c>
      <c r="K13" s="52">
        <v>0.41898602055059753</v>
      </c>
      <c r="L13" s="49">
        <v>0.11643257575757576</v>
      </c>
      <c r="M13" s="49">
        <v>0.12868863636363637</v>
      </c>
    </row>
    <row r="14" spans="1:13" ht="15" customHeight="1">
      <c r="A14" s="48"/>
      <c r="B14" s="187" t="s">
        <v>137</v>
      </c>
      <c r="C14" s="244">
        <v>4.7996942866666661</v>
      </c>
      <c r="D14" s="49">
        <v>0.11380685606320691</v>
      </c>
      <c r="E14" s="245">
        <v>4.5720805745402524</v>
      </c>
      <c r="F14" s="245">
        <v>5.0273079987930798</v>
      </c>
      <c r="G14" s="245">
        <v>4.4582737184770451</v>
      </c>
      <c r="H14" s="245">
        <v>5.1411148548562871</v>
      </c>
      <c r="I14" s="51">
        <v>2.3711271857325834E-2</v>
      </c>
      <c r="J14" s="50">
        <v>4.7422543714651669E-2</v>
      </c>
      <c r="K14" s="52">
        <v>7.113381557197751E-2</v>
      </c>
      <c r="L14" s="245">
        <v>4.5597095723333325</v>
      </c>
      <c r="M14" s="245">
        <v>5.0396790009999997</v>
      </c>
    </row>
    <row r="15" spans="1:13" s="47" customFormat="1" ht="15" customHeight="1">
      <c r="A15" s="48"/>
      <c r="B15" s="187" t="s">
        <v>219</v>
      </c>
      <c r="C15" s="249">
        <v>12.891882716049384</v>
      </c>
      <c r="D15" s="245">
        <v>0.56226307158323818</v>
      </c>
      <c r="E15" s="250">
        <v>11.767356572882907</v>
      </c>
      <c r="F15" s="250">
        <v>14.016408859215861</v>
      </c>
      <c r="G15" s="250">
        <v>11.20509350129967</v>
      </c>
      <c r="H15" s="250">
        <v>14.578671930799098</v>
      </c>
      <c r="I15" s="51">
        <v>4.3613728418678888E-2</v>
      </c>
      <c r="J15" s="50">
        <v>8.7227456837357775E-2</v>
      </c>
      <c r="K15" s="52">
        <v>0.13084118525603666</v>
      </c>
      <c r="L15" s="250">
        <v>12.247288580246915</v>
      </c>
      <c r="M15" s="250">
        <v>13.536476851851853</v>
      </c>
    </row>
    <row r="16" spans="1:13" ht="15" customHeight="1">
      <c r="A16" s="48"/>
      <c r="B16" s="187" t="s">
        <v>138</v>
      </c>
      <c r="C16" s="253">
        <v>311.18089682539687</v>
      </c>
      <c r="D16" s="254">
        <v>13.647154245071274</v>
      </c>
      <c r="E16" s="254">
        <v>283.88658833525432</v>
      </c>
      <c r="F16" s="254">
        <v>338.47520531553943</v>
      </c>
      <c r="G16" s="254">
        <v>270.23943409018307</v>
      </c>
      <c r="H16" s="254">
        <v>352.12235956061068</v>
      </c>
      <c r="I16" s="51">
        <v>4.3856015534040546E-2</v>
      </c>
      <c r="J16" s="50">
        <v>8.7712031068081092E-2</v>
      </c>
      <c r="K16" s="52">
        <v>0.13156804660212162</v>
      </c>
      <c r="L16" s="254">
        <v>295.62185198412703</v>
      </c>
      <c r="M16" s="254">
        <v>326.73994166666671</v>
      </c>
    </row>
    <row r="17" spans="1:13" ht="15" customHeight="1">
      <c r="A17" s="48"/>
      <c r="B17" s="187" t="s">
        <v>139</v>
      </c>
      <c r="C17" s="244">
        <v>1.2524803243337066</v>
      </c>
      <c r="D17" s="49">
        <v>7.8825547191934062E-2</v>
      </c>
      <c r="E17" s="245">
        <v>1.0948292299498386</v>
      </c>
      <c r="F17" s="245">
        <v>1.4101314187175746</v>
      </c>
      <c r="G17" s="245">
        <v>1.0160036827579044</v>
      </c>
      <c r="H17" s="245">
        <v>1.4889569659095088</v>
      </c>
      <c r="I17" s="51">
        <v>6.2935557278209223E-2</v>
      </c>
      <c r="J17" s="50">
        <v>0.12587111455641845</v>
      </c>
      <c r="K17" s="52">
        <v>0.18880667183462768</v>
      </c>
      <c r="L17" s="245">
        <v>1.1898563081170213</v>
      </c>
      <c r="M17" s="245">
        <v>1.3151043405503919</v>
      </c>
    </row>
    <row r="18" spans="1:13" ht="15" customHeight="1">
      <c r="A18" s="48"/>
      <c r="B18" s="187" t="s">
        <v>220</v>
      </c>
      <c r="C18" s="244">
        <v>0.31064444444444439</v>
      </c>
      <c r="D18" s="49">
        <v>2.6064173964536697E-2</v>
      </c>
      <c r="E18" s="245">
        <v>0.258516096515371</v>
      </c>
      <c r="F18" s="245">
        <v>0.36277279237351778</v>
      </c>
      <c r="G18" s="245">
        <v>0.2324519225508343</v>
      </c>
      <c r="H18" s="245">
        <v>0.38883696633805448</v>
      </c>
      <c r="I18" s="51">
        <v>8.3903557364915338E-2</v>
      </c>
      <c r="J18" s="50">
        <v>0.16780711472983068</v>
      </c>
      <c r="K18" s="52">
        <v>0.25171067209474601</v>
      </c>
      <c r="L18" s="245">
        <v>0.29511222222222216</v>
      </c>
      <c r="M18" s="245">
        <v>0.32617666666666661</v>
      </c>
    </row>
    <row r="19" spans="1:13" ht="15" customHeight="1">
      <c r="A19" s="48"/>
      <c r="B19" s="187" t="s">
        <v>140</v>
      </c>
      <c r="C19" s="244">
        <v>2.0081701164021162</v>
      </c>
      <c r="D19" s="49">
        <v>7.3079853486364407E-2</v>
      </c>
      <c r="E19" s="245">
        <v>1.8620104094293874</v>
      </c>
      <c r="F19" s="245">
        <v>2.1543298233748449</v>
      </c>
      <c r="G19" s="245">
        <v>1.7889305559430229</v>
      </c>
      <c r="H19" s="245">
        <v>2.2274096768612095</v>
      </c>
      <c r="I19" s="51">
        <v>3.6391266302326995E-2</v>
      </c>
      <c r="J19" s="50">
        <v>7.2782532604653991E-2</v>
      </c>
      <c r="K19" s="52">
        <v>0.10917379890698098</v>
      </c>
      <c r="L19" s="245">
        <v>1.9077616105820103</v>
      </c>
      <c r="M19" s="245">
        <v>2.1085786222222218</v>
      </c>
    </row>
    <row r="20" spans="1:13" ht="15" customHeight="1">
      <c r="A20" s="48"/>
      <c r="B20" s="187" t="s">
        <v>221</v>
      </c>
      <c r="C20" s="53">
        <v>2.6766666666666668E-2</v>
      </c>
      <c r="D20" s="49">
        <v>7.9782505770063673E-3</v>
      </c>
      <c r="E20" s="49">
        <v>1.0810165512653933E-2</v>
      </c>
      <c r="F20" s="49">
        <v>4.2723167820679406E-2</v>
      </c>
      <c r="G20" s="49">
        <v>2.8319149356475642E-3</v>
      </c>
      <c r="H20" s="49">
        <v>5.0701418397685771E-2</v>
      </c>
      <c r="I20" s="51">
        <v>0.29806664671256661</v>
      </c>
      <c r="J20" s="50">
        <v>0.59613329342513321</v>
      </c>
      <c r="K20" s="52">
        <v>0.89419994013769988</v>
      </c>
      <c r="L20" s="49">
        <v>2.5428333333333334E-2</v>
      </c>
      <c r="M20" s="49">
        <v>2.8105000000000002E-2</v>
      </c>
    </row>
    <row r="21" spans="1:13" ht="15" customHeight="1">
      <c r="A21" s="48"/>
      <c r="B21" s="187" t="s">
        <v>141</v>
      </c>
      <c r="C21" s="253">
        <v>50.799649144160199</v>
      </c>
      <c r="D21" s="250">
        <v>4.8304021675885762</v>
      </c>
      <c r="E21" s="254">
        <v>41.138844808983045</v>
      </c>
      <c r="F21" s="254">
        <v>60.460453479337353</v>
      </c>
      <c r="G21" s="254">
        <v>36.308442641394471</v>
      </c>
      <c r="H21" s="254">
        <v>65.290855646925934</v>
      </c>
      <c r="I21" s="51">
        <v>9.508731357338257E-2</v>
      </c>
      <c r="J21" s="50">
        <v>0.19017462714676514</v>
      </c>
      <c r="K21" s="52">
        <v>0.28526194072014771</v>
      </c>
      <c r="L21" s="254">
        <v>48.259666686952187</v>
      </c>
      <c r="M21" s="254">
        <v>53.339631601368211</v>
      </c>
    </row>
    <row r="22" spans="1:13" ht="15" customHeight="1">
      <c r="A22" s="48"/>
      <c r="B22" s="187" t="s">
        <v>166</v>
      </c>
      <c r="C22" s="249">
        <v>17.996743828483325</v>
      </c>
      <c r="D22" s="245">
        <v>0.73400891798482293</v>
      </c>
      <c r="E22" s="250">
        <v>16.528725992513678</v>
      </c>
      <c r="F22" s="250">
        <v>19.464761664452972</v>
      </c>
      <c r="G22" s="250">
        <v>15.794717074528856</v>
      </c>
      <c r="H22" s="250">
        <v>20.198770582437795</v>
      </c>
      <c r="I22" s="51">
        <v>4.0785651281156313E-2</v>
      </c>
      <c r="J22" s="50">
        <v>8.1571302562312625E-2</v>
      </c>
      <c r="K22" s="52">
        <v>0.12235695384346894</v>
      </c>
      <c r="L22" s="250">
        <v>17.09690663705916</v>
      </c>
      <c r="M22" s="250">
        <v>18.89658101990749</v>
      </c>
    </row>
    <row r="23" spans="1:13" ht="15" customHeight="1">
      <c r="A23" s="48"/>
      <c r="B23" s="187" t="s">
        <v>142</v>
      </c>
      <c r="C23" s="253">
        <v>115.06873529411767</v>
      </c>
      <c r="D23" s="254">
        <v>11.128617110513613</v>
      </c>
      <c r="E23" s="254">
        <v>92.811501073090454</v>
      </c>
      <c r="F23" s="254">
        <v>137.32596951514489</v>
      </c>
      <c r="G23" s="254">
        <v>81.682883962576838</v>
      </c>
      <c r="H23" s="254">
        <v>148.45458662565852</v>
      </c>
      <c r="I23" s="51">
        <v>9.6712778515108164E-2</v>
      </c>
      <c r="J23" s="50">
        <v>0.19342555703021633</v>
      </c>
      <c r="K23" s="52">
        <v>0.29013833554532448</v>
      </c>
      <c r="L23" s="254">
        <v>109.31529852941179</v>
      </c>
      <c r="M23" s="254">
        <v>120.82217205882355</v>
      </c>
    </row>
    <row r="24" spans="1:13" ht="15" customHeight="1">
      <c r="A24" s="48"/>
      <c r="B24" s="187" t="s">
        <v>167</v>
      </c>
      <c r="C24" s="244">
        <v>2.7983014037957594</v>
      </c>
      <c r="D24" s="49">
        <v>0.16120200111333771</v>
      </c>
      <c r="E24" s="245">
        <v>2.475897401569084</v>
      </c>
      <c r="F24" s="245">
        <v>3.1207054060224348</v>
      </c>
      <c r="G24" s="245">
        <v>2.3146954004557463</v>
      </c>
      <c r="H24" s="245">
        <v>3.2819074071357726</v>
      </c>
      <c r="I24" s="51">
        <v>5.7607090106403497E-2</v>
      </c>
      <c r="J24" s="50">
        <v>0.11521418021280699</v>
      </c>
      <c r="K24" s="52">
        <v>0.17282127031921049</v>
      </c>
      <c r="L24" s="245">
        <v>2.6583863336059714</v>
      </c>
      <c r="M24" s="245">
        <v>2.9382164739855474</v>
      </c>
    </row>
    <row r="25" spans="1:13" ht="15" customHeight="1">
      <c r="A25" s="48"/>
      <c r="B25" s="187" t="s">
        <v>222</v>
      </c>
      <c r="C25" s="249">
        <v>26.702847368421054</v>
      </c>
      <c r="D25" s="245">
        <v>2.348066637508794</v>
      </c>
      <c r="E25" s="250">
        <v>22.006714093403467</v>
      </c>
      <c r="F25" s="250">
        <v>31.398980643438641</v>
      </c>
      <c r="G25" s="250">
        <v>19.658647455894673</v>
      </c>
      <c r="H25" s="250">
        <v>33.747047280947434</v>
      </c>
      <c r="I25" s="51">
        <v>8.7933193232629991E-2</v>
      </c>
      <c r="J25" s="50">
        <v>0.17586638646525998</v>
      </c>
      <c r="K25" s="52">
        <v>0.26379957969788997</v>
      </c>
      <c r="L25" s="250">
        <v>25.367705000000001</v>
      </c>
      <c r="M25" s="250">
        <v>28.037989736842107</v>
      </c>
    </row>
    <row r="26" spans="1:13" ht="15" customHeight="1">
      <c r="A26" s="48"/>
      <c r="B26" s="187" t="s">
        <v>143</v>
      </c>
      <c r="C26" s="244">
        <v>3.1393850993949117</v>
      </c>
      <c r="D26" s="49">
        <v>0.28602446742182369</v>
      </c>
      <c r="E26" s="245">
        <v>2.5673361645512642</v>
      </c>
      <c r="F26" s="245">
        <v>3.7114340342385592</v>
      </c>
      <c r="G26" s="245">
        <v>2.2813116971294409</v>
      </c>
      <c r="H26" s="245">
        <v>3.9974585016603825</v>
      </c>
      <c r="I26" s="51">
        <v>9.1108436323072417E-2</v>
      </c>
      <c r="J26" s="50">
        <v>0.18221687264614483</v>
      </c>
      <c r="K26" s="52">
        <v>0.27332530896921725</v>
      </c>
      <c r="L26" s="245">
        <v>2.9824158444251663</v>
      </c>
      <c r="M26" s="245">
        <v>3.2963543543646572</v>
      </c>
    </row>
    <row r="27" spans="1:13" ht="15" customHeight="1">
      <c r="A27" s="48"/>
      <c r="B27" s="187" t="s">
        <v>223</v>
      </c>
      <c r="C27" s="244">
        <v>1.5361157948183644</v>
      </c>
      <c r="D27" s="245">
        <v>0.17645100560512358</v>
      </c>
      <c r="E27" s="245">
        <v>1.1832137836081171</v>
      </c>
      <c r="F27" s="245">
        <v>1.8890178060286116</v>
      </c>
      <c r="G27" s="245">
        <v>1.0067627780029937</v>
      </c>
      <c r="H27" s="245">
        <v>2.065468811633735</v>
      </c>
      <c r="I27" s="51">
        <v>0.11486829716895644</v>
      </c>
      <c r="J27" s="50">
        <v>0.22973659433791288</v>
      </c>
      <c r="K27" s="52">
        <v>0.34460489150686935</v>
      </c>
      <c r="L27" s="245">
        <v>1.4593100050774461</v>
      </c>
      <c r="M27" s="245">
        <v>1.6129215845592826</v>
      </c>
    </row>
    <row r="28" spans="1:13" ht="15" customHeight="1">
      <c r="A28" s="48"/>
      <c r="B28" s="187" t="s">
        <v>144</v>
      </c>
      <c r="C28" s="244">
        <v>1.1006249158859098</v>
      </c>
      <c r="D28" s="49">
        <v>5.4507394494500143E-2</v>
      </c>
      <c r="E28" s="245">
        <v>0.99161012689690953</v>
      </c>
      <c r="F28" s="245">
        <v>1.2096397048749101</v>
      </c>
      <c r="G28" s="245">
        <v>0.93710273240240938</v>
      </c>
      <c r="H28" s="245">
        <v>1.2641470993694102</v>
      </c>
      <c r="I28" s="51">
        <v>4.9524041939961266E-2</v>
      </c>
      <c r="J28" s="50">
        <v>9.9048083879922533E-2</v>
      </c>
      <c r="K28" s="52">
        <v>0.1485721258198838</v>
      </c>
      <c r="L28" s="245">
        <v>1.0455936700916144</v>
      </c>
      <c r="M28" s="245">
        <v>1.1556561616802052</v>
      </c>
    </row>
    <row r="29" spans="1:13" ht="15" customHeight="1">
      <c r="A29" s="48"/>
      <c r="B29" s="187" t="s">
        <v>145</v>
      </c>
      <c r="C29" s="244">
        <v>3.6913324035087713</v>
      </c>
      <c r="D29" s="49">
        <v>9.847477246005254E-2</v>
      </c>
      <c r="E29" s="245">
        <v>3.4943828585886663</v>
      </c>
      <c r="F29" s="245">
        <v>3.8882819484288764</v>
      </c>
      <c r="G29" s="245">
        <v>3.3959080861286139</v>
      </c>
      <c r="H29" s="245">
        <v>3.9867567208889287</v>
      </c>
      <c r="I29" s="51">
        <v>2.6677297435052993E-2</v>
      </c>
      <c r="J29" s="50">
        <v>5.3354594870105986E-2</v>
      </c>
      <c r="K29" s="52">
        <v>8.0031892305158975E-2</v>
      </c>
      <c r="L29" s="245">
        <v>3.506765783333333</v>
      </c>
      <c r="M29" s="245">
        <v>3.8758990236842097</v>
      </c>
    </row>
    <row r="30" spans="1:13" ht="15" customHeight="1">
      <c r="A30" s="48"/>
      <c r="B30" s="187" t="s">
        <v>146</v>
      </c>
      <c r="C30" s="249">
        <v>12.56910648148148</v>
      </c>
      <c r="D30" s="245">
        <v>1.0277644327550999</v>
      </c>
      <c r="E30" s="250">
        <v>10.513577615971281</v>
      </c>
      <c r="F30" s="250">
        <v>14.624635346991679</v>
      </c>
      <c r="G30" s="250">
        <v>9.4858131832161803</v>
      </c>
      <c r="H30" s="250">
        <v>15.65239977974678</v>
      </c>
      <c r="I30" s="51">
        <v>8.1769092677299093E-2</v>
      </c>
      <c r="J30" s="50">
        <v>0.16353818535459819</v>
      </c>
      <c r="K30" s="52">
        <v>0.24530727803189728</v>
      </c>
      <c r="L30" s="250">
        <v>11.940651157407405</v>
      </c>
      <c r="M30" s="250">
        <v>13.197561805555555</v>
      </c>
    </row>
    <row r="31" spans="1:13" ht="15" customHeight="1">
      <c r="A31" s="48"/>
      <c r="B31" s="187" t="s">
        <v>147</v>
      </c>
      <c r="C31" s="244">
        <v>4.0337647778148442</v>
      </c>
      <c r="D31" s="49">
        <v>0.20972285867305521</v>
      </c>
      <c r="E31" s="245">
        <v>3.6143190604687336</v>
      </c>
      <c r="F31" s="245">
        <v>4.4532104951609544</v>
      </c>
      <c r="G31" s="245">
        <v>3.4045962017956786</v>
      </c>
      <c r="H31" s="245">
        <v>4.6629333538340099</v>
      </c>
      <c r="I31" s="51">
        <v>5.1991841424790637E-2</v>
      </c>
      <c r="J31" s="50">
        <v>0.10398368284958127</v>
      </c>
      <c r="K31" s="52">
        <v>0.15597552427437192</v>
      </c>
      <c r="L31" s="245">
        <v>3.832076538924102</v>
      </c>
      <c r="M31" s="245">
        <v>4.2354530167055868</v>
      </c>
    </row>
    <row r="32" spans="1:13" ht="15" customHeight="1">
      <c r="A32" s="48"/>
      <c r="B32" s="187" t="s">
        <v>224</v>
      </c>
      <c r="C32" s="244">
        <v>0.10799999999999998</v>
      </c>
      <c r="D32" s="245">
        <v>1.8080280742403795E-2</v>
      </c>
      <c r="E32" s="245">
        <v>7.1839438515192394E-2</v>
      </c>
      <c r="F32" s="245">
        <v>0.14416056148480758</v>
      </c>
      <c r="G32" s="245">
        <v>5.3759157772788599E-2</v>
      </c>
      <c r="H32" s="245">
        <v>0.16224084222721136</v>
      </c>
      <c r="I32" s="51">
        <v>0.16741000687410923</v>
      </c>
      <c r="J32" s="50">
        <v>0.33482001374821846</v>
      </c>
      <c r="K32" s="52">
        <v>0.50223002062232769</v>
      </c>
      <c r="L32" s="245">
        <v>0.10259999999999998</v>
      </c>
      <c r="M32" s="245">
        <v>0.11339999999999999</v>
      </c>
    </row>
    <row r="33" spans="1:13" ht="15" customHeight="1">
      <c r="A33" s="48"/>
      <c r="B33" s="187" t="s">
        <v>148</v>
      </c>
      <c r="C33" s="244">
        <v>2.9421938271740813</v>
      </c>
      <c r="D33" s="49">
        <v>0.26621359875793543</v>
      </c>
      <c r="E33" s="245">
        <v>2.4097666296582103</v>
      </c>
      <c r="F33" s="245">
        <v>3.4746210246899523</v>
      </c>
      <c r="G33" s="245">
        <v>2.143553030900275</v>
      </c>
      <c r="H33" s="245">
        <v>3.7408346234478875</v>
      </c>
      <c r="I33" s="51">
        <v>9.0481325974919979E-2</v>
      </c>
      <c r="J33" s="50">
        <v>0.18096265194983996</v>
      </c>
      <c r="K33" s="52">
        <v>0.27144397792475994</v>
      </c>
      <c r="L33" s="245">
        <v>2.7950841358153773</v>
      </c>
      <c r="M33" s="245">
        <v>3.0893035185327853</v>
      </c>
    </row>
    <row r="34" spans="1:13" ht="15" customHeight="1">
      <c r="A34" s="48"/>
      <c r="B34" s="187" t="s">
        <v>149</v>
      </c>
      <c r="C34" s="244">
        <v>0.56695048726501418</v>
      </c>
      <c r="D34" s="49">
        <v>4.9693394090056034E-2</v>
      </c>
      <c r="E34" s="245">
        <v>0.46756369908490214</v>
      </c>
      <c r="F34" s="245">
        <v>0.66633727544512622</v>
      </c>
      <c r="G34" s="245">
        <v>0.41787030499484606</v>
      </c>
      <c r="H34" s="245">
        <v>0.71603066953518235</v>
      </c>
      <c r="I34" s="51">
        <v>8.7650324333926277E-2</v>
      </c>
      <c r="J34" s="50">
        <v>0.17530064866785255</v>
      </c>
      <c r="K34" s="52">
        <v>0.26295097300177883</v>
      </c>
      <c r="L34" s="245">
        <v>0.53860296290176346</v>
      </c>
      <c r="M34" s="245">
        <v>0.5952980116282649</v>
      </c>
    </row>
    <row r="35" spans="1:13" ht="15" customHeight="1">
      <c r="A35" s="48"/>
      <c r="B35" s="187" t="s">
        <v>168</v>
      </c>
      <c r="C35" s="53">
        <v>6.5093749999999992E-2</v>
      </c>
      <c r="D35" s="49">
        <v>5.422527767639608E-3</v>
      </c>
      <c r="E35" s="49">
        <v>5.4248694464720776E-2</v>
      </c>
      <c r="F35" s="49">
        <v>7.5938805535279208E-2</v>
      </c>
      <c r="G35" s="49">
        <v>4.8826166697081168E-2</v>
      </c>
      <c r="H35" s="49">
        <v>8.1361333302918809E-2</v>
      </c>
      <c r="I35" s="51">
        <v>8.3303355047752034E-2</v>
      </c>
      <c r="J35" s="50">
        <v>0.16660671009550407</v>
      </c>
      <c r="K35" s="52">
        <v>0.24991006514325609</v>
      </c>
      <c r="L35" s="49">
        <v>6.1839062499999993E-2</v>
      </c>
      <c r="M35" s="49">
        <v>6.8348437499999998E-2</v>
      </c>
    </row>
    <row r="36" spans="1:13" ht="15" customHeight="1">
      <c r="A36" s="48"/>
      <c r="B36" s="187" t="s">
        <v>150</v>
      </c>
      <c r="C36" s="244">
        <v>1.1656726508771929</v>
      </c>
      <c r="D36" s="49">
        <v>3.6480783906942912E-2</v>
      </c>
      <c r="E36" s="245">
        <v>1.0927110830633071</v>
      </c>
      <c r="F36" s="245">
        <v>1.2386342186910786</v>
      </c>
      <c r="G36" s="245">
        <v>1.0562302991563641</v>
      </c>
      <c r="H36" s="245">
        <v>1.2751150025980216</v>
      </c>
      <c r="I36" s="51">
        <v>3.1295907885880624E-2</v>
      </c>
      <c r="J36" s="50">
        <v>6.2591815771761247E-2</v>
      </c>
      <c r="K36" s="52">
        <v>9.3887723657641864E-2</v>
      </c>
      <c r="L36" s="245">
        <v>1.1073890183333333</v>
      </c>
      <c r="M36" s="245">
        <v>1.2239562834210524</v>
      </c>
    </row>
    <row r="37" spans="1:13" ht="15" customHeight="1">
      <c r="A37" s="48"/>
      <c r="B37" s="187" t="s">
        <v>151</v>
      </c>
      <c r="C37" s="249">
        <v>25.845783151199459</v>
      </c>
      <c r="D37" s="245">
        <v>1.7938714005968623</v>
      </c>
      <c r="E37" s="250">
        <v>22.258040350005736</v>
      </c>
      <c r="F37" s="250">
        <v>29.433525952393182</v>
      </c>
      <c r="G37" s="250">
        <v>20.464168949408872</v>
      </c>
      <c r="H37" s="250">
        <v>31.227397352990046</v>
      </c>
      <c r="I37" s="51">
        <v>6.9406734170235879E-2</v>
      </c>
      <c r="J37" s="50">
        <v>0.13881346834047176</v>
      </c>
      <c r="K37" s="52">
        <v>0.20822020251070764</v>
      </c>
      <c r="L37" s="250">
        <v>24.553493993639485</v>
      </c>
      <c r="M37" s="250">
        <v>27.138072308759433</v>
      </c>
    </row>
    <row r="38" spans="1:13" ht="15" customHeight="1">
      <c r="A38" s="48"/>
      <c r="B38" s="187" t="s">
        <v>169</v>
      </c>
      <c r="C38" s="249">
        <v>20.975621493801444</v>
      </c>
      <c r="D38" s="245">
        <v>1.6586437871767603</v>
      </c>
      <c r="E38" s="250">
        <v>17.658333919447923</v>
      </c>
      <c r="F38" s="250">
        <v>24.292909068154966</v>
      </c>
      <c r="G38" s="250">
        <v>15.999690132271164</v>
      </c>
      <c r="H38" s="250">
        <v>25.951552855331727</v>
      </c>
      <c r="I38" s="51">
        <v>7.9074833976524136E-2</v>
      </c>
      <c r="J38" s="50">
        <v>0.15814966795304827</v>
      </c>
      <c r="K38" s="52">
        <v>0.2372245019295724</v>
      </c>
      <c r="L38" s="250">
        <v>19.926840419111372</v>
      </c>
      <c r="M38" s="250">
        <v>22.024402568491517</v>
      </c>
    </row>
    <row r="39" spans="1:13" ht="15" customHeight="1">
      <c r="A39" s="48"/>
      <c r="B39" s="187" t="s">
        <v>152</v>
      </c>
      <c r="C39" s="244">
        <v>0.20400175859542036</v>
      </c>
      <c r="D39" s="49">
        <v>1.3741930417432885E-2</v>
      </c>
      <c r="E39" s="245">
        <v>0.1765178977605546</v>
      </c>
      <c r="F39" s="245">
        <v>0.23148561943028612</v>
      </c>
      <c r="G39" s="245">
        <v>0.16277596734312172</v>
      </c>
      <c r="H39" s="245">
        <v>0.245227549847719</v>
      </c>
      <c r="I39" s="51">
        <v>6.7361823309994628E-2</v>
      </c>
      <c r="J39" s="50">
        <v>0.13472364661998926</v>
      </c>
      <c r="K39" s="52">
        <v>0.20208546992998389</v>
      </c>
      <c r="L39" s="245">
        <v>0.19380167066564935</v>
      </c>
      <c r="M39" s="245">
        <v>0.21420184652519136</v>
      </c>
    </row>
    <row r="40" spans="1:13" ht="15" customHeight="1">
      <c r="A40" s="48"/>
      <c r="B40" s="187" t="s">
        <v>153</v>
      </c>
      <c r="C40" s="244">
        <v>1.6663661741666664</v>
      </c>
      <c r="D40" s="49">
        <v>6.2675969220871708E-2</v>
      </c>
      <c r="E40" s="245">
        <v>1.541014235724923</v>
      </c>
      <c r="F40" s="245">
        <v>1.7917181126084099</v>
      </c>
      <c r="G40" s="245">
        <v>1.4783382665040512</v>
      </c>
      <c r="H40" s="245">
        <v>1.8543940818292817</v>
      </c>
      <c r="I40" s="51">
        <v>3.7612362872293269E-2</v>
      </c>
      <c r="J40" s="50">
        <v>7.5224725744586537E-2</v>
      </c>
      <c r="K40" s="52">
        <v>0.1128370886168798</v>
      </c>
      <c r="L40" s="245">
        <v>1.5830478654583331</v>
      </c>
      <c r="M40" s="245">
        <v>1.7496844828749998</v>
      </c>
    </row>
    <row r="41" spans="1:13" ht="15" customHeight="1">
      <c r="A41" s="48"/>
      <c r="B41" s="187" t="s">
        <v>154</v>
      </c>
      <c r="C41" s="53">
        <v>4.2467429873294348E-2</v>
      </c>
      <c r="D41" s="49">
        <v>9.5173546337967718E-4</v>
      </c>
      <c r="E41" s="49">
        <v>4.0563958946534993E-2</v>
      </c>
      <c r="F41" s="49">
        <v>4.4370900800053702E-2</v>
      </c>
      <c r="G41" s="49">
        <v>3.9612223483155316E-2</v>
      </c>
      <c r="H41" s="49">
        <v>4.5322636263433379E-2</v>
      </c>
      <c r="I41" s="51">
        <v>2.2410950373480835E-2</v>
      </c>
      <c r="J41" s="50">
        <v>4.4821900746961671E-2</v>
      </c>
      <c r="K41" s="52">
        <v>6.7232851120442499E-2</v>
      </c>
      <c r="L41" s="49">
        <v>4.0344058379629628E-2</v>
      </c>
      <c r="M41" s="49">
        <v>4.4590801366959067E-2</v>
      </c>
    </row>
    <row r="42" spans="1:13" ht="15" customHeight="1">
      <c r="A42" s="48"/>
      <c r="B42" s="187" t="s">
        <v>170</v>
      </c>
      <c r="C42" s="244">
        <v>1.8438000000000003</v>
      </c>
      <c r="D42" s="49">
        <v>0.10617477131418807</v>
      </c>
      <c r="E42" s="245">
        <v>1.6314504573716242</v>
      </c>
      <c r="F42" s="245">
        <v>2.0561495426283765</v>
      </c>
      <c r="G42" s="245">
        <v>1.5252756860574361</v>
      </c>
      <c r="H42" s="245">
        <v>2.1623243139425643</v>
      </c>
      <c r="I42" s="51">
        <v>5.7584755024508105E-2</v>
      </c>
      <c r="J42" s="50">
        <v>0.11516951004901621</v>
      </c>
      <c r="K42" s="52">
        <v>0.17275426507352432</v>
      </c>
      <c r="L42" s="245">
        <v>1.7516100000000003</v>
      </c>
      <c r="M42" s="245">
        <v>1.9359900000000003</v>
      </c>
    </row>
    <row r="43" spans="1:13" ht="15" customHeight="1">
      <c r="A43" s="48"/>
      <c r="B43" s="187" t="s">
        <v>171</v>
      </c>
      <c r="C43" s="53">
        <v>0.77402972546296289</v>
      </c>
      <c r="D43" s="49">
        <v>2.3799611670709611E-2</v>
      </c>
      <c r="E43" s="49">
        <v>0.7264305021215437</v>
      </c>
      <c r="F43" s="49">
        <v>0.82162894880438209</v>
      </c>
      <c r="G43" s="49">
        <v>0.70263089045083404</v>
      </c>
      <c r="H43" s="49">
        <v>0.84542856047509174</v>
      </c>
      <c r="I43" s="51">
        <v>3.0747671423697043E-2</v>
      </c>
      <c r="J43" s="50">
        <v>6.1495342847394087E-2</v>
      </c>
      <c r="K43" s="52">
        <v>9.2243014271091134E-2</v>
      </c>
      <c r="L43" s="49">
        <v>0.73532823918981471</v>
      </c>
      <c r="M43" s="49">
        <v>0.81273121173611107</v>
      </c>
    </row>
    <row r="44" spans="1:13" ht="15" customHeight="1">
      <c r="A44" s="48"/>
      <c r="B44" s="187" t="s">
        <v>172</v>
      </c>
      <c r="C44" s="249">
        <v>14.407156862745101</v>
      </c>
      <c r="D44" s="250">
        <v>1.4580352526532636</v>
      </c>
      <c r="E44" s="250">
        <v>11.491086357438574</v>
      </c>
      <c r="F44" s="250">
        <v>17.323227368051629</v>
      </c>
      <c r="G44" s="250">
        <v>10.03305110478531</v>
      </c>
      <c r="H44" s="250">
        <v>18.781262620704894</v>
      </c>
      <c r="I44" s="51">
        <v>0.10120215019130802</v>
      </c>
      <c r="J44" s="50">
        <v>0.20240430038261603</v>
      </c>
      <c r="K44" s="52">
        <v>0.30360645057392405</v>
      </c>
      <c r="L44" s="250">
        <v>13.686799019607847</v>
      </c>
      <c r="M44" s="250">
        <v>15.127514705882355</v>
      </c>
    </row>
    <row r="45" spans="1:13" ht="15" customHeight="1">
      <c r="A45" s="48"/>
      <c r="B45" s="187" t="s">
        <v>155</v>
      </c>
      <c r="C45" s="249">
        <v>23.735887338726286</v>
      </c>
      <c r="D45" s="245">
        <v>0.85499044483954256</v>
      </c>
      <c r="E45" s="250">
        <v>22.025906449047202</v>
      </c>
      <c r="F45" s="250">
        <v>25.44586822840537</v>
      </c>
      <c r="G45" s="250">
        <v>21.170916004207658</v>
      </c>
      <c r="H45" s="250">
        <v>26.300858673244914</v>
      </c>
      <c r="I45" s="51">
        <v>3.6021001980599349E-2</v>
      </c>
      <c r="J45" s="50">
        <v>7.2042003961198697E-2</v>
      </c>
      <c r="K45" s="52">
        <v>0.10806300594179805</v>
      </c>
      <c r="L45" s="250">
        <v>22.549092971789971</v>
      </c>
      <c r="M45" s="250">
        <v>24.922681705662601</v>
      </c>
    </row>
    <row r="46" spans="1:13" ht="15" customHeight="1">
      <c r="A46" s="48"/>
      <c r="B46" s="187" t="s">
        <v>173</v>
      </c>
      <c r="C46" s="253">
        <v>72.177749999999989</v>
      </c>
      <c r="D46" s="250">
        <v>3.4859454919264623</v>
      </c>
      <c r="E46" s="254">
        <v>65.205859016147059</v>
      </c>
      <c r="F46" s="254">
        <v>79.149640983852919</v>
      </c>
      <c r="G46" s="254">
        <v>61.719913524220601</v>
      </c>
      <c r="H46" s="254">
        <v>82.635586475779377</v>
      </c>
      <c r="I46" s="51">
        <v>4.8296677188281192E-2</v>
      </c>
      <c r="J46" s="50">
        <v>9.6593354376562385E-2</v>
      </c>
      <c r="K46" s="52">
        <v>0.14489003156484359</v>
      </c>
      <c r="L46" s="254">
        <v>68.568862499999994</v>
      </c>
      <c r="M46" s="254">
        <v>75.786637499999983</v>
      </c>
    </row>
    <row r="47" spans="1:13" ht="15" customHeight="1">
      <c r="A47" s="48"/>
      <c r="B47" s="187" t="s">
        <v>174</v>
      </c>
      <c r="C47" s="53">
        <v>6.9701117763953199E-2</v>
      </c>
      <c r="D47" s="49">
        <v>1.2797780809452165E-3</v>
      </c>
      <c r="E47" s="49">
        <v>6.7141561602062763E-2</v>
      </c>
      <c r="F47" s="49">
        <v>7.2260673925843635E-2</v>
      </c>
      <c r="G47" s="49">
        <v>6.5861783521117545E-2</v>
      </c>
      <c r="H47" s="49">
        <v>7.3540452006788853E-2</v>
      </c>
      <c r="I47" s="51">
        <v>1.8360940570268297E-2</v>
      </c>
      <c r="J47" s="50">
        <v>3.6721881140536594E-2</v>
      </c>
      <c r="K47" s="52">
        <v>5.5082821710804891E-2</v>
      </c>
      <c r="L47" s="49">
        <v>6.6216061875755544E-2</v>
      </c>
      <c r="M47" s="49">
        <v>7.3186173652150854E-2</v>
      </c>
    </row>
    <row r="48" spans="1:13" s="47" customFormat="1" ht="15" customHeight="1">
      <c r="A48" s="48"/>
      <c r="B48" s="187" t="s">
        <v>175</v>
      </c>
      <c r="C48" s="244">
        <v>9.0631057400917818</v>
      </c>
      <c r="D48" s="49">
        <v>0.71782250224886457</v>
      </c>
      <c r="E48" s="245">
        <v>7.6274607355940525</v>
      </c>
      <c r="F48" s="245">
        <v>10.498750744589511</v>
      </c>
      <c r="G48" s="245">
        <v>6.9096382333451878</v>
      </c>
      <c r="H48" s="245">
        <v>11.216573246838376</v>
      </c>
      <c r="I48" s="51">
        <v>7.9202706316609209E-2</v>
      </c>
      <c r="J48" s="50">
        <v>0.15840541263321842</v>
      </c>
      <c r="K48" s="52">
        <v>0.23760811894982764</v>
      </c>
      <c r="L48" s="245">
        <v>8.6099504530871922</v>
      </c>
      <c r="M48" s="245">
        <v>9.5162610270963714</v>
      </c>
    </row>
    <row r="49" spans="1:13" ht="15" customHeight="1">
      <c r="A49" s="48"/>
      <c r="B49" s="187" t="s">
        <v>156</v>
      </c>
      <c r="C49" s="244">
        <v>6.2115475916448197</v>
      </c>
      <c r="D49" s="49">
        <v>0.24549914867337647</v>
      </c>
      <c r="E49" s="245">
        <v>5.7205492942980669</v>
      </c>
      <c r="F49" s="245">
        <v>6.7025458889915726</v>
      </c>
      <c r="G49" s="245">
        <v>5.4750501456246905</v>
      </c>
      <c r="H49" s="245">
        <v>6.948045037664949</v>
      </c>
      <c r="I49" s="51">
        <v>3.9523024665157273E-2</v>
      </c>
      <c r="J49" s="50">
        <v>7.9046049330314547E-2</v>
      </c>
      <c r="K49" s="52">
        <v>0.11856907399547181</v>
      </c>
      <c r="L49" s="245">
        <v>5.9009702120625791</v>
      </c>
      <c r="M49" s="245">
        <v>6.5221249712270604</v>
      </c>
    </row>
    <row r="50" spans="1:13" ht="15" customHeight="1">
      <c r="A50" s="48"/>
      <c r="B50" s="187" t="s">
        <v>157</v>
      </c>
      <c r="C50" s="253">
        <v>63.338964085170694</v>
      </c>
      <c r="D50" s="250">
        <v>2.5891617497368498</v>
      </c>
      <c r="E50" s="254">
        <v>58.160640585696996</v>
      </c>
      <c r="F50" s="254">
        <v>68.517287584644393</v>
      </c>
      <c r="G50" s="254">
        <v>55.571478835960143</v>
      </c>
      <c r="H50" s="254">
        <v>71.106449334381239</v>
      </c>
      <c r="I50" s="51">
        <v>4.0877866999139006E-2</v>
      </c>
      <c r="J50" s="50">
        <v>8.1755733998278013E-2</v>
      </c>
      <c r="K50" s="52">
        <v>0.12263360099741702</v>
      </c>
      <c r="L50" s="254">
        <v>60.172015880912156</v>
      </c>
      <c r="M50" s="254">
        <v>66.505912289429233</v>
      </c>
    </row>
    <row r="51" spans="1:13" ht="15" customHeight="1">
      <c r="A51" s="48"/>
      <c r="B51" s="187" t="s">
        <v>225</v>
      </c>
      <c r="C51" s="53" t="s">
        <v>214</v>
      </c>
      <c r="D51" s="49" t="s">
        <v>94</v>
      </c>
      <c r="E51" s="49" t="s">
        <v>94</v>
      </c>
      <c r="F51" s="49" t="s">
        <v>94</v>
      </c>
      <c r="G51" s="49" t="s">
        <v>94</v>
      </c>
      <c r="H51" s="49" t="s">
        <v>94</v>
      </c>
      <c r="I51" s="51" t="s">
        <v>94</v>
      </c>
      <c r="J51" s="50" t="s">
        <v>94</v>
      </c>
      <c r="K51" s="52" t="s">
        <v>94</v>
      </c>
      <c r="L51" s="49" t="s">
        <v>94</v>
      </c>
      <c r="M51" s="49" t="s">
        <v>94</v>
      </c>
    </row>
    <row r="52" spans="1:13" ht="15" customHeight="1">
      <c r="A52" s="48"/>
      <c r="B52" s="187" t="s">
        <v>226</v>
      </c>
      <c r="C52" s="53">
        <v>1.6905308641975307E-2</v>
      </c>
      <c r="D52" s="49">
        <v>3.9033056219225401E-3</v>
      </c>
      <c r="E52" s="49">
        <v>9.098697398130226E-3</v>
      </c>
      <c r="F52" s="49">
        <v>2.4711919885820388E-2</v>
      </c>
      <c r="G52" s="49">
        <v>5.1953917762076873E-3</v>
      </c>
      <c r="H52" s="49">
        <v>2.8615225507742925E-2</v>
      </c>
      <c r="I52" s="51">
        <v>0.2308923016188397</v>
      </c>
      <c r="J52" s="50">
        <v>0.46178460323767939</v>
      </c>
      <c r="K52" s="52">
        <v>0.69267690485651912</v>
      </c>
      <c r="L52" s="49">
        <v>1.6060043209876543E-2</v>
      </c>
      <c r="M52" s="49">
        <v>1.7750574074074071E-2</v>
      </c>
    </row>
    <row r="53" spans="1:13" ht="15" customHeight="1">
      <c r="A53" s="48"/>
      <c r="B53" s="187" t="s">
        <v>227</v>
      </c>
      <c r="C53" s="244">
        <v>0.78590909090909089</v>
      </c>
      <c r="D53" s="49">
        <v>7.1079095114088942E-2</v>
      </c>
      <c r="E53" s="245">
        <v>0.64375090068091301</v>
      </c>
      <c r="F53" s="245">
        <v>0.92806728113726877</v>
      </c>
      <c r="G53" s="245">
        <v>0.57267180556682407</v>
      </c>
      <c r="H53" s="245">
        <v>0.99914637625135772</v>
      </c>
      <c r="I53" s="51">
        <v>9.0441879266047243E-2</v>
      </c>
      <c r="J53" s="50">
        <v>0.18088375853209449</v>
      </c>
      <c r="K53" s="52">
        <v>0.27132563779814173</v>
      </c>
      <c r="L53" s="245">
        <v>0.74661363636363631</v>
      </c>
      <c r="M53" s="245">
        <v>0.82520454545454547</v>
      </c>
    </row>
    <row r="54" spans="1:13" ht="15" customHeight="1">
      <c r="A54" s="48"/>
      <c r="B54" s="187" t="s">
        <v>176</v>
      </c>
      <c r="C54" s="244">
        <v>9.6767757577029077</v>
      </c>
      <c r="D54" s="49">
        <v>0.57391025377259608</v>
      </c>
      <c r="E54" s="245">
        <v>8.5289552501577148</v>
      </c>
      <c r="F54" s="245">
        <v>10.8245962652481</v>
      </c>
      <c r="G54" s="245">
        <v>7.9550449963851193</v>
      </c>
      <c r="H54" s="245">
        <v>11.398506519020696</v>
      </c>
      <c r="I54" s="51">
        <v>5.9308003837512925E-2</v>
      </c>
      <c r="J54" s="50">
        <v>0.11861600767502585</v>
      </c>
      <c r="K54" s="52">
        <v>0.17792401151253878</v>
      </c>
      <c r="L54" s="245">
        <v>9.1929369698177616</v>
      </c>
      <c r="M54" s="245">
        <v>10.160614545588054</v>
      </c>
    </row>
    <row r="55" spans="1:13" ht="15" customHeight="1">
      <c r="A55" s="48"/>
      <c r="B55" s="187" t="s">
        <v>228</v>
      </c>
      <c r="C55" s="244" t="s">
        <v>101</v>
      </c>
      <c r="D55" s="245" t="s">
        <v>94</v>
      </c>
      <c r="E55" s="245" t="s">
        <v>94</v>
      </c>
      <c r="F55" s="245" t="s">
        <v>94</v>
      </c>
      <c r="G55" s="245" t="s">
        <v>94</v>
      </c>
      <c r="H55" s="245" t="s">
        <v>94</v>
      </c>
      <c r="I55" s="51" t="s">
        <v>94</v>
      </c>
      <c r="J55" s="50" t="s">
        <v>94</v>
      </c>
      <c r="K55" s="52" t="s">
        <v>94</v>
      </c>
      <c r="L55" s="245" t="s">
        <v>94</v>
      </c>
      <c r="M55" s="245" t="s">
        <v>94</v>
      </c>
    </row>
    <row r="56" spans="1:13" ht="15" customHeight="1">
      <c r="A56" s="48"/>
      <c r="B56" s="187" t="s">
        <v>158</v>
      </c>
      <c r="C56" s="244">
        <v>4.7176051099284955</v>
      </c>
      <c r="D56" s="49">
        <v>0.2212452738246507</v>
      </c>
      <c r="E56" s="245">
        <v>4.2751145622791942</v>
      </c>
      <c r="F56" s="245">
        <v>5.1600956575777968</v>
      </c>
      <c r="G56" s="245">
        <v>4.0538692884545435</v>
      </c>
      <c r="H56" s="245">
        <v>5.3813409314024474</v>
      </c>
      <c r="I56" s="51">
        <v>4.6897794255612059E-2</v>
      </c>
      <c r="J56" s="50">
        <v>9.3795588511224118E-2</v>
      </c>
      <c r="K56" s="52">
        <v>0.14069338276683618</v>
      </c>
      <c r="L56" s="245">
        <v>4.4817248544320707</v>
      </c>
      <c r="M56" s="245">
        <v>4.9534853654249202</v>
      </c>
    </row>
    <row r="57" spans="1:13" ht="15" customHeight="1">
      <c r="A57" s="48"/>
      <c r="B57" s="187" t="s">
        <v>177</v>
      </c>
      <c r="C57" s="244">
        <v>3.6469047619047616</v>
      </c>
      <c r="D57" s="49">
        <v>0.32660013195731774</v>
      </c>
      <c r="E57" s="245">
        <v>2.9937044979901262</v>
      </c>
      <c r="F57" s="245">
        <v>4.3001050258193967</v>
      </c>
      <c r="G57" s="245">
        <v>2.6671043660328086</v>
      </c>
      <c r="H57" s="245">
        <v>4.6267051577767146</v>
      </c>
      <c r="I57" s="51">
        <v>8.955543214864102E-2</v>
      </c>
      <c r="J57" s="50">
        <v>0.17911086429728204</v>
      </c>
      <c r="K57" s="52">
        <v>0.26866629644592305</v>
      </c>
      <c r="L57" s="245">
        <v>3.4645595238095237</v>
      </c>
      <c r="M57" s="245">
        <v>3.8292499999999996</v>
      </c>
    </row>
    <row r="58" spans="1:13" ht="15" customHeight="1">
      <c r="A58" s="48"/>
      <c r="B58" s="187" t="s">
        <v>159</v>
      </c>
      <c r="C58" s="253">
        <v>195.81016228070177</v>
      </c>
      <c r="D58" s="254">
        <v>8.1963733922628101</v>
      </c>
      <c r="E58" s="254">
        <v>179.41741549617615</v>
      </c>
      <c r="F58" s="254">
        <v>212.2029090652274</v>
      </c>
      <c r="G58" s="254">
        <v>171.22104210391333</v>
      </c>
      <c r="H58" s="254">
        <v>220.39928245749022</v>
      </c>
      <c r="I58" s="51">
        <v>4.1858774318939473E-2</v>
      </c>
      <c r="J58" s="50">
        <v>8.3717548637878947E-2</v>
      </c>
      <c r="K58" s="52">
        <v>0.12557632295681842</v>
      </c>
      <c r="L58" s="254">
        <v>186.0196541666667</v>
      </c>
      <c r="M58" s="254">
        <v>205.60067039473685</v>
      </c>
    </row>
    <row r="59" spans="1:13" ht="15" customHeight="1">
      <c r="A59" s="48"/>
      <c r="B59" s="187" t="s">
        <v>178</v>
      </c>
      <c r="C59" s="244">
        <v>1.0319444444444443</v>
      </c>
      <c r="D59" s="49">
        <v>8.2182190060054144E-2</v>
      </c>
      <c r="E59" s="245">
        <v>0.8675800643243361</v>
      </c>
      <c r="F59" s="245">
        <v>1.1963088245645526</v>
      </c>
      <c r="G59" s="245">
        <v>0.78539787426428187</v>
      </c>
      <c r="H59" s="245">
        <v>1.2784910146246067</v>
      </c>
      <c r="I59" s="51">
        <v>7.9638192252004025E-2</v>
      </c>
      <c r="J59" s="50">
        <v>0.15927638450400805</v>
      </c>
      <c r="K59" s="52">
        <v>0.23891457675601208</v>
      </c>
      <c r="L59" s="245">
        <v>0.98034722222222215</v>
      </c>
      <c r="M59" s="245">
        <v>1.0835416666666666</v>
      </c>
    </row>
    <row r="60" spans="1:13" ht="15" customHeight="1">
      <c r="A60" s="48"/>
      <c r="B60" s="187" t="s">
        <v>160</v>
      </c>
      <c r="C60" s="244">
        <v>0.58099019871739088</v>
      </c>
      <c r="D60" s="49">
        <v>3.7507386412839759E-2</v>
      </c>
      <c r="E60" s="245">
        <v>0.50597542589171141</v>
      </c>
      <c r="F60" s="245">
        <v>0.65600497154307036</v>
      </c>
      <c r="G60" s="245">
        <v>0.46846803947887161</v>
      </c>
      <c r="H60" s="245">
        <v>0.69351235795591015</v>
      </c>
      <c r="I60" s="51">
        <v>6.4557692187651436E-2</v>
      </c>
      <c r="J60" s="50">
        <v>0.12911538437530287</v>
      </c>
      <c r="K60" s="52">
        <v>0.19367307656295429</v>
      </c>
      <c r="L60" s="245">
        <v>0.55194068878152136</v>
      </c>
      <c r="M60" s="245">
        <v>0.6100397086532604</v>
      </c>
    </row>
    <row r="61" spans="1:13" ht="15" customHeight="1">
      <c r="A61" s="48"/>
      <c r="B61" s="187" t="s">
        <v>229</v>
      </c>
      <c r="C61" s="53" t="s">
        <v>215</v>
      </c>
      <c r="D61" s="49" t="s">
        <v>94</v>
      </c>
      <c r="E61" s="49" t="s">
        <v>94</v>
      </c>
      <c r="F61" s="49" t="s">
        <v>94</v>
      </c>
      <c r="G61" s="49" t="s">
        <v>94</v>
      </c>
      <c r="H61" s="49" t="s">
        <v>94</v>
      </c>
      <c r="I61" s="51" t="s">
        <v>94</v>
      </c>
      <c r="J61" s="50" t="s">
        <v>94</v>
      </c>
      <c r="K61" s="52" t="s">
        <v>94</v>
      </c>
      <c r="L61" s="49" t="s">
        <v>94</v>
      </c>
      <c r="M61" s="49" t="s">
        <v>94</v>
      </c>
    </row>
    <row r="62" spans="1:13" ht="15" customHeight="1">
      <c r="A62" s="48"/>
      <c r="B62" s="187" t="s">
        <v>161</v>
      </c>
      <c r="C62" s="244">
        <v>8.6539942476730811</v>
      </c>
      <c r="D62" s="49">
        <v>0.58937356279133202</v>
      </c>
      <c r="E62" s="245">
        <v>7.4752471220904173</v>
      </c>
      <c r="F62" s="245">
        <v>9.8327413732557449</v>
      </c>
      <c r="G62" s="245">
        <v>6.8858735592990854</v>
      </c>
      <c r="H62" s="245">
        <v>10.422114936047077</v>
      </c>
      <c r="I62" s="51">
        <v>6.8104224006135083E-2</v>
      </c>
      <c r="J62" s="50">
        <v>0.13620844801227017</v>
      </c>
      <c r="K62" s="52">
        <v>0.20431267201840525</v>
      </c>
      <c r="L62" s="245">
        <v>8.2212945352894273</v>
      </c>
      <c r="M62" s="245">
        <v>9.0866939600567349</v>
      </c>
    </row>
    <row r="63" spans="1:13" ht="15" customHeight="1">
      <c r="A63" s="48"/>
      <c r="B63" s="187" t="s">
        <v>162</v>
      </c>
      <c r="C63" s="53">
        <v>0.48066000000000003</v>
      </c>
      <c r="D63" s="49">
        <v>2.0290284159120812E-2</v>
      </c>
      <c r="E63" s="49">
        <v>0.44007943168175839</v>
      </c>
      <c r="F63" s="49">
        <v>0.52124056831824161</v>
      </c>
      <c r="G63" s="49">
        <v>0.41978914752263757</v>
      </c>
      <c r="H63" s="49">
        <v>0.54153085247736243</v>
      </c>
      <c r="I63" s="51">
        <v>4.2213381931346092E-2</v>
      </c>
      <c r="J63" s="50">
        <v>8.4426763862692183E-2</v>
      </c>
      <c r="K63" s="52">
        <v>0.12664014579403826</v>
      </c>
      <c r="L63" s="49">
        <v>0.45662700000000001</v>
      </c>
      <c r="M63" s="49">
        <v>0.50469300000000006</v>
      </c>
    </row>
    <row r="64" spans="1:13" ht="15" customHeight="1">
      <c r="A64" s="48"/>
      <c r="B64" s="187" t="s">
        <v>179</v>
      </c>
      <c r="C64" s="244">
        <v>0.35070811400791707</v>
      </c>
      <c r="D64" s="49">
        <v>2.1307714989656171E-2</v>
      </c>
      <c r="E64" s="245">
        <v>0.30809268402860474</v>
      </c>
      <c r="F64" s="245">
        <v>0.39332354398722941</v>
      </c>
      <c r="G64" s="245">
        <v>0.28678496903894857</v>
      </c>
      <c r="H64" s="245">
        <v>0.41463125897688557</v>
      </c>
      <c r="I64" s="51">
        <v>6.0756264650253175E-2</v>
      </c>
      <c r="J64" s="50">
        <v>0.12151252930050635</v>
      </c>
      <c r="K64" s="52">
        <v>0.18226879395075951</v>
      </c>
      <c r="L64" s="245">
        <v>0.33317270830752121</v>
      </c>
      <c r="M64" s="245">
        <v>0.36824351970831293</v>
      </c>
    </row>
    <row r="65" spans="1:13" ht="15" customHeight="1">
      <c r="A65" s="48"/>
      <c r="B65" s="187" t="s">
        <v>163</v>
      </c>
      <c r="C65" s="244">
        <v>0.21253614908549054</v>
      </c>
      <c r="D65" s="245">
        <v>2.3720961800330183E-2</v>
      </c>
      <c r="E65" s="245">
        <v>0.16509422548483016</v>
      </c>
      <c r="F65" s="245">
        <v>0.25997807268615092</v>
      </c>
      <c r="G65" s="245">
        <v>0.14137326368449998</v>
      </c>
      <c r="H65" s="245">
        <v>0.28369903448648109</v>
      </c>
      <c r="I65" s="51">
        <v>0.11160906933901707</v>
      </c>
      <c r="J65" s="50">
        <v>0.22321813867803414</v>
      </c>
      <c r="K65" s="52">
        <v>0.33482720801705124</v>
      </c>
      <c r="L65" s="245">
        <v>0.20190934163121602</v>
      </c>
      <c r="M65" s="245">
        <v>0.22316295653976506</v>
      </c>
    </row>
    <row r="66" spans="1:13" ht="15" customHeight="1">
      <c r="A66" s="48"/>
      <c r="B66" s="187" t="s">
        <v>136</v>
      </c>
      <c r="C66" s="244">
        <v>1.2720129203095796</v>
      </c>
      <c r="D66" s="49">
        <v>7.9172307418779689E-2</v>
      </c>
      <c r="E66" s="245">
        <v>1.1136683054720202</v>
      </c>
      <c r="F66" s="245">
        <v>1.4303575351471389</v>
      </c>
      <c r="G66" s="245">
        <v>1.0344959980532404</v>
      </c>
      <c r="H66" s="245">
        <v>1.5095298425659187</v>
      </c>
      <c r="I66" s="51">
        <v>6.2241747827145429E-2</v>
      </c>
      <c r="J66" s="50">
        <v>0.12448349565429086</v>
      </c>
      <c r="K66" s="52">
        <v>0.18672524348143629</v>
      </c>
      <c r="L66" s="245">
        <v>1.2084122742941006</v>
      </c>
      <c r="M66" s="245">
        <v>1.3356135663250586</v>
      </c>
    </row>
    <row r="67" spans="1:13" ht="15" customHeight="1">
      <c r="A67" s="48"/>
      <c r="B67" s="187" t="s">
        <v>180</v>
      </c>
      <c r="C67" s="253">
        <v>74.79507000000001</v>
      </c>
      <c r="D67" s="250">
        <v>3.5349955620115314</v>
      </c>
      <c r="E67" s="254">
        <v>67.725078875976948</v>
      </c>
      <c r="F67" s="254">
        <v>81.865061124023072</v>
      </c>
      <c r="G67" s="254">
        <v>64.190083313965417</v>
      </c>
      <c r="H67" s="254">
        <v>85.400056686034603</v>
      </c>
      <c r="I67" s="51">
        <v>4.7262413980113008E-2</v>
      </c>
      <c r="J67" s="50">
        <v>9.4524827960226016E-2</v>
      </c>
      <c r="K67" s="52">
        <v>0.14178724194033904</v>
      </c>
      <c r="L67" s="254">
        <v>71.055316500000004</v>
      </c>
      <c r="M67" s="254">
        <v>78.534823500000016</v>
      </c>
    </row>
    <row r="68" spans="1:13" ht="15" customHeight="1">
      <c r="A68" s="48"/>
      <c r="B68" s="187" t="s">
        <v>230</v>
      </c>
      <c r="C68" s="244">
        <v>1.9746666666666668</v>
      </c>
      <c r="D68" s="245">
        <v>0.21922331327379849</v>
      </c>
      <c r="E68" s="245">
        <v>1.5362200401190698</v>
      </c>
      <c r="F68" s="245">
        <v>2.4131132932142636</v>
      </c>
      <c r="G68" s="245">
        <v>1.3169967268452714</v>
      </c>
      <c r="H68" s="245">
        <v>2.632336606488062</v>
      </c>
      <c r="I68" s="51">
        <v>0.11101788315688646</v>
      </c>
      <c r="J68" s="50">
        <v>0.22203576631377292</v>
      </c>
      <c r="K68" s="52">
        <v>0.33305364947065941</v>
      </c>
      <c r="L68" s="245">
        <v>1.8759333333333335</v>
      </c>
      <c r="M68" s="245">
        <v>2.0734000000000004</v>
      </c>
    </row>
    <row r="69" spans="1:13" ht="15" customHeight="1">
      <c r="A69" s="48"/>
      <c r="B69" s="187" t="s">
        <v>164</v>
      </c>
      <c r="C69" s="249">
        <v>15.210300531247052</v>
      </c>
      <c r="D69" s="245">
        <v>1.1310402491345275</v>
      </c>
      <c r="E69" s="250">
        <v>12.948220032977996</v>
      </c>
      <c r="F69" s="250">
        <v>17.472381029516107</v>
      </c>
      <c r="G69" s="250">
        <v>11.81717978384347</v>
      </c>
      <c r="H69" s="250">
        <v>18.603421278650636</v>
      </c>
      <c r="I69" s="51">
        <v>7.4360151320547019E-2</v>
      </c>
      <c r="J69" s="50">
        <v>0.14872030264109404</v>
      </c>
      <c r="K69" s="52">
        <v>0.22308045396164106</v>
      </c>
      <c r="L69" s="250">
        <v>14.4497855046847</v>
      </c>
      <c r="M69" s="250">
        <v>15.970815557809404</v>
      </c>
    </row>
    <row r="70" spans="1:13" ht="15" customHeight="1">
      <c r="A70" s="48"/>
      <c r="B70" s="187" t="s">
        <v>165</v>
      </c>
      <c r="C70" s="244">
        <v>1.3931100836450192</v>
      </c>
      <c r="D70" s="245">
        <v>0.15688340242846086</v>
      </c>
      <c r="E70" s="245">
        <v>1.0793432787880974</v>
      </c>
      <c r="F70" s="245">
        <v>1.706876888501941</v>
      </c>
      <c r="G70" s="245">
        <v>0.92245987635963667</v>
      </c>
      <c r="H70" s="245">
        <v>1.8637602909304016</v>
      </c>
      <c r="I70" s="51">
        <v>0.11261378714450292</v>
      </c>
      <c r="J70" s="50">
        <v>0.22522757428900583</v>
      </c>
      <c r="K70" s="52">
        <v>0.33784136143350874</v>
      </c>
      <c r="L70" s="245">
        <v>1.3234545794627683</v>
      </c>
      <c r="M70" s="245">
        <v>1.4627655878272701</v>
      </c>
    </row>
    <row r="71" spans="1:13" ht="15" customHeight="1">
      <c r="A71" s="48"/>
      <c r="B71" s="187" t="s">
        <v>181</v>
      </c>
      <c r="C71" s="253">
        <v>60.216587301587303</v>
      </c>
      <c r="D71" s="250">
        <v>3.1373512909107415</v>
      </c>
      <c r="E71" s="254">
        <v>53.941884719765824</v>
      </c>
      <c r="F71" s="254">
        <v>66.491289883408783</v>
      </c>
      <c r="G71" s="254">
        <v>50.804533428855081</v>
      </c>
      <c r="H71" s="254">
        <v>69.628641174319526</v>
      </c>
      <c r="I71" s="51">
        <v>5.2101114186323891E-2</v>
      </c>
      <c r="J71" s="50">
        <v>0.10420222837264778</v>
      </c>
      <c r="K71" s="52">
        <v>0.15630334255897166</v>
      </c>
      <c r="L71" s="254">
        <v>57.205757936507936</v>
      </c>
      <c r="M71" s="254">
        <v>63.22741666666667</v>
      </c>
    </row>
    <row r="72" spans="1:13" ht="15" customHeight="1">
      <c r="A72" s="48"/>
      <c r="B72" s="187" t="s">
        <v>185</v>
      </c>
      <c r="C72" s="253">
        <v>107.50680158730157</v>
      </c>
      <c r="D72" s="254">
        <v>8.9993713149850389</v>
      </c>
      <c r="E72" s="254">
        <v>89.508058957331485</v>
      </c>
      <c r="F72" s="254">
        <v>125.50554421727165</v>
      </c>
      <c r="G72" s="254">
        <v>80.508687642346445</v>
      </c>
      <c r="H72" s="254">
        <v>134.50491553225669</v>
      </c>
      <c r="I72" s="51">
        <v>8.3709785633209854E-2</v>
      </c>
      <c r="J72" s="50">
        <v>0.16741957126641971</v>
      </c>
      <c r="K72" s="52">
        <v>0.25112935689962956</v>
      </c>
      <c r="L72" s="254">
        <v>102.13146150793649</v>
      </c>
      <c r="M72" s="254">
        <v>112.88214166666664</v>
      </c>
    </row>
    <row r="73" spans="1:13" ht="15" customHeight="1">
      <c r="A73" s="48"/>
      <c r="B73" s="39" t="s">
        <v>207</v>
      </c>
      <c r="C73" s="177"/>
      <c r="D73" s="188"/>
      <c r="E73" s="188"/>
      <c r="F73" s="188"/>
      <c r="G73" s="188"/>
      <c r="H73" s="188"/>
      <c r="I73" s="189"/>
      <c r="J73" s="189"/>
      <c r="K73" s="189"/>
      <c r="L73" s="188"/>
      <c r="M73" s="190"/>
    </row>
    <row r="74" spans="1:13" ht="15" customHeight="1">
      <c r="A74" s="48"/>
      <c r="B74" s="187" t="s">
        <v>218</v>
      </c>
      <c r="C74" s="53">
        <v>0.10447435897435896</v>
      </c>
      <c r="D74" s="49">
        <v>1.026867887148899E-2</v>
      </c>
      <c r="E74" s="49">
        <v>8.3937001231380981E-2</v>
      </c>
      <c r="F74" s="49">
        <v>0.12501171671733693</v>
      </c>
      <c r="G74" s="49">
        <v>7.3668322359891986E-2</v>
      </c>
      <c r="H74" s="49">
        <v>0.13528039558882593</v>
      </c>
      <c r="I74" s="51">
        <v>9.8288986621197866E-2</v>
      </c>
      <c r="J74" s="50">
        <v>0.19657797324239573</v>
      </c>
      <c r="K74" s="52">
        <v>0.29486695986359357</v>
      </c>
      <c r="L74" s="49">
        <v>9.9250641025641004E-2</v>
      </c>
      <c r="M74" s="49">
        <v>0.10969807692307691</v>
      </c>
    </row>
    <row r="75" spans="1:13" ht="15" customHeight="1">
      <c r="A75" s="48"/>
      <c r="B75" s="187" t="s">
        <v>137</v>
      </c>
      <c r="C75" s="53">
        <v>0.87128774300154099</v>
      </c>
      <c r="D75" s="49">
        <v>0.12561910405480795</v>
      </c>
      <c r="E75" s="49">
        <v>0.62004953489192505</v>
      </c>
      <c r="F75" s="49">
        <v>1.1225259511111569</v>
      </c>
      <c r="G75" s="49">
        <v>0.49443043083711713</v>
      </c>
      <c r="H75" s="49">
        <v>1.2481450551659647</v>
      </c>
      <c r="I75" s="51">
        <v>0.14417637004975722</v>
      </c>
      <c r="J75" s="50">
        <v>0.28835274009951445</v>
      </c>
      <c r="K75" s="52">
        <v>0.43252911014927165</v>
      </c>
      <c r="L75" s="49">
        <v>0.82772335585146395</v>
      </c>
      <c r="M75" s="49">
        <v>0.91485213015161804</v>
      </c>
    </row>
    <row r="76" spans="1:13" ht="15" customHeight="1">
      <c r="A76" s="48"/>
      <c r="B76" s="187" t="s">
        <v>219</v>
      </c>
      <c r="C76" s="244">
        <v>6.0139351133281886</v>
      </c>
      <c r="D76" s="245">
        <v>0.62033669420081206</v>
      </c>
      <c r="E76" s="245">
        <v>4.7732617249265648</v>
      </c>
      <c r="F76" s="245">
        <v>7.2546085017298125</v>
      </c>
      <c r="G76" s="245">
        <v>4.1529250307257524</v>
      </c>
      <c r="H76" s="245">
        <v>7.8749451959306249</v>
      </c>
      <c r="I76" s="51">
        <v>0.10314988148542058</v>
      </c>
      <c r="J76" s="50">
        <v>0.20629976297084116</v>
      </c>
      <c r="K76" s="52">
        <v>0.30944964445626172</v>
      </c>
      <c r="L76" s="245">
        <v>5.7132383576617789</v>
      </c>
      <c r="M76" s="245">
        <v>6.3146318689945984</v>
      </c>
    </row>
    <row r="77" spans="1:13" ht="15" customHeight="1">
      <c r="A77" s="48"/>
      <c r="B77" s="187" t="s">
        <v>231</v>
      </c>
      <c r="C77" s="249" t="s">
        <v>95</v>
      </c>
      <c r="D77" s="250" t="s">
        <v>94</v>
      </c>
      <c r="E77" s="250" t="s">
        <v>94</v>
      </c>
      <c r="F77" s="250" t="s">
        <v>94</v>
      </c>
      <c r="G77" s="250" t="s">
        <v>94</v>
      </c>
      <c r="H77" s="250" t="s">
        <v>94</v>
      </c>
      <c r="I77" s="51" t="s">
        <v>94</v>
      </c>
      <c r="J77" s="50" t="s">
        <v>94</v>
      </c>
      <c r="K77" s="52" t="s">
        <v>94</v>
      </c>
      <c r="L77" s="250" t="s">
        <v>94</v>
      </c>
      <c r="M77" s="250" t="s">
        <v>94</v>
      </c>
    </row>
    <row r="78" spans="1:13" ht="15" customHeight="1">
      <c r="A78" s="48"/>
      <c r="B78" s="187" t="s">
        <v>138</v>
      </c>
      <c r="C78" s="253">
        <v>66.641936717941164</v>
      </c>
      <c r="D78" s="250">
        <v>3.7304044278847326</v>
      </c>
      <c r="E78" s="254">
        <v>59.181127862171699</v>
      </c>
      <c r="F78" s="254">
        <v>74.102745573710635</v>
      </c>
      <c r="G78" s="254">
        <v>55.450723434286964</v>
      </c>
      <c r="H78" s="254">
        <v>77.833150001595357</v>
      </c>
      <c r="I78" s="51">
        <v>5.5976830980670508E-2</v>
      </c>
      <c r="J78" s="50">
        <v>0.11195366196134102</v>
      </c>
      <c r="K78" s="52">
        <v>0.16793049294201151</v>
      </c>
      <c r="L78" s="254">
        <v>63.309839882044102</v>
      </c>
      <c r="M78" s="254">
        <v>69.974033553838225</v>
      </c>
    </row>
    <row r="79" spans="1:13" ht="15" customHeight="1">
      <c r="A79" s="48"/>
      <c r="B79" s="187" t="s">
        <v>139</v>
      </c>
      <c r="C79" s="244">
        <v>0.39219395557816472</v>
      </c>
      <c r="D79" s="49">
        <v>2.4632772318939108E-2</v>
      </c>
      <c r="E79" s="245">
        <v>0.34292841094028648</v>
      </c>
      <c r="F79" s="245">
        <v>0.44145950021604297</v>
      </c>
      <c r="G79" s="245">
        <v>0.31829563862134741</v>
      </c>
      <c r="H79" s="245">
        <v>0.46609227253498203</v>
      </c>
      <c r="I79" s="51">
        <v>6.2807628645438845E-2</v>
      </c>
      <c r="J79" s="50">
        <v>0.12561525729087769</v>
      </c>
      <c r="K79" s="52">
        <v>0.18842288593631654</v>
      </c>
      <c r="L79" s="245">
        <v>0.37258425779925647</v>
      </c>
      <c r="M79" s="245">
        <v>0.41180365335707297</v>
      </c>
    </row>
    <row r="80" spans="1:13" ht="15" customHeight="1">
      <c r="A80" s="48"/>
      <c r="B80" s="187" t="s">
        <v>220</v>
      </c>
      <c r="C80" s="244">
        <v>0.28776190476190472</v>
      </c>
      <c r="D80" s="49">
        <v>1.4742185558920255E-2</v>
      </c>
      <c r="E80" s="245">
        <v>0.25827753364406419</v>
      </c>
      <c r="F80" s="245">
        <v>0.31724627587974524</v>
      </c>
      <c r="G80" s="245">
        <v>0.24353534808514396</v>
      </c>
      <c r="H80" s="245">
        <v>0.33198846143866551</v>
      </c>
      <c r="I80" s="51">
        <v>5.1230497557061959E-2</v>
      </c>
      <c r="J80" s="50">
        <v>0.10246099511412392</v>
      </c>
      <c r="K80" s="52">
        <v>0.15369149267118587</v>
      </c>
      <c r="L80" s="245">
        <v>0.27337380952380946</v>
      </c>
      <c r="M80" s="245">
        <v>0.30214999999999997</v>
      </c>
    </row>
    <row r="81" spans="1:13" ht="15" customHeight="1">
      <c r="A81" s="48"/>
      <c r="B81" s="187" t="s">
        <v>140</v>
      </c>
      <c r="C81" s="53">
        <v>0.59346826421987176</v>
      </c>
      <c r="D81" s="49">
        <v>5.1374697042544208E-2</v>
      </c>
      <c r="E81" s="49">
        <v>0.49071887013478332</v>
      </c>
      <c r="F81" s="49">
        <v>0.69621765830496019</v>
      </c>
      <c r="G81" s="49">
        <v>0.43934417309223917</v>
      </c>
      <c r="H81" s="49">
        <v>0.74759235534750434</v>
      </c>
      <c r="I81" s="51">
        <v>8.6566881735584425E-2</v>
      </c>
      <c r="J81" s="50">
        <v>0.17313376347116885</v>
      </c>
      <c r="K81" s="52">
        <v>0.25970064520675329</v>
      </c>
      <c r="L81" s="49">
        <v>0.56379485100887816</v>
      </c>
      <c r="M81" s="49">
        <v>0.62314167743086535</v>
      </c>
    </row>
    <row r="82" spans="1:13" ht="15" customHeight="1">
      <c r="A82" s="48"/>
      <c r="B82" s="187" t="s">
        <v>221</v>
      </c>
      <c r="C82" s="53">
        <v>1.6303030303030305E-2</v>
      </c>
      <c r="D82" s="49">
        <v>5.8722021951469888E-3</v>
      </c>
      <c r="E82" s="49">
        <v>4.5586259127363277E-3</v>
      </c>
      <c r="F82" s="49">
        <v>2.8047434693324283E-2</v>
      </c>
      <c r="G82" s="49">
        <v>0</v>
      </c>
      <c r="H82" s="49">
        <v>3.3919636888471272E-2</v>
      </c>
      <c r="I82" s="51">
        <v>0.36019084096626508</v>
      </c>
      <c r="J82" s="50">
        <v>0.72038168193253016</v>
      </c>
      <c r="K82" s="52">
        <v>1.0805725228987952</v>
      </c>
      <c r="L82" s="49">
        <v>1.548787878787879E-2</v>
      </c>
      <c r="M82" s="49">
        <v>1.7118181818181821E-2</v>
      </c>
    </row>
    <row r="83" spans="1:13" ht="15" customHeight="1">
      <c r="A83" s="48"/>
      <c r="B83" s="187" t="s">
        <v>141</v>
      </c>
      <c r="C83" s="249">
        <v>31.182382423550557</v>
      </c>
      <c r="D83" s="245">
        <v>2.2593004147014715</v>
      </c>
      <c r="E83" s="250">
        <v>26.663781594147615</v>
      </c>
      <c r="F83" s="250">
        <v>35.700983252953499</v>
      </c>
      <c r="G83" s="250">
        <v>24.404481179446144</v>
      </c>
      <c r="H83" s="250">
        <v>37.96028366765497</v>
      </c>
      <c r="I83" s="51">
        <v>7.2454387352876876E-2</v>
      </c>
      <c r="J83" s="50">
        <v>0.14490877470575375</v>
      </c>
      <c r="K83" s="52">
        <v>0.21736316205863063</v>
      </c>
      <c r="L83" s="250">
        <v>29.623263302373029</v>
      </c>
      <c r="M83" s="250">
        <v>32.741501544728088</v>
      </c>
    </row>
    <row r="84" spans="1:13" ht="15" customHeight="1">
      <c r="A84" s="48"/>
      <c r="B84" s="187" t="s">
        <v>166</v>
      </c>
      <c r="C84" s="249">
        <v>12.192959113802695</v>
      </c>
      <c r="D84" s="250">
        <v>1.5013561345432729</v>
      </c>
      <c r="E84" s="250">
        <v>9.1902468447161496</v>
      </c>
      <c r="F84" s="250">
        <v>15.195671382889241</v>
      </c>
      <c r="G84" s="250">
        <v>7.6888907101728767</v>
      </c>
      <c r="H84" s="250">
        <v>16.697027517432513</v>
      </c>
      <c r="I84" s="51">
        <v>0.12313304100591177</v>
      </c>
      <c r="J84" s="50">
        <v>0.24626608201182354</v>
      </c>
      <c r="K84" s="52">
        <v>0.36939912301773531</v>
      </c>
      <c r="L84" s="250">
        <v>11.583311158112561</v>
      </c>
      <c r="M84" s="250">
        <v>12.802607069492829</v>
      </c>
    </row>
    <row r="85" spans="1:13" ht="15" customHeight="1">
      <c r="A85" s="48"/>
      <c r="B85" s="187" t="s">
        <v>142</v>
      </c>
      <c r="C85" s="253">
        <v>52.317814709250904</v>
      </c>
      <c r="D85" s="250">
        <v>4.6978328307541792</v>
      </c>
      <c r="E85" s="254">
        <v>42.922149047742543</v>
      </c>
      <c r="F85" s="254">
        <v>61.713480370759264</v>
      </c>
      <c r="G85" s="254">
        <v>38.22431621698837</v>
      </c>
      <c r="H85" s="254">
        <v>66.411313201513437</v>
      </c>
      <c r="I85" s="51">
        <v>8.9794133353270633E-2</v>
      </c>
      <c r="J85" s="50">
        <v>0.17958826670654127</v>
      </c>
      <c r="K85" s="52">
        <v>0.2693824000598119</v>
      </c>
      <c r="L85" s="254">
        <v>49.701923973788361</v>
      </c>
      <c r="M85" s="254">
        <v>54.933705444713446</v>
      </c>
    </row>
    <row r="86" spans="1:13" ht="15" customHeight="1">
      <c r="A86" s="48"/>
      <c r="B86" s="187" t="s">
        <v>167</v>
      </c>
      <c r="C86" s="244">
        <v>0.71899568587761842</v>
      </c>
      <c r="D86" s="245">
        <v>9.8257174977132974E-2</v>
      </c>
      <c r="E86" s="245">
        <v>0.52248133592335244</v>
      </c>
      <c r="F86" s="245">
        <v>0.91551003583188439</v>
      </c>
      <c r="G86" s="245">
        <v>0.42422416094621951</v>
      </c>
      <c r="H86" s="245">
        <v>1.0137672108090174</v>
      </c>
      <c r="I86" s="51">
        <v>0.1366589214748884</v>
      </c>
      <c r="J86" s="50">
        <v>0.27331784294977679</v>
      </c>
      <c r="K86" s="52">
        <v>0.40997676442466519</v>
      </c>
      <c r="L86" s="245">
        <v>0.68304590158373746</v>
      </c>
      <c r="M86" s="245">
        <v>0.75494547017149938</v>
      </c>
    </row>
    <row r="87" spans="1:13" ht="15" customHeight="1">
      <c r="A87" s="48"/>
      <c r="B87" s="187" t="s">
        <v>222</v>
      </c>
      <c r="C87" s="249">
        <v>19.429010035471286</v>
      </c>
      <c r="D87" s="245">
        <v>1.5871585405557822</v>
      </c>
      <c r="E87" s="250">
        <v>16.254692954359722</v>
      </c>
      <c r="F87" s="250">
        <v>22.60332711658285</v>
      </c>
      <c r="G87" s="250">
        <v>14.667534413803939</v>
      </c>
      <c r="H87" s="250">
        <v>24.190485657138634</v>
      </c>
      <c r="I87" s="51">
        <v>8.1690139521165925E-2</v>
      </c>
      <c r="J87" s="50">
        <v>0.16338027904233185</v>
      </c>
      <c r="K87" s="52">
        <v>0.24507041856349776</v>
      </c>
      <c r="L87" s="250">
        <v>18.457559533697722</v>
      </c>
      <c r="M87" s="250">
        <v>20.40046053724485</v>
      </c>
    </row>
    <row r="88" spans="1:13" s="47" customFormat="1" ht="15" customHeight="1">
      <c r="A88" s="48"/>
      <c r="B88" s="187" t="s">
        <v>143</v>
      </c>
      <c r="C88" s="244">
        <v>1.6045627506819542</v>
      </c>
      <c r="D88" s="49">
        <v>8.4273868139192229E-2</v>
      </c>
      <c r="E88" s="245">
        <v>1.4360150144035697</v>
      </c>
      <c r="F88" s="245">
        <v>1.7731104869603387</v>
      </c>
      <c r="G88" s="245">
        <v>1.3517411462643776</v>
      </c>
      <c r="H88" s="245">
        <v>1.8573843550995308</v>
      </c>
      <c r="I88" s="51">
        <v>5.2521391328182739E-2</v>
      </c>
      <c r="J88" s="50">
        <v>0.10504278265636548</v>
      </c>
      <c r="K88" s="52">
        <v>0.15756417398454822</v>
      </c>
      <c r="L88" s="245">
        <v>1.5243346131478566</v>
      </c>
      <c r="M88" s="245">
        <v>1.6847908882160518</v>
      </c>
    </row>
    <row r="89" spans="1:13" ht="15" customHeight="1">
      <c r="A89" s="48"/>
      <c r="B89" s="187" t="s">
        <v>223</v>
      </c>
      <c r="C89" s="244">
        <v>0.71315911566904577</v>
      </c>
      <c r="D89" s="49">
        <v>5.4289948413335745E-2</v>
      </c>
      <c r="E89" s="245">
        <v>0.60457921884237431</v>
      </c>
      <c r="F89" s="245">
        <v>0.82173901249571724</v>
      </c>
      <c r="G89" s="245">
        <v>0.55028927042903852</v>
      </c>
      <c r="H89" s="245">
        <v>0.87602896090905302</v>
      </c>
      <c r="I89" s="51">
        <v>7.6125996598113962E-2</v>
      </c>
      <c r="J89" s="50">
        <v>0.15225199319622792</v>
      </c>
      <c r="K89" s="52">
        <v>0.22837798979434187</v>
      </c>
      <c r="L89" s="245">
        <v>0.67750115988559345</v>
      </c>
      <c r="M89" s="245">
        <v>0.7488170714524981</v>
      </c>
    </row>
    <row r="90" spans="1:13" s="47" customFormat="1" ht="15" customHeight="1">
      <c r="A90" s="48"/>
      <c r="B90" s="187" t="s">
        <v>144</v>
      </c>
      <c r="C90" s="244">
        <v>0.6277935479258907</v>
      </c>
      <c r="D90" s="49">
        <v>5.6732610739273902E-2</v>
      </c>
      <c r="E90" s="245">
        <v>0.51432832644734294</v>
      </c>
      <c r="F90" s="245">
        <v>0.74125876940443847</v>
      </c>
      <c r="G90" s="245">
        <v>0.45759571570806901</v>
      </c>
      <c r="H90" s="245">
        <v>0.7979913801437124</v>
      </c>
      <c r="I90" s="51">
        <v>9.036826027713657E-2</v>
      </c>
      <c r="J90" s="50">
        <v>0.18073652055427314</v>
      </c>
      <c r="K90" s="52">
        <v>0.27110478083140971</v>
      </c>
      <c r="L90" s="245">
        <v>0.5964038705295962</v>
      </c>
      <c r="M90" s="245">
        <v>0.65918322532218521</v>
      </c>
    </row>
    <row r="91" spans="1:13" s="47" customFormat="1" ht="15" customHeight="1">
      <c r="A91" s="48"/>
      <c r="B91" s="187" t="s">
        <v>145</v>
      </c>
      <c r="C91" s="244">
        <v>2.3637934560194465</v>
      </c>
      <c r="D91" s="49">
        <v>0.19514366482018883</v>
      </c>
      <c r="E91" s="245">
        <v>1.9735061263790687</v>
      </c>
      <c r="F91" s="245">
        <v>2.7540807856598239</v>
      </c>
      <c r="G91" s="245">
        <v>1.77836246155888</v>
      </c>
      <c r="H91" s="245">
        <v>2.9492244504800129</v>
      </c>
      <c r="I91" s="51">
        <v>8.2555294466719012E-2</v>
      </c>
      <c r="J91" s="50">
        <v>0.16511058893343802</v>
      </c>
      <c r="K91" s="52">
        <v>0.24766588340015705</v>
      </c>
      <c r="L91" s="245">
        <v>2.2456037832184741</v>
      </c>
      <c r="M91" s="245">
        <v>2.4819831288204188</v>
      </c>
    </row>
    <row r="92" spans="1:13" ht="15" customHeight="1">
      <c r="A92" s="48"/>
      <c r="B92" s="187" t="s">
        <v>146</v>
      </c>
      <c r="C92" s="244">
        <v>2.7461249999999997</v>
      </c>
      <c r="D92" s="245">
        <v>0.4186768471645258</v>
      </c>
      <c r="E92" s="245">
        <v>1.9087713056709481</v>
      </c>
      <c r="F92" s="245">
        <v>3.5834786943290515</v>
      </c>
      <c r="G92" s="245">
        <v>1.4900944585064222</v>
      </c>
      <c r="H92" s="245">
        <v>4.0021555414935772</v>
      </c>
      <c r="I92" s="51">
        <v>0.1524609575909785</v>
      </c>
      <c r="J92" s="50">
        <v>0.30492191518195699</v>
      </c>
      <c r="K92" s="52">
        <v>0.45738287277293549</v>
      </c>
      <c r="L92" s="245">
        <v>2.6088187499999997</v>
      </c>
      <c r="M92" s="245">
        <v>2.8834312499999997</v>
      </c>
    </row>
    <row r="93" spans="1:13" ht="15" customHeight="1">
      <c r="A93" s="48"/>
      <c r="B93" s="187" t="s">
        <v>147</v>
      </c>
      <c r="C93" s="244">
        <v>2.4346945380097855</v>
      </c>
      <c r="D93" s="245">
        <v>0.25815934931110285</v>
      </c>
      <c r="E93" s="245">
        <v>1.9183758393875798</v>
      </c>
      <c r="F93" s="245">
        <v>2.951013236631991</v>
      </c>
      <c r="G93" s="245">
        <v>1.6602164900764769</v>
      </c>
      <c r="H93" s="245">
        <v>3.2091725859430942</v>
      </c>
      <c r="I93" s="51">
        <v>0.10603356818721596</v>
      </c>
      <c r="J93" s="50">
        <v>0.21206713637443192</v>
      </c>
      <c r="K93" s="52">
        <v>0.31810070456164785</v>
      </c>
      <c r="L93" s="245">
        <v>2.3129598111092964</v>
      </c>
      <c r="M93" s="245">
        <v>2.5564292649102747</v>
      </c>
    </row>
    <row r="94" spans="1:13" ht="15" customHeight="1">
      <c r="A94" s="48"/>
      <c r="B94" s="187" t="s">
        <v>224</v>
      </c>
      <c r="C94" s="244" t="s">
        <v>104</v>
      </c>
      <c r="D94" s="245" t="s">
        <v>94</v>
      </c>
      <c r="E94" s="245" t="s">
        <v>94</v>
      </c>
      <c r="F94" s="245" t="s">
        <v>94</v>
      </c>
      <c r="G94" s="245" t="s">
        <v>94</v>
      </c>
      <c r="H94" s="245" t="s">
        <v>94</v>
      </c>
      <c r="I94" s="51" t="s">
        <v>94</v>
      </c>
      <c r="J94" s="50" t="s">
        <v>94</v>
      </c>
      <c r="K94" s="52" t="s">
        <v>94</v>
      </c>
      <c r="L94" s="245" t="s">
        <v>94</v>
      </c>
      <c r="M94" s="245" t="s">
        <v>94</v>
      </c>
    </row>
    <row r="95" spans="1:13" ht="15" customHeight="1">
      <c r="A95" s="48"/>
      <c r="B95" s="187" t="s">
        <v>148</v>
      </c>
      <c r="C95" s="244">
        <v>0.41016666666666662</v>
      </c>
      <c r="D95" s="245">
        <v>4.6776858959976221E-2</v>
      </c>
      <c r="E95" s="245">
        <v>0.3166129487467142</v>
      </c>
      <c r="F95" s="245">
        <v>0.50372038458661905</v>
      </c>
      <c r="G95" s="245">
        <v>0.26983608978673795</v>
      </c>
      <c r="H95" s="245">
        <v>0.55049724354659535</v>
      </c>
      <c r="I95" s="51">
        <v>0.11404354073947881</v>
      </c>
      <c r="J95" s="50">
        <v>0.22808708147895762</v>
      </c>
      <c r="K95" s="52">
        <v>0.34213062221843643</v>
      </c>
      <c r="L95" s="245">
        <v>0.38965833333333327</v>
      </c>
      <c r="M95" s="245">
        <v>0.43067499999999997</v>
      </c>
    </row>
    <row r="96" spans="1:13" ht="15" customHeight="1">
      <c r="A96" s="48"/>
      <c r="B96" s="187" t="s">
        <v>232</v>
      </c>
      <c r="C96" s="53">
        <v>1.8033333333333339E-2</v>
      </c>
      <c r="D96" s="49">
        <v>5.8072487402412902E-3</v>
      </c>
      <c r="E96" s="49">
        <v>6.4188358528507582E-3</v>
      </c>
      <c r="F96" s="49">
        <v>2.9647830813815917E-2</v>
      </c>
      <c r="G96" s="49">
        <v>6.1158711260946713E-4</v>
      </c>
      <c r="H96" s="49">
        <v>3.545507955405721E-2</v>
      </c>
      <c r="I96" s="51">
        <v>0.32202858078972024</v>
      </c>
      <c r="J96" s="50">
        <v>0.64405716157944048</v>
      </c>
      <c r="K96" s="52">
        <v>0.96608574236916067</v>
      </c>
      <c r="L96" s="49">
        <v>1.713166666666667E-2</v>
      </c>
      <c r="M96" s="49">
        <v>1.8935000000000007E-2</v>
      </c>
    </row>
    <row r="97" spans="1:13" ht="15" customHeight="1">
      <c r="A97" s="48"/>
      <c r="B97" s="187" t="s">
        <v>149</v>
      </c>
      <c r="C97" s="244">
        <v>0.28398349855749044</v>
      </c>
      <c r="D97" s="49">
        <v>2.0385045270978824E-2</v>
      </c>
      <c r="E97" s="245">
        <v>0.24321340801553279</v>
      </c>
      <c r="F97" s="245">
        <v>0.32475358909944807</v>
      </c>
      <c r="G97" s="245">
        <v>0.22282836274455398</v>
      </c>
      <c r="H97" s="245">
        <v>0.34513863437042691</v>
      </c>
      <c r="I97" s="51">
        <v>7.178249924564549E-2</v>
      </c>
      <c r="J97" s="50">
        <v>0.14356499849129098</v>
      </c>
      <c r="K97" s="52">
        <v>0.21534749773693646</v>
      </c>
      <c r="L97" s="245">
        <v>0.26978432362961591</v>
      </c>
      <c r="M97" s="245">
        <v>0.29818267348536498</v>
      </c>
    </row>
    <row r="98" spans="1:13" ht="15" customHeight="1">
      <c r="A98" s="48"/>
      <c r="B98" s="187" t="s">
        <v>168</v>
      </c>
      <c r="C98" s="53">
        <v>2.4011111111111112E-2</v>
      </c>
      <c r="D98" s="49">
        <v>4.2909759786200121E-3</v>
      </c>
      <c r="E98" s="49">
        <v>1.5429159153871087E-2</v>
      </c>
      <c r="F98" s="49">
        <v>3.2593063068351136E-2</v>
      </c>
      <c r="G98" s="49">
        <v>1.1138183175251075E-2</v>
      </c>
      <c r="H98" s="49">
        <v>3.688403904697115E-2</v>
      </c>
      <c r="I98" s="51">
        <v>0.17870793062276774</v>
      </c>
      <c r="J98" s="50">
        <v>0.35741586124553548</v>
      </c>
      <c r="K98" s="52">
        <v>0.53612379186830328</v>
      </c>
      <c r="L98" s="49">
        <v>2.2810555555555556E-2</v>
      </c>
      <c r="M98" s="49">
        <v>2.5211666666666667E-2</v>
      </c>
    </row>
    <row r="99" spans="1:13" ht="15" customHeight="1">
      <c r="A99" s="48"/>
      <c r="B99" s="187" t="s">
        <v>150</v>
      </c>
      <c r="C99" s="53">
        <v>0.13345433637232942</v>
      </c>
      <c r="D99" s="49">
        <v>2.3279902326497705E-2</v>
      </c>
      <c r="E99" s="49">
        <v>8.6894531719334006E-2</v>
      </c>
      <c r="F99" s="49">
        <v>0.18001414102532484</v>
      </c>
      <c r="G99" s="49">
        <v>6.3614629392836311E-2</v>
      </c>
      <c r="H99" s="49">
        <v>0.20329404335182255</v>
      </c>
      <c r="I99" s="51">
        <v>0.17444095830313228</v>
      </c>
      <c r="J99" s="50">
        <v>0.34888191660626455</v>
      </c>
      <c r="K99" s="52">
        <v>0.52332287490939677</v>
      </c>
      <c r="L99" s="49">
        <v>0.12678161955371295</v>
      </c>
      <c r="M99" s="49">
        <v>0.1401270531909459</v>
      </c>
    </row>
    <row r="100" spans="1:13" ht="15" customHeight="1">
      <c r="A100" s="48"/>
      <c r="B100" s="187" t="s">
        <v>151</v>
      </c>
      <c r="C100" s="249">
        <v>14.786712126918809</v>
      </c>
      <c r="D100" s="245">
        <v>1.3510425777050465</v>
      </c>
      <c r="E100" s="250">
        <v>12.084626971508715</v>
      </c>
      <c r="F100" s="250">
        <v>17.488797282328903</v>
      </c>
      <c r="G100" s="250">
        <v>10.733584393803669</v>
      </c>
      <c r="H100" s="250">
        <v>18.839839860033948</v>
      </c>
      <c r="I100" s="51">
        <v>9.1368694143000875E-2</v>
      </c>
      <c r="J100" s="50">
        <v>0.18273738828600175</v>
      </c>
      <c r="K100" s="52">
        <v>0.27410608242900264</v>
      </c>
      <c r="L100" s="250">
        <v>14.047376520572868</v>
      </c>
      <c r="M100" s="250">
        <v>15.52604773326475</v>
      </c>
    </row>
    <row r="101" spans="1:13" ht="15" customHeight="1">
      <c r="A101" s="48"/>
      <c r="B101" s="187" t="s">
        <v>169</v>
      </c>
      <c r="C101" s="244">
        <v>7.5733880493158363</v>
      </c>
      <c r="D101" s="245">
        <v>1.0469435670466813</v>
      </c>
      <c r="E101" s="245">
        <v>5.4795009152224736</v>
      </c>
      <c r="F101" s="245">
        <v>9.667275183409199</v>
      </c>
      <c r="G101" s="245">
        <v>4.4325573481757923</v>
      </c>
      <c r="H101" s="245">
        <v>10.714218750455881</v>
      </c>
      <c r="I101" s="51">
        <v>0.13823978914447146</v>
      </c>
      <c r="J101" s="50">
        <v>0.27647957828894293</v>
      </c>
      <c r="K101" s="52">
        <v>0.41471936743341442</v>
      </c>
      <c r="L101" s="245">
        <v>7.1947186468500446</v>
      </c>
      <c r="M101" s="245">
        <v>7.952057451781628</v>
      </c>
    </row>
    <row r="102" spans="1:13" ht="15" customHeight="1">
      <c r="A102" s="48"/>
      <c r="B102" s="187" t="s">
        <v>152</v>
      </c>
      <c r="C102" s="53">
        <v>7.296666666666668E-2</v>
      </c>
      <c r="D102" s="49">
        <v>4.6348256920188046E-3</v>
      </c>
      <c r="E102" s="49">
        <v>6.3697015282629069E-2</v>
      </c>
      <c r="F102" s="49">
        <v>8.2236318050704291E-2</v>
      </c>
      <c r="G102" s="49">
        <v>5.906218959061027E-2</v>
      </c>
      <c r="H102" s="49">
        <v>8.6871143742723089E-2</v>
      </c>
      <c r="I102" s="51">
        <v>6.3519767364350901E-2</v>
      </c>
      <c r="J102" s="50">
        <v>0.1270395347287018</v>
      </c>
      <c r="K102" s="52">
        <v>0.19055930209305272</v>
      </c>
      <c r="L102" s="49">
        <v>6.9318333333333343E-2</v>
      </c>
      <c r="M102" s="49">
        <v>7.6615000000000016E-2</v>
      </c>
    </row>
    <row r="103" spans="1:13" ht="15" customHeight="1">
      <c r="A103" s="48"/>
      <c r="B103" s="187" t="s">
        <v>153</v>
      </c>
      <c r="C103" s="53">
        <v>0.70411398439512218</v>
      </c>
      <c r="D103" s="49">
        <v>6.6797338193684774E-2</v>
      </c>
      <c r="E103" s="49">
        <v>0.57051930800775263</v>
      </c>
      <c r="F103" s="49">
        <v>0.83770866078249173</v>
      </c>
      <c r="G103" s="49">
        <v>0.5037219698140678</v>
      </c>
      <c r="H103" s="49">
        <v>0.90450599897617656</v>
      </c>
      <c r="I103" s="51">
        <v>9.4867222742448229E-2</v>
      </c>
      <c r="J103" s="50">
        <v>0.18973444548489646</v>
      </c>
      <c r="K103" s="52">
        <v>0.28460166822734467</v>
      </c>
      <c r="L103" s="49">
        <v>0.66890828517536605</v>
      </c>
      <c r="M103" s="49">
        <v>0.73931968361487832</v>
      </c>
    </row>
    <row r="104" spans="1:13" ht="15" customHeight="1">
      <c r="A104" s="48"/>
      <c r="B104" s="187" t="s">
        <v>154</v>
      </c>
      <c r="C104" s="53">
        <v>2.1226254268792273E-2</v>
      </c>
      <c r="D104" s="49">
        <v>2.3825341986228291E-3</v>
      </c>
      <c r="E104" s="49">
        <v>1.6461185871546616E-2</v>
      </c>
      <c r="F104" s="49">
        <v>2.599132266603793E-2</v>
      </c>
      <c r="G104" s="49">
        <v>1.4078651672923785E-2</v>
      </c>
      <c r="H104" s="49">
        <v>2.8373856864660763E-2</v>
      </c>
      <c r="I104" s="51">
        <v>0.11224468379829645</v>
      </c>
      <c r="J104" s="50">
        <v>0.22448936759659291</v>
      </c>
      <c r="K104" s="52">
        <v>0.33673405139488938</v>
      </c>
      <c r="L104" s="49">
        <v>2.0164941555352658E-2</v>
      </c>
      <c r="M104" s="49">
        <v>2.2287566982231888E-2</v>
      </c>
    </row>
    <row r="105" spans="1:13" ht="15" customHeight="1">
      <c r="A105" s="48"/>
      <c r="B105" s="187" t="s">
        <v>170</v>
      </c>
      <c r="C105" s="244">
        <v>1.2767727272727272</v>
      </c>
      <c r="D105" s="49">
        <v>7.8792614148931406E-2</v>
      </c>
      <c r="E105" s="245">
        <v>1.1191874989748642</v>
      </c>
      <c r="F105" s="245">
        <v>1.4343579555705901</v>
      </c>
      <c r="G105" s="245">
        <v>1.040394884825933</v>
      </c>
      <c r="H105" s="245">
        <v>1.5131505697195213</v>
      </c>
      <c r="I105" s="51">
        <v>6.1712325510929228E-2</v>
      </c>
      <c r="J105" s="50">
        <v>0.12342465102185846</v>
      </c>
      <c r="K105" s="52">
        <v>0.18513697653278768</v>
      </c>
      <c r="L105" s="245">
        <v>1.2129340909090909</v>
      </c>
      <c r="M105" s="245">
        <v>1.3406113636363635</v>
      </c>
    </row>
    <row r="106" spans="1:13" ht="15" customHeight="1">
      <c r="A106" s="48"/>
      <c r="B106" s="187" t="s">
        <v>171</v>
      </c>
      <c r="C106" s="53">
        <v>8.8443648778333328E-2</v>
      </c>
      <c r="D106" s="49">
        <v>1.3875550892904674E-2</v>
      </c>
      <c r="E106" s="49">
        <v>6.069254699252398E-2</v>
      </c>
      <c r="F106" s="49">
        <v>0.11619475056414268</v>
      </c>
      <c r="G106" s="49">
        <v>4.6816996099619305E-2</v>
      </c>
      <c r="H106" s="49">
        <v>0.13007030145704734</v>
      </c>
      <c r="I106" s="51">
        <v>0.15688578077190171</v>
      </c>
      <c r="J106" s="50">
        <v>0.31377156154380342</v>
      </c>
      <c r="K106" s="52">
        <v>0.47065734231570511</v>
      </c>
      <c r="L106" s="49">
        <v>8.4021466339416664E-2</v>
      </c>
      <c r="M106" s="49">
        <v>9.2865831217249992E-2</v>
      </c>
    </row>
    <row r="107" spans="1:13" ht="15" customHeight="1">
      <c r="A107" s="48"/>
      <c r="B107" s="187" t="s">
        <v>172</v>
      </c>
      <c r="C107" s="244">
        <v>0.372037037037037</v>
      </c>
      <c r="D107" s="245">
        <v>7.8036809197605667E-2</v>
      </c>
      <c r="E107" s="245">
        <v>0.21596341864182567</v>
      </c>
      <c r="F107" s="245">
        <v>0.52811065543224833</v>
      </c>
      <c r="G107" s="245">
        <v>0.13792660944422</v>
      </c>
      <c r="H107" s="245">
        <v>0.60614746462985403</v>
      </c>
      <c r="I107" s="51">
        <v>0.20975548515035872</v>
      </c>
      <c r="J107" s="50">
        <v>0.41951097030071743</v>
      </c>
      <c r="K107" s="52">
        <v>0.62926645545107618</v>
      </c>
      <c r="L107" s="245">
        <v>0.35343518518518513</v>
      </c>
      <c r="M107" s="245">
        <v>0.39063888888888887</v>
      </c>
    </row>
    <row r="108" spans="1:13" ht="15" customHeight="1">
      <c r="A108" s="48"/>
      <c r="B108" s="187" t="s">
        <v>155</v>
      </c>
      <c r="C108" s="249">
        <v>15.164073390017085</v>
      </c>
      <c r="D108" s="245">
        <v>1.4554679769942722</v>
      </c>
      <c r="E108" s="250">
        <v>12.253137436028542</v>
      </c>
      <c r="F108" s="250">
        <v>18.075009344005629</v>
      </c>
      <c r="G108" s="250">
        <v>10.797669459034269</v>
      </c>
      <c r="H108" s="250">
        <v>19.5304773209999</v>
      </c>
      <c r="I108" s="51">
        <v>9.5981332954537507E-2</v>
      </c>
      <c r="J108" s="50">
        <v>0.19196266590907501</v>
      </c>
      <c r="K108" s="52">
        <v>0.28794399886361255</v>
      </c>
      <c r="L108" s="250">
        <v>14.405869720516231</v>
      </c>
      <c r="M108" s="250">
        <v>15.92227705951794</v>
      </c>
    </row>
    <row r="109" spans="1:13" ht="15" customHeight="1">
      <c r="A109" s="48"/>
      <c r="B109" s="187" t="s">
        <v>173</v>
      </c>
      <c r="C109" s="253">
        <v>57.079824985169076</v>
      </c>
      <c r="D109" s="250">
        <v>3.3223559941618395</v>
      </c>
      <c r="E109" s="254">
        <v>50.435112996845398</v>
      </c>
      <c r="F109" s="254">
        <v>63.724536973492754</v>
      </c>
      <c r="G109" s="254">
        <v>47.112757002683558</v>
      </c>
      <c r="H109" s="254">
        <v>67.0468929676546</v>
      </c>
      <c r="I109" s="51">
        <v>5.8205434144640071E-2</v>
      </c>
      <c r="J109" s="50">
        <v>0.11641086828928014</v>
      </c>
      <c r="K109" s="52">
        <v>0.17461630243392021</v>
      </c>
      <c r="L109" s="254">
        <v>54.225833735910619</v>
      </c>
      <c r="M109" s="254">
        <v>59.933816234427532</v>
      </c>
    </row>
    <row r="110" spans="1:13" ht="15" customHeight="1">
      <c r="A110" s="48"/>
      <c r="B110" s="187" t="s">
        <v>174</v>
      </c>
      <c r="C110" s="53">
        <v>5.0929021286216937E-2</v>
      </c>
      <c r="D110" s="49">
        <v>1.6185355508692057E-3</v>
      </c>
      <c r="E110" s="49">
        <v>4.7691950184478527E-2</v>
      </c>
      <c r="F110" s="49">
        <v>5.4166092387955347E-2</v>
      </c>
      <c r="G110" s="49">
        <v>4.6073414633609318E-2</v>
      </c>
      <c r="H110" s="49">
        <v>5.5784627938824556E-2</v>
      </c>
      <c r="I110" s="51">
        <v>3.1780220981926358E-2</v>
      </c>
      <c r="J110" s="50">
        <v>6.3560441963852715E-2</v>
      </c>
      <c r="K110" s="52">
        <v>9.5340662945779073E-2</v>
      </c>
      <c r="L110" s="49">
        <v>4.838257022190609E-2</v>
      </c>
      <c r="M110" s="49">
        <v>5.3475472350527783E-2</v>
      </c>
    </row>
    <row r="111" spans="1:13" ht="15" customHeight="1">
      <c r="A111" s="48"/>
      <c r="B111" s="187" t="s">
        <v>175</v>
      </c>
      <c r="C111" s="244">
        <v>6.7618916859567904</v>
      </c>
      <c r="D111" s="49">
        <v>0.36866551273707637</v>
      </c>
      <c r="E111" s="245">
        <v>6.0245606604826376</v>
      </c>
      <c r="F111" s="245">
        <v>7.4992227114309431</v>
      </c>
      <c r="G111" s="245">
        <v>5.6558951477455608</v>
      </c>
      <c r="H111" s="245">
        <v>7.8678882241680199</v>
      </c>
      <c r="I111" s="51">
        <v>5.4521061540031328E-2</v>
      </c>
      <c r="J111" s="50">
        <v>0.10904212308006266</v>
      </c>
      <c r="K111" s="52">
        <v>0.16356318462009398</v>
      </c>
      <c r="L111" s="245">
        <v>6.423797101658951</v>
      </c>
      <c r="M111" s="245">
        <v>7.0999862702546297</v>
      </c>
    </row>
    <row r="112" spans="1:13" ht="15" customHeight="1">
      <c r="A112" s="48"/>
      <c r="B112" s="187" t="s">
        <v>233</v>
      </c>
      <c r="C112" s="249" t="s">
        <v>95</v>
      </c>
      <c r="D112" s="250" t="s">
        <v>94</v>
      </c>
      <c r="E112" s="250" t="s">
        <v>94</v>
      </c>
      <c r="F112" s="250" t="s">
        <v>94</v>
      </c>
      <c r="G112" s="250" t="s">
        <v>94</v>
      </c>
      <c r="H112" s="250" t="s">
        <v>94</v>
      </c>
      <c r="I112" s="51" t="s">
        <v>94</v>
      </c>
      <c r="J112" s="50" t="s">
        <v>94</v>
      </c>
      <c r="K112" s="52" t="s">
        <v>94</v>
      </c>
      <c r="L112" s="250" t="s">
        <v>94</v>
      </c>
      <c r="M112" s="250" t="s">
        <v>94</v>
      </c>
    </row>
    <row r="113" spans="1:13" ht="15" customHeight="1">
      <c r="A113" s="48"/>
      <c r="B113" s="187" t="s">
        <v>156</v>
      </c>
      <c r="C113" s="244">
        <v>3.6549220479404418</v>
      </c>
      <c r="D113" s="49">
        <v>0.25599027774619804</v>
      </c>
      <c r="E113" s="245">
        <v>3.1429414924480459</v>
      </c>
      <c r="F113" s="245">
        <v>4.1669026034328382</v>
      </c>
      <c r="G113" s="245">
        <v>2.8869512147018477</v>
      </c>
      <c r="H113" s="245">
        <v>4.4228928811790365</v>
      </c>
      <c r="I113" s="51">
        <v>7.0039873460625304E-2</v>
      </c>
      <c r="J113" s="50">
        <v>0.14007974692125061</v>
      </c>
      <c r="K113" s="52">
        <v>0.21011962038187593</v>
      </c>
      <c r="L113" s="245">
        <v>3.4721759455434196</v>
      </c>
      <c r="M113" s="245">
        <v>3.8376681503374641</v>
      </c>
    </row>
    <row r="114" spans="1:13" ht="15" customHeight="1">
      <c r="A114" s="48"/>
      <c r="B114" s="187" t="s">
        <v>157</v>
      </c>
      <c r="C114" s="244">
        <v>8.5772116470587836</v>
      </c>
      <c r="D114" s="245">
        <v>1.2307000490353901</v>
      </c>
      <c r="E114" s="245">
        <v>6.1158115489880034</v>
      </c>
      <c r="F114" s="245">
        <v>11.038611745129565</v>
      </c>
      <c r="G114" s="245">
        <v>4.8851114999526128</v>
      </c>
      <c r="H114" s="245">
        <v>12.269311794164954</v>
      </c>
      <c r="I114" s="51">
        <v>0.14348486427490806</v>
      </c>
      <c r="J114" s="50">
        <v>0.28696972854981612</v>
      </c>
      <c r="K114" s="52">
        <v>0.4304545928247242</v>
      </c>
      <c r="L114" s="245">
        <v>8.1483510647058441</v>
      </c>
      <c r="M114" s="245">
        <v>9.006072229411723</v>
      </c>
    </row>
    <row r="115" spans="1:13" ht="15" customHeight="1">
      <c r="A115" s="48"/>
      <c r="B115" s="187" t="s">
        <v>225</v>
      </c>
      <c r="C115" s="53" t="s">
        <v>216</v>
      </c>
      <c r="D115" s="49" t="s">
        <v>94</v>
      </c>
      <c r="E115" s="49" t="s">
        <v>94</v>
      </c>
      <c r="F115" s="49" t="s">
        <v>94</v>
      </c>
      <c r="G115" s="49" t="s">
        <v>94</v>
      </c>
      <c r="H115" s="49" t="s">
        <v>94</v>
      </c>
      <c r="I115" s="51" t="s">
        <v>94</v>
      </c>
      <c r="J115" s="50" t="s">
        <v>94</v>
      </c>
      <c r="K115" s="52" t="s">
        <v>94</v>
      </c>
      <c r="L115" s="49" t="s">
        <v>94</v>
      </c>
      <c r="M115" s="49" t="s">
        <v>94</v>
      </c>
    </row>
    <row r="116" spans="1:13" ht="15" customHeight="1">
      <c r="A116" s="48"/>
      <c r="B116" s="187" t="s">
        <v>226</v>
      </c>
      <c r="C116" s="53">
        <v>1.1568654135686274E-2</v>
      </c>
      <c r="D116" s="49">
        <v>3.1013855425519182E-3</v>
      </c>
      <c r="E116" s="49">
        <v>5.3658830505824377E-3</v>
      </c>
      <c r="F116" s="49">
        <v>1.7771425220790109E-2</v>
      </c>
      <c r="G116" s="49">
        <v>2.2644975080305194E-3</v>
      </c>
      <c r="H116" s="49">
        <v>2.0872810763342027E-2</v>
      </c>
      <c r="I116" s="51">
        <v>0.2680852505552011</v>
      </c>
      <c r="J116" s="50">
        <v>0.53617050111040221</v>
      </c>
      <c r="K116" s="52">
        <v>0.80425575166560326</v>
      </c>
      <c r="L116" s="49">
        <v>1.099022142890196E-2</v>
      </c>
      <c r="M116" s="49">
        <v>1.2147086842470588E-2</v>
      </c>
    </row>
    <row r="117" spans="1:13" ht="15" customHeight="1">
      <c r="A117" s="48"/>
      <c r="B117" s="187" t="s">
        <v>227</v>
      </c>
      <c r="C117" s="244">
        <v>0.41560641461776798</v>
      </c>
      <c r="D117" s="245">
        <v>4.5366117597210022E-2</v>
      </c>
      <c r="E117" s="245">
        <v>0.32487417942334795</v>
      </c>
      <c r="F117" s="245">
        <v>0.50633864981218801</v>
      </c>
      <c r="G117" s="245">
        <v>0.27950806182613791</v>
      </c>
      <c r="H117" s="245">
        <v>0.551704767409398</v>
      </c>
      <c r="I117" s="51">
        <v>0.10915644225302228</v>
      </c>
      <c r="J117" s="50">
        <v>0.21831288450604455</v>
      </c>
      <c r="K117" s="52">
        <v>0.32746932675906681</v>
      </c>
      <c r="L117" s="245">
        <v>0.39482609388687956</v>
      </c>
      <c r="M117" s="245">
        <v>0.43638673534865641</v>
      </c>
    </row>
    <row r="118" spans="1:13" ht="15" customHeight="1">
      <c r="A118" s="48"/>
      <c r="B118" s="187" t="s">
        <v>176</v>
      </c>
      <c r="C118" s="244">
        <v>2.297328089797904</v>
      </c>
      <c r="D118" s="245">
        <v>0.34038628270361404</v>
      </c>
      <c r="E118" s="245">
        <v>1.616555524390676</v>
      </c>
      <c r="F118" s="245">
        <v>2.9781006552051323</v>
      </c>
      <c r="G118" s="245">
        <v>1.2761692416870618</v>
      </c>
      <c r="H118" s="245">
        <v>3.3184869379087463</v>
      </c>
      <c r="I118" s="51">
        <v>0.14816616059988097</v>
      </c>
      <c r="J118" s="50">
        <v>0.29633232119976194</v>
      </c>
      <c r="K118" s="52">
        <v>0.44449848179964291</v>
      </c>
      <c r="L118" s="245">
        <v>2.182461685308009</v>
      </c>
      <c r="M118" s="245">
        <v>2.4121944942877991</v>
      </c>
    </row>
    <row r="119" spans="1:13" ht="15" customHeight="1">
      <c r="A119" s="48"/>
      <c r="B119" s="187" t="s">
        <v>228</v>
      </c>
      <c r="C119" s="244" t="s">
        <v>101</v>
      </c>
      <c r="D119" s="245" t="s">
        <v>94</v>
      </c>
      <c r="E119" s="245" t="s">
        <v>94</v>
      </c>
      <c r="F119" s="245" t="s">
        <v>94</v>
      </c>
      <c r="G119" s="245" t="s">
        <v>94</v>
      </c>
      <c r="H119" s="245" t="s">
        <v>94</v>
      </c>
      <c r="I119" s="51" t="s">
        <v>94</v>
      </c>
      <c r="J119" s="50" t="s">
        <v>94</v>
      </c>
      <c r="K119" s="52" t="s">
        <v>94</v>
      </c>
      <c r="L119" s="245" t="s">
        <v>94</v>
      </c>
      <c r="M119" s="245" t="s">
        <v>94</v>
      </c>
    </row>
    <row r="120" spans="1:13" ht="15" customHeight="1">
      <c r="A120" s="48"/>
      <c r="B120" s="187" t="s">
        <v>158</v>
      </c>
      <c r="C120" s="244">
        <v>3.0487675831857235</v>
      </c>
      <c r="D120" s="49">
        <v>0.2438765830346579</v>
      </c>
      <c r="E120" s="245">
        <v>2.5610144171164078</v>
      </c>
      <c r="F120" s="245">
        <v>3.5365207492550392</v>
      </c>
      <c r="G120" s="245">
        <v>2.3171378340817497</v>
      </c>
      <c r="H120" s="245">
        <v>3.7803973322896973</v>
      </c>
      <c r="I120" s="51">
        <v>7.999185781811087E-2</v>
      </c>
      <c r="J120" s="50">
        <v>0.15998371563622174</v>
      </c>
      <c r="K120" s="52">
        <v>0.23997557345433262</v>
      </c>
      <c r="L120" s="245">
        <v>2.8963292040264372</v>
      </c>
      <c r="M120" s="245">
        <v>3.2012059623450098</v>
      </c>
    </row>
    <row r="121" spans="1:13" ht="15" customHeight="1">
      <c r="A121" s="48"/>
      <c r="B121" s="187" t="s">
        <v>177</v>
      </c>
      <c r="C121" s="244">
        <v>0.99802564102564106</v>
      </c>
      <c r="D121" s="49">
        <v>9.0957727932683627E-2</v>
      </c>
      <c r="E121" s="245">
        <v>0.81611018516027378</v>
      </c>
      <c r="F121" s="245">
        <v>1.1799410968910082</v>
      </c>
      <c r="G121" s="245">
        <v>0.72515245722759025</v>
      </c>
      <c r="H121" s="245">
        <v>1.2708988248236919</v>
      </c>
      <c r="I121" s="51">
        <v>9.1137666402247033E-2</v>
      </c>
      <c r="J121" s="50">
        <v>0.18227533280449407</v>
      </c>
      <c r="K121" s="52">
        <v>0.27341299920674111</v>
      </c>
      <c r="L121" s="245">
        <v>0.94812435897435898</v>
      </c>
      <c r="M121" s="245">
        <v>1.047926923076923</v>
      </c>
    </row>
    <row r="122" spans="1:13" ht="15" customHeight="1">
      <c r="A122" s="48"/>
      <c r="B122" s="187" t="s">
        <v>159</v>
      </c>
      <c r="C122" s="249">
        <v>39.691365886183576</v>
      </c>
      <c r="D122" s="245">
        <v>3.4724459032545822</v>
      </c>
      <c r="E122" s="250">
        <v>32.746474079674414</v>
      </c>
      <c r="F122" s="250">
        <v>46.636257692692737</v>
      </c>
      <c r="G122" s="250">
        <v>29.274028176419829</v>
      </c>
      <c r="H122" s="250">
        <v>50.108703595947318</v>
      </c>
      <c r="I122" s="51">
        <v>8.7486178057261776E-2</v>
      </c>
      <c r="J122" s="50">
        <v>0.17497235611452355</v>
      </c>
      <c r="K122" s="52">
        <v>0.26245853417178533</v>
      </c>
      <c r="L122" s="250">
        <v>37.706797591874398</v>
      </c>
      <c r="M122" s="250">
        <v>41.675934180492753</v>
      </c>
    </row>
    <row r="123" spans="1:13" ht="15" customHeight="1">
      <c r="A123" s="48"/>
      <c r="B123" s="187" t="s">
        <v>178</v>
      </c>
      <c r="C123" s="53" t="s">
        <v>105</v>
      </c>
      <c r="D123" s="49" t="s">
        <v>94</v>
      </c>
      <c r="E123" s="49" t="s">
        <v>94</v>
      </c>
      <c r="F123" s="49" t="s">
        <v>94</v>
      </c>
      <c r="G123" s="49" t="s">
        <v>94</v>
      </c>
      <c r="H123" s="49" t="s">
        <v>94</v>
      </c>
      <c r="I123" s="51" t="s">
        <v>94</v>
      </c>
      <c r="J123" s="50" t="s">
        <v>94</v>
      </c>
      <c r="K123" s="52" t="s">
        <v>94</v>
      </c>
      <c r="L123" s="49" t="s">
        <v>94</v>
      </c>
      <c r="M123" s="49" t="s">
        <v>94</v>
      </c>
    </row>
    <row r="124" spans="1:13" ht="15" customHeight="1">
      <c r="A124" s="48"/>
      <c r="B124" s="187" t="s">
        <v>160</v>
      </c>
      <c r="C124" s="244">
        <v>0.31914909979135997</v>
      </c>
      <c r="D124" s="49">
        <v>2.537143406115791E-2</v>
      </c>
      <c r="E124" s="245">
        <v>0.26840623166904415</v>
      </c>
      <c r="F124" s="245">
        <v>0.36989196791367579</v>
      </c>
      <c r="G124" s="245">
        <v>0.24303479760788624</v>
      </c>
      <c r="H124" s="245">
        <v>0.39526340197483367</v>
      </c>
      <c r="I124" s="51">
        <v>7.9497119301743899E-2</v>
      </c>
      <c r="J124" s="50">
        <v>0.1589942386034878</v>
      </c>
      <c r="K124" s="52">
        <v>0.23849135790523168</v>
      </c>
      <c r="L124" s="245">
        <v>0.30319164480179195</v>
      </c>
      <c r="M124" s="245">
        <v>0.33510655478092799</v>
      </c>
    </row>
    <row r="125" spans="1:13" ht="15" customHeight="1">
      <c r="A125" s="48"/>
      <c r="B125" s="187" t="s">
        <v>229</v>
      </c>
      <c r="C125" s="244" t="s">
        <v>104</v>
      </c>
      <c r="D125" s="245" t="s">
        <v>94</v>
      </c>
      <c r="E125" s="245" t="s">
        <v>94</v>
      </c>
      <c r="F125" s="245" t="s">
        <v>94</v>
      </c>
      <c r="G125" s="245" t="s">
        <v>94</v>
      </c>
      <c r="H125" s="245" t="s">
        <v>94</v>
      </c>
      <c r="I125" s="51" t="s">
        <v>94</v>
      </c>
      <c r="J125" s="50" t="s">
        <v>94</v>
      </c>
      <c r="K125" s="52" t="s">
        <v>94</v>
      </c>
      <c r="L125" s="245" t="s">
        <v>94</v>
      </c>
      <c r="M125" s="245" t="s">
        <v>94</v>
      </c>
    </row>
    <row r="126" spans="1:13" ht="15" customHeight="1">
      <c r="A126" s="48"/>
      <c r="B126" s="187" t="s">
        <v>161</v>
      </c>
      <c r="C126" s="244">
        <v>5.7526546480292211</v>
      </c>
      <c r="D126" s="49">
        <v>0.29594878106755229</v>
      </c>
      <c r="E126" s="245">
        <v>5.160757085894117</v>
      </c>
      <c r="F126" s="245">
        <v>6.3445522101643252</v>
      </c>
      <c r="G126" s="245">
        <v>4.864808304826564</v>
      </c>
      <c r="H126" s="245">
        <v>6.6405009912318782</v>
      </c>
      <c r="I126" s="51">
        <v>5.1445601930743434E-2</v>
      </c>
      <c r="J126" s="50">
        <v>0.10289120386148687</v>
      </c>
      <c r="K126" s="52">
        <v>0.1543368057922303</v>
      </c>
      <c r="L126" s="245">
        <v>5.4650219156277604</v>
      </c>
      <c r="M126" s="245">
        <v>6.0402873804306818</v>
      </c>
    </row>
    <row r="127" spans="1:13" ht="15" customHeight="1">
      <c r="A127" s="48"/>
      <c r="B127" s="187" t="s">
        <v>162</v>
      </c>
      <c r="C127" s="53">
        <v>0.10245906826933482</v>
      </c>
      <c r="D127" s="49">
        <v>2.4114136209775063E-2</v>
      </c>
      <c r="E127" s="49">
        <v>5.4230795849784692E-2</v>
      </c>
      <c r="F127" s="49">
        <v>0.15068734068888495</v>
      </c>
      <c r="G127" s="49">
        <v>3.0116659640009633E-2</v>
      </c>
      <c r="H127" s="49">
        <v>0.17480147689865999</v>
      </c>
      <c r="I127" s="51">
        <v>0.23535385024570082</v>
      </c>
      <c r="J127" s="50">
        <v>0.47070770049140165</v>
      </c>
      <c r="K127" s="52">
        <v>0.70606155073710242</v>
      </c>
      <c r="L127" s="49">
        <v>9.7336114855868072E-2</v>
      </c>
      <c r="M127" s="49">
        <v>0.10758202168280157</v>
      </c>
    </row>
    <row r="128" spans="1:13" ht="15" customHeight="1">
      <c r="A128" s="48"/>
      <c r="B128" s="187" t="s">
        <v>179</v>
      </c>
      <c r="C128" s="53">
        <v>6.6627450980392161E-2</v>
      </c>
      <c r="D128" s="49">
        <v>9.9434042022194333E-3</v>
      </c>
      <c r="E128" s="49">
        <v>4.6740642575953298E-2</v>
      </c>
      <c r="F128" s="49">
        <v>8.6514259384831024E-2</v>
      </c>
      <c r="G128" s="49">
        <v>3.6797238373733859E-2</v>
      </c>
      <c r="H128" s="49">
        <v>9.6457663587050463E-2</v>
      </c>
      <c r="I128" s="51">
        <v>0.14923885059246353</v>
      </c>
      <c r="J128" s="50">
        <v>0.29847770118492706</v>
      </c>
      <c r="K128" s="52">
        <v>0.44771655177739056</v>
      </c>
      <c r="L128" s="49">
        <v>6.3296078431372554E-2</v>
      </c>
      <c r="M128" s="49">
        <v>6.9958823529411768E-2</v>
      </c>
    </row>
    <row r="129" spans="1:13" ht="15" customHeight="1">
      <c r="A129" s="48"/>
      <c r="B129" s="187" t="s">
        <v>136</v>
      </c>
      <c r="C129" s="244">
        <v>0.58478176439327745</v>
      </c>
      <c r="D129" s="49">
        <v>2.1333224415097125E-2</v>
      </c>
      <c r="E129" s="245">
        <v>0.54211531556308323</v>
      </c>
      <c r="F129" s="245">
        <v>0.62744821322347166</v>
      </c>
      <c r="G129" s="245">
        <v>0.52078209114798613</v>
      </c>
      <c r="H129" s="245">
        <v>0.64878143763856877</v>
      </c>
      <c r="I129" s="51">
        <v>3.6480659476840496E-2</v>
      </c>
      <c r="J129" s="50">
        <v>7.2961318953680993E-2</v>
      </c>
      <c r="K129" s="52">
        <v>0.10944197843052149</v>
      </c>
      <c r="L129" s="245">
        <v>0.55554267617361353</v>
      </c>
      <c r="M129" s="245">
        <v>0.61402085261294137</v>
      </c>
    </row>
    <row r="130" spans="1:13" ht="15" customHeight="1">
      <c r="A130" s="48"/>
      <c r="B130" s="187" t="s">
        <v>180</v>
      </c>
      <c r="C130" s="249">
        <v>19.474613939393937</v>
      </c>
      <c r="D130" s="250">
        <v>1.967144071305108</v>
      </c>
      <c r="E130" s="250">
        <v>15.540325796783721</v>
      </c>
      <c r="F130" s="250">
        <v>23.408902082004154</v>
      </c>
      <c r="G130" s="250">
        <v>13.573181725478612</v>
      </c>
      <c r="H130" s="250">
        <v>25.376046153309261</v>
      </c>
      <c r="I130" s="51">
        <v>0.10101068382803212</v>
      </c>
      <c r="J130" s="50">
        <v>0.20202136765606424</v>
      </c>
      <c r="K130" s="52">
        <v>0.30303205148409634</v>
      </c>
      <c r="L130" s="250">
        <v>18.500883242424241</v>
      </c>
      <c r="M130" s="250">
        <v>20.448344636363633</v>
      </c>
    </row>
    <row r="131" spans="1:13" ht="15" customHeight="1">
      <c r="A131" s="48"/>
      <c r="B131" s="187" t="s">
        <v>230</v>
      </c>
      <c r="C131" s="244">
        <v>0.36491666666666661</v>
      </c>
      <c r="D131" s="245">
        <v>4.767974414623169E-2</v>
      </c>
      <c r="E131" s="245">
        <v>0.26955717837420323</v>
      </c>
      <c r="F131" s="245">
        <v>0.46027615495912999</v>
      </c>
      <c r="G131" s="245">
        <v>0.22187743422797154</v>
      </c>
      <c r="H131" s="245">
        <v>0.50795589910536165</v>
      </c>
      <c r="I131" s="51">
        <v>0.13065926689992702</v>
      </c>
      <c r="J131" s="50">
        <v>0.26131853379985404</v>
      </c>
      <c r="K131" s="52">
        <v>0.39197780069978105</v>
      </c>
      <c r="L131" s="245">
        <v>0.34667083333333326</v>
      </c>
      <c r="M131" s="245">
        <v>0.38316249999999996</v>
      </c>
    </row>
    <row r="132" spans="1:13" ht="15" customHeight="1">
      <c r="A132" s="48"/>
      <c r="B132" s="187" t="s">
        <v>164</v>
      </c>
      <c r="C132" s="244">
        <v>7.1845737976668227</v>
      </c>
      <c r="D132" s="49">
        <v>0.40573247866944989</v>
      </c>
      <c r="E132" s="245">
        <v>6.373108840327923</v>
      </c>
      <c r="F132" s="245">
        <v>7.9960387550057224</v>
      </c>
      <c r="G132" s="245">
        <v>5.9673763616584727</v>
      </c>
      <c r="H132" s="245">
        <v>8.4017712336751718</v>
      </c>
      <c r="I132" s="51">
        <v>5.6472727554306809E-2</v>
      </c>
      <c r="J132" s="50">
        <v>0.11294545510861362</v>
      </c>
      <c r="K132" s="52">
        <v>0.16941818266292041</v>
      </c>
      <c r="L132" s="245">
        <v>6.8253451077834812</v>
      </c>
      <c r="M132" s="245">
        <v>7.5438024875501641</v>
      </c>
    </row>
    <row r="133" spans="1:13" ht="15" customHeight="1">
      <c r="A133" s="48"/>
      <c r="B133" s="187" t="s">
        <v>165</v>
      </c>
      <c r="C133" s="244">
        <v>0.54495245266910797</v>
      </c>
      <c r="D133" s="49">
        <v>4.6669888467267689E-2</v>
      </c>
      <c r="E133" s="245">
        <v>0.45161267573457259</v>
      </c>
      <c r="F133" s="245">
        <v>0.63829222960364329</v>
      </c>
      <c r="G133" s="245">
        <v>0.40494278726730493</v>
      </c>
      <c r="H133" s="245">
        <v>0.68496211807091101</v>
      </c>
      <c r="I133" s="51">
        <v>8.5640294375563406E-2</v>
      </c>
      <c r="J133" s="50">
        <v>0.17128058875112681</v>
      </c>
      <c r="K133" s="52">
        <v>0.2569208831266902</v>
      </c>
      <c r="L133" s="245">
        <v>0.5177048300356526</v>
      </c>
      <c r="M133" s="245">
        <v>0.57220007530256334</v>
      </c>
    </row>
    <row r="134" spans="1:13" ht="15" customHeight="1">
      <c r="A134" s="48"/>
      <c r="B134" s="187" t="s">
        <v>181</v>
      </c>
      <c r="C134" s="249">
        <v>32.782093921218468</v>
      </c>
      <c r="D134" s="250">
        <v>4.7955490235781744</v>
      </c>
      <c r="E134" s="250">
        <v>23.190995874062118</v>
      </c>
      <c r="F134" s="250">
        <v>42.373191968374819</v>
      </c>
      <c r="G134" s="250">
        <v>18.395446850483946</v>
      </c>
      <c r="H134" s="250">
        <v>47.168740991952987</v>
      </c>
      <c r="I134" s="51">
        <v>0.14628562272754084</v>
      </c>
      <c r="J134" s="50">
        <v>0.29257124545508167</v>
      </c>
      <c r="K134" s="52">
        <v>0.43885686818262248</v>
      </c>
      <c r="L134" s="250">
        <v>31.142989225157546</v>
      </c>
      <c r="M134" s="250">
        <v>34.421198617279394</v>
      </c>
    </row>
    <row r="135" spans="1:13" ht="15" customHeight="1">
      <c r="A135" s="48"/>
      <c r="B135" s="198" t="s">
        <v>185</v>
      </c>
      <c r="C135" s="255">
        <v>17.690152777777776</v>
      </c>
      <c r="D135" s="257">
        <v>1.2379628497034882</v>
      </c>
      <c r="E135" s="256">
        <v>15.214227078370799</v>
      </c>
      <c r="F135" s="256">
        <v>20.166078477184751</v>
      </c>
      <c r="G135" s="256">
        <v>13.976264228667311</v>
      </c>
      <c r="H135" s="256">
        <v>21.40404132688824</v>
      </c>
      <c r="I135" s="199">
        <v>6.9980336815327393E-2</v>
      </c>
      <c r="J135" s="200">
        <v>0.13996067363065479</v>
      </c>
      <c r="K135" s="201">
        <v>0.20994101044598218</v>
      </c>
      <c r="L135" s="256">
        <v>16.805645138888888</v>
      </c>
      <c r="M135" s="256">
        <v>18.574660416666664</v>
      </c>
    </row>
    <row r="136" spans="1:13" ht="15" customHeight="1">
      <c r="B136" s="261" t="s">
        <v>682</v>
      </c>
    </row>
    <row r="137" spans="1:13" ht="15" customHeight="1">
      <c r="B137" s="261" t="s">
        <v>685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5">
    <cfRule type="expression" dxfId="36" priority="69">
      <formula>IF(PG_IsBlnkRowRout*PG_IsBlnkRowRoutNext=1,TRUE,FALSE)</formula>
    </cfRule>
  </conditionalFormatting>
  <hyperlinks>
    <hyperlink ref="B5" location="'Fire Assay'!$A$4" display="'Fire Assay'!$A$4" xr:uid="{04438676-DF28-43CB-B03E-48B0355A9A46}"/>
    <hyperlink ref="B7" location="'AR Digest 10-50g'!$A$4" display="'AR Digest 10-50g'!$A$4" xr:uid="{63A64466-871F-4596-943A-E7A45E1F96B4}"/>
    <hyperlink ref="B9" location="'CNL'!$A$4" display="'CNL'!$A$4" xr:uid="{79A85829-FA39-47A7-80C1-4A0D862C53C3}"/>
    <hyperlink ref="B11" location="'PA'!$A$4" display="'PA'!$A$4" xr:uid="{2882F086-3278-4B6D-ABE5-7607DF3DA9F1}"/>
    <hyperlink ref="B13" location="'4-Acid'!$A$4" display="'4-Acid'!$A$4" xr:uid="{E9CFAC73-2A08-4908-A95A-0228D546D376}"/>
    <hyperlink ref="B14" location="'4-Acid'!$A$23" display="'4-Acid'!$A$23" xr:uid="{5385AC62-F60E-480B-9E2E-A4C9B475F6F6}"/>
    <hyperlink ref="B15" location="'4-Acid'!$A$41" display="'4-Acid'!$A$41" xr:uid="{40B91257-3979-46F7-9727-FA11EE42A009}"/>
    <hyperlink ref="B16" location="'4-Acid'!$A$60" display="'4-Acid'!$A$60" xr:uid="{73505A77-B974-41F4-9BA6-CED874C70A4B}"/>
    <hyperlink ref="B17" location="'4-Acid'!$A$78" display="'4-Acid'!$A$78" xr:uid="{35FA7D7F-9A56-4A07-BBDD-7402694781A7}"/>
    <hyperlink ref="B18" location="'4-Acid'!$A$97" display="'4-Acid'!$A$97" xr:uid="{71CDE132-81CA-4BC9-B88B-349EECE36F3C}"/>
    <hyperlink ref="B19" location="'4-Acid'!$A$116" display="'4-Acid'!$A$116" xr:uid="{DAA6D57A-4DD1-4B02-8368-AB8B16000E59}"/>
    <hyperlink ref="B20" location="'4-Acid'!$A$134" display="'4-Acid'!$A$134" xr:uid="{82C19E60-3CFE-457F-8797-C32447A4E673}"/>
    <hyperlink ref="B21" location="'4-Acid'!$A$153" display="'4-Acid'!$A$153" xr:uid="{6B0FCE1A-AA54-4F29-843B-202C553E2D96}"/>
    <hyperlink ref="B22" location="'4-Acid'!$A$171" display="'4-Acid'!$A$171" xr:uid="{47B71DAF-BD4B-4B82-AC85-1EADFE440C72}"/>
    <hyperlink ref="B23" location="'4-Acid'!$A$189" display="'4-Acid'!$A$189" xr:uid="{B0CBA541-7771-4381-9675-826308DB249F}"/>
    <hyperlink ref="B24" location="'4-Acid'!$A$207" display="'4-Acid'!$A$207" xr:uid="{AB5E2C80-81E8-4488-B960-B751CA577AB7}"/>
    <hyperlink ref="B25" location="'4-Acid'!$A$226" display="'4-Acid'!$A$226" xr:uid="{3A2AD8F2-90C8-48F6-A6BA-2CB1E1884596}"/>
    <hyperlink ref="B26" location="'4-Acid'!$A$244" display="'4-Acid'!$A$244" xr:uid="{C1D04786-CE22-47D2-B47B-C4CB2C33DECB}"/>
    <hyperlink ref="B27" location="'4-Acid'!$A$262" display="'4-Acid'!$A$262" xr:uid="{6A0851E1-0B4B-4E5F-9AB7-457CC421F718}"/>
    <hyperlink ref="B28" location="'4-Acid'!$A$280" display="'4-Acid'!$A$280" xr:uid="{92463FF3-570F-4FDE-8B0B-D2C90A590957}"/>
    <hyperlink ref="B29" location="'4-Acid'!$A$298" display="'4-Acid'!$A$298" xr:uid="{2801762E-C8D5-4F11-90D6-A8DB2679D488}"/>
    <hyperlink ref="B30" location="'4-Acid'!$A$316" display="'4-Acid'!$A$316" xr:uid="{06D404A9-EA40-41AA-9082-2AB1C14E9591}"/>
    <hyperlink ref="B31" location="'4-Acid'!$A$335" display="'4-Acid'!$A$335" xr:uid="{6D0910C9-3534-4927-9319-291607E48AFB}"/>
    <hyperlink ref="B32" location="'4-Acid'!$A$353" display="'4-Acid'!$A$353" xr:uid="{73B8A8F6-E915-4B8D-9E1D-B55597B2B312}"/>
    <hyperlink ref="B33" location="'4-Acid'!$A$372" display="'4-Acid'!$A$372" xr:uid="{5019BB62-FEFA-459F-90A3-D9E559BBBC39}"/>
    <hyperlink ref="B34" location="'4-Acid'!$A$408" display="'4-Acid'!$A$408" xr:uid="{D1719221-CAD6-4235-89B5-EF5758EA0C37}"/>
    <hyperlink ref="B35" location="'4-Acid'!$A$426" display="'4-Acid'!$A$426" xr:uid="{247FCE7E-12F8-4C01-B690-47E4005DAE2C}"/>
    <hyperlink ref="B36" location="'4-Acid'!$A$444" display="'4-Acid'!$A$444" xr:uid="{570959E3-D761-4221-8520-66D20FA02A07}"/>
    <hyperlink ref="B37" location="'4-Acid'!$A$462" display="'4-Acid'!$A$462" xr:uid="{F0DC21AF-DC89-4BD8-8A21-0279903ADAEB}"/>
    <hyperlink ref="B38" location="'4-Acid'!$A$480" display="'4-Acid'!$A$480" xr:uid="{48D22286-E247-4206-B873-AF6365AA9A11}"/>
    <hyperlink ref="B39" location="'4-Acid'!$A$498" display="'4-Acid'!$A$498" xr:uid="{B84D010A-D745-4C45-B13F-80667F0D3C07}"/>
    <hyperlink ref="B40" location="'4-Acid'!$A$517" display="'4-Acid'!$A$517" xr:uid="{03509FB9-2C4F-44DD-BC49-D8A437D47FAE}"/>
    <hyperlink ref="B41" location="'4-Acid'!$A$535" display="'4-Acid'!$A$535" xr:uid="{CB4EFC8C-D74A-4AA2-9216-DE6BE108CB5E}"/>
    <hyperlink ref="B42" location="'4-Acid'!$A$553" display="'4-Acid'!$A$553" xr:uid="{E0EA4FD7-1097-4DC5-B2AA-7409675FEB4D}"/>
    <hyperlink ref="B43" location="'4-Acid'!$A$572" display="'4-Acid'!$A$572" xr:uid="{3ECB01E9-C422-439F-B890-C9E852E484F1}"/>
    <hyperlink ref="B44" location="'4-Acid'!$A$590" display="'4-Acid'!$A$590" xr:uid="{FDBB770B-063A-4664-A499-6DBC8B698B73}"/>
    <hyperlink ref="B45" location="'4-Acid'!$A$609" display="'4-Acid'!$A$609" xr:uid="{03F62A68-0DFF-4E04-861C-9018EC1D5162}"/>
    <hyperlink ref="B46" location="'4-Acid'!$A$627" display="'4-Acid'!$A$627" xr:uid="{27C3AE84-FAD7-48CF-AFB9-4087EC30F4D9}"/>
    <hyperlink ref="B47" location="'4-Acid'!$A$645" display="'4-Acid'!$A$645" xr:uid="{A50973AD-BA40-4A63-B3EF-5FE895C4393E}"/>
    <hyperlink ref="B48" location="'4-Acid'!$A$663" display="'4-Acid'!$A$663" xr:uid="{D74B7754-09B4-4C29-9F2D-04E24247C1C7}"/>
    <hyperlink ref="B49" location="'4-Acid'!$A$682" display="'4-Acid'!$A$682" xr:uid="{64F48E0A-68A1-450A-B778-A577257D4B70}"/>
    <hyperlink ref="B50" location="'4-Acid'!$A$700" display="'4-Acid'!$A$700" xr:uid="{13F10A52-467C-4723-B5A3-B4118987AB4F}"/>
    <hyperlink ref="B51" location="'4-Acid'!$A$718" display="'4-Acid'!$A$718" xr:uid="{BBD80BD9-F8C5-41D5-B745-7007B02ADAF4}"/>
    <hyperlink ref="B52" location="'4-Acid'!$A$736" display="'4-Acid'!$A$736" xr:uid="{2EA0BC88-CC42-4E55-9998-2C414977412F}"/>
    <hyperlink ref="B53" location="'4-Acid'!$A$754" display="'4-Acid'!$A$754" xr:uid="{B46DF14B-A052-45BC-A7E5-3B297E86A597}"/>
    <hyperlink ref="B54" location="'4-Acid'!$A$773" display="'4-Acid'!$A$773" xr:uid="{C2DBE3A3-762D-458F-9F2C-135678839A98}"/>
    <hyperlink ref="B55" location="'4-Acid'!$A$792" display="'4-Acid'!$A$792" xr:uid="{EC3FE0F5-7992-43FE-98EC-E809A6CB051B}"/>
    <hyperlink ref="B56" location="'4-Acid'!$A$810" display="'4-Acid'!$A$810" xr:uid="{B2488989-C980-41D5-A63D-05922110B378}"/>
    <hyperlink ref="B57" location="'4-Acid'!$A$828" display="'4-Acid'!$A$828" xr:uid="{4BB21D33-7D1E-4BBB-BC13-A9A43A9FA104}"/>
    <hyperlink ref="B58" location="'4-Acid'!$A$847" display="'4-Acid'!$A$847" xr:uid="{868D4758-C8CE-48E7-BB76-03B5817B5974}"/>
    <hyperlink ref="B59" location="'4-Acid'!$A$865" display="'4-Acid'!$A$865" xr:uid="{AB9BF46C-6EC6-4EFC-8016-88AC1ECF7BA8}"/>
    <hyperlink ref="B60" location="'4-Acid'!$A$884" display="'4-Acid'!$A$884" xr:uid="{C4CDFBB6-6BDE-4ADB-87A7-F884A3DD36D3}"/>
    <hyperlink ref="B61" location="'4-Acid'!$A$903" display="'4-Acid'!$A$903" xr:uid="{91A55A52-34E4-40B6-B3CD-AE244AC8A6F5}"/>
    <hyperlink ref="B62" location="'4-Acid'!$A$921" display="'4-Acid'!$A$921" xr:uid="{F5A751B5-C3C8-44CD-97D7-8EB45B05AE05}"/>
    <hyperlink ref="B63" location="'4-Acid'!$A$939" display="'4-Acid'!$A$939" xr:uid="{B2CB1910-9D3B-48D4-8EC7-6D5906363D66}"/>
    <hyperlink ref="B64" location="'4-Acid'!$A$957" display="'4-Acid'!$A$957" xr:uid="{97C5FA74-6F9C-4321-8A42-BD3F57163948}"/>
    <hyperlink ref="B65" location="'4-Acid'!$A$976" display="'4-Acid'!$A$976" xr:uid="{18E2D446-2521-4682-AC23-514E4F25C352}"/>
    <hyperlink ref="B66" location="'4-Acid'!$A$995" display="'4-Acid'!$A$995" xr:uid="{C3DF6FF1-EA59-4250-927D-F8119E992CCA}"/>
    <hyperlink ref="B67" location="'4-Acid'!$A$1013" display="'4-Acid'!$A$1013" xr:uid="{6F484640-1614-4A7A-94BE-258CE18A54D3}"/>
    <hyperlink ref="B68" location="'4-Acid'!$A$1031" display="'4-Acid'!$A$1031" xr:uid="{0150F63C-D77D-4E67-8457-AE98839E4D66}"/>
    <hyperlink ref="B69" location="'4-Acid'!$A$1049" display="'4-Acid'!$A$1049" xr:uid="{F95455BA-F960-40DA-9A40-CA7D317668D7}"/>
    <hyperlink ref="B70" location="'4-Acid'!$A$1068" display="'4-Acid'!$A$1068" xr:uid="{DA255A6D-217E-44AB-89E0-06B9DCDD38AC}"/>
    <hyperlink ref="B71" location="'4-Acid'!$A$1086" display="'4-Acid'!$A$1086" xr:uid="{5A131DE9-2D5D-4200-B445-3DEC855674A5}"/>
    <hyperlink ref="B72" location="'4-Acid'!$A$1104" display="'4-Acid'!$A$1104" xr:uid="{AE7F6D27-C537-4758-BFDC-C7FC24C6EA77}"/>
    <hyperlink ref="B74" location="'Aqua Regia'!$A$4" display="'Aqua Regia'!$A$4" xr:uid="{085FE3F7-66AD-4B4E-B092-0A20A6FB8D07}"/>
    <hyperlink ref="B75" location="'Aqua Regia'!$A$23" display="'Aqua Regia'!$A$23" xr:uid="{E1F3C957-B3E2-44EB-B213-94A4110CA56B}"/>
    <hyperlink ref="B76" location="'Aqua Regia'!$A$41" display="'Aqua Regia'!$A$41" xr:uid="{7A731D46-5D23-4B6D-9D6F-FF987F0B24EA}"/>
    <hyperlink ref="B77" location="'Aqua Regia'!$A$60" display="'Aqua Regia'!$A$60" xr:uid="{CD94D4D9-6115-4830-9CDF-BD4F7102D01D}"/>
    <hyperlink ref="B78" location="'Aqua Regia'!$A$78" display="'Aqua Regia'!$A$78" xr:uid="{5A669E70-6EEB-4CEC-901F-E9CCB0276EA9}"/>
    <hyperlink ref="B79" location="'Aqua Regia'!$A$97" display="'Aqua Regia'!$A$97" xr:uid="{8C52DB3A-92E9-471C-B155-8C3616C4C227}"/>
    <hyperlink ref="B80" location="'Aqua Regia'!$A$116" display="'Aqua Regia'!$A$116" xr:uid="{1E5E695C-0738-4150-BDA5-C95406CB8A83}"/>
    <hyperlink ref="B81" location="'Aqua Regia'!$A$135" display="'Aqua Regia'!$A$135" xr:uid="{A431C906-46D7-4718-84EB-F357FB755DA5}"/>
    <hyperlink ref="B82" location="'Aqua Regia'!$A$153" display="'Aqua Regia'!$A$153" xr:uid="{A5A0CC00-89BF-4340-AD89-6CB053584FE1}"/>
    <hyperlink ref="B83" location="'Aqua Regia'!$A$171" display="'Aqua Regia'!$A$171" xr:uid="{D730B01E-5433-4DE2-A27F-E78E4C084566}"/>
    <hyperlink ref="B84" location="'Aqua Regia'!$A$189" display="'Aqua Regia'!$A$189" xr:uid="{497258AE-5D7E-4D1E-A3F4-609B01C204DF}"/>
    <hyperlink ref="B85" location="'Aqua Regia'!$A$208" display="'Aqua Regia'!$A$208" xr:uid="{2012EB0B-4701-49F0-B57D-6924A99F886D}"/>
    <hyperlink ref="B86" location="'Aqua Regia'!$A$226" display="'Aqua Regia'!$A$226" xr:uid="{848DEE65-98FF-41BC-9266-F2641B305DCB}"/>
    <hyperlink ref="B87" location="'Aqua Regia'!$A$245" display="'Aqua Regia'!$A$245" xr:uid="{F6B8CB27-CBA1-4B69-B2D2-997C718E276A}"/>
    <hyperlink ref="B88" location="'Aqua Regia'!$A$263" display="'Aqua Regia'!$A$263" xr:uid="{AF304224-E0EB-41B4-ACEF-03ABDD160BB5}"/>
    <hyperlink ref="B89" location="'Aqua Regia'!$A$281" display="'Aqua Regia'!$A$281" xr:uid="{F409DABA-EE4B-4167-BF2C-9E2CBAEE9171}"/>
    <hyperlink ref="B90" location="'Aqua Regia'!$A$299" display="'Aqua Regia'!$A$299" xr:uid="{2DE8E821-1CB6-46B4-AD15-63BC67ED6F96}"/>
    <hyperlink ref="B91" location="'Aqua Regia'!$A$317" display="'Aqua Regia'!$A$317" xr:uid="{E71E8BF8-F123-4F93-95CA-CD1A30741335}"/>
    <hyperlink ref="B92" location="'Aqua Regia'!$A$335" display="'Aqua Regia'!$A$335" xr:uid="{3DC1F79C-76B5-4C37-A40D-42189D2616CC}"/>
    <hyperlink ref="B93" location="'Aqua Regia'!$A$354" display="'Aqua Regia'!$A$354" xr:uid="{FDDBFF6A-7B5B-4591-ADB5-FDFCA419F01E}"/>
    <hyperlink ref="B94" location="'Aqua Regia'!$A$372" display="'Aqua Regia'!$A$372" xr:uid="{2D75DBDF-4D37-4647-998F-650A9C5953B2}"/>
    <hyperlink ref="B95" location="'Aqua Regia'!$A$390" display="'Aqua Regia'!$A$390" xr:uid="{A8814FB0-863B-46CD-84D9-6DA52E9FF2D6}"/>
    <hyperlink ref="B96" location="'Aqua Regia'!$A$409" display="'Aqua Regia'!$A$409" xr:uid="{26236DB0-0EA7-490D-A5CF-541A0E5AAAE4}"/>
    <hyperlink ref="B97" location="'Aqua Regia'!$A$427" display="'Aqua Regia'!$A$427" xr:uid="{312513BB-15AC-4F5F-B49C-A7D8AB6D91B3}"/>
    <hyperlink ref="B98" location="'Aqua Regia'!$A$445" display="'Aqua Regia'!$A$445" xr:uid="{107862AF-8916-409A-8197-1FC16891C193}"/>
    <hyperlink ref="B99" location="'Aqua Regia'!$A$463" display="'Aqua Regia'!$A$463" xr:uid="{475E3024-3995-469C-86A2-FB993E17820A}"/>
    <hyperlink ref="B100" location="'Aqua Regia'!$A$481" display="'Aqua Regia'!$A$481" xr:uid="{474B6223-D56E-4A0C-9B39-D69C54FAE9D1}"/>
    <hyperlink ref="B101" location="'Aqua Regia'!$A$499" display="'Aqua Regia'!$A$499" xr:uid="{A51A5475-5F0D-4E8A-AFF7-C56664889851}"/>
    <hyperlink ref="B102" location="'Aqua Regia'!$A$518" display="'Aqua Regia'!$A$518" xr:uid="{4CA2695D-DDE1-455D-8443-2470B921E719}"/>
    <hyperlink ref="B103" location="'Aqua Regia'!$A$536" display="'Aqua Regia'!$A$536" xr:uid="{C6B81391-0238-4C53-A141-891B3495DF75}"/>
    <hyperlink ref="B104" location="'Aqua Regia'!$A$554" display="'Aqua Regia'!$A$554" xr:uid="{7E266462-1E80-42E8-88E5-3B39782297D2}"/>
    <hyperlink ref="B105" location="'Aqua Regia'!$A$572" display="'Aqua Regia'!$A$572" xr:uid="{9868FB78-7C54-4188-8351-DBFB7F34BA0F}"/>
    <hyperlink ref="B106" location="'Aqua Regia'!$A$591" display="'Aqua Regia'!$A$591" xr:uid="{6A30D011-3380-48BF-8597-8B93F294ED14}"/>
    <hyperlink ref="B107" location="'Aqua Regia'!$A$609" display="'Aqua Regia'!$A$609" xr:uid="{5829848A-A4AF-49BF-B0FF-46B19A6AE507}"/>
    <hyperlink ref="B108" location="'Aqua Regia'!$A$628" display="'Aqua Regia'!$A$628" xr:uid="{50382659-3A31-4E76-8F64-5BAD98B66F16}"/>
    <hyperlink ref="B109" location="'Aqua Regia'!$A$646" display="'Aqua Regia'!$A$646" xr:uid="{966DDFA4-CA69-4F32-90BF-9113161E9F3C}"/>
    <hyperlink ref="B110" location="'Aqua Regia'!$A$664" display="'Aqua Regia'!$A$664" xr:uid="{26D6701B-9745-4595-84ED-5EFC707911AD}"/>
    <hyperlink ref="B111" location="'Aqua Regia'!$A$682" display="'Aqua Regia'!$A$682" xr:uid="{91EBC5FE-EBC7-4AF7-9D23-07066B4C7AD6}"/>
    <hyperlink ref="B112" location="'Aqua Regia'!$A$701" display="'Aqua Regia'!$A$701" xr:uid="{72834E98-D88D-479E-8584-BF56B6DFB5B6}"/>
    <hyperlink ref="B113" location="'Aqua Regia'!$A$719" display="'Aqua Regia'!$A$719" xr:uid="{DB00679A-0775-4EA1-B153-27394D843E37}"/>
    <hyperlink ref="B114" location="'Aqua Regia'!$A$755" display="'Aqua Regia'!$A$755" xr:uid="{9EBDBEEE-19BE-4835-88FC-67E71B662B8A}"/>
    <hyperlink ref="B115" location="'Aqua Regia'!$A$773" display="'Aqua Regia'!$A$773" xr:uid="{46A22A93-E8A5-439B-A471-B4335AD657EF}"/>
    <hyperlink ref="B116" location="'Aqua Regia'!$A$791" display="'Aqua Regia'!$A$791" xr:uid="{E5731948-DDB5-4DF2-BDD9-FAEE46673C7B}"/>
    <hyperlink ref="B117" location="'Aqua Regia'!$A$809" display="'Aqua Regia'!$A$809" xr:uid="{BD4F6D07-2963-4220-8761-929AE9CF7239}"/>
    <hyperlink ref="B118" location="'Aqua Regia'!$A$827" display="'Aqua Regia'!$A$827" xr:uid="{729E09FB-D888-4743-A7D5-A2AF45A5B987}"/>
    <hyperlink ref="B119" location="'Aqua Regia'!$A$846" display="'Aqua Regia'!$A$846" xr:uid="{3E078467-91A4-468E-B14B-6DA8E3F97413}"/>
    <hyperlink ref="B120" location="'Aqua Regia'!$A$864" display="'Aqua Regia'!$A$864" xr:uid="{98669CB8-B627-4CC6-9B59-2F26E7DE0EDC}"/>
    <hyperlink ref="B121" location="'Aqua Regia'!$A$882" display="'Aqua Regia'!$A$882" xr:uid="{CB4F67DB-46F7-4FE6-95A8-B4C682C1B880}"/>
    <hyperlink ref="B122" location="'Aqua Regia'!$A$900" display="'Aqua Regia'!$A$900" xr:uid="{B43A952A-CCB6-4418-ACAD-8302B770F71F}"/>
    <hyperlink ref="B123" location="'Aqua Regia'!$A$918" display="'Aqua Regia'!$A$918" xr:uid="{7778ED5D-B042-4B31-92F3-8DC4CDD60B25}"/>
    <hyperlink ref="B124" location="'Aqua Regia'!$A$936" display="'Aqua Regia'!$A$936" xr:uid="{20CBFFED-15BB-4C03-B31E-7C75D0250226}"/>
    <hyperlink ref="B125" location="'Aqua Regia'!$A$955" display="'Aqua Regia'!$A$955" xr:uid="{363E901D-3C9B-4AD5-8301-C37093D9EB56}"/>
    <hyperlink ref="B126" location="'Aqua Regia'!$A$973" display="'Aqua Regia'!$A$973" xr:uid="{E761BFFA-E402-4B32-BFFD-8EC207FAA971}"/>
    <hyperlink ref="B127" location="'Aqua Regia'!$A$991" display="'Aqua Regia'!$A$991" xr:uid="{BF5C12B3-126B-4970-A52D-32BFB02FD887}"/>
    <hyperlink ref="B128" location="'Aqua Regia'!$A$1009" display="'Aqua Regia'!$A$1009" xr:uid="{EB16B572-E454-4E5B-B404-C2E86DB0BFB2}"/>
    <hyperlink ref="B129" location="'Aqua Regia'!$A$1045" display="'Aqua Regia'!$A$1045" xr:uid="{CF976175-5D3C-41C7-90AB-966159F8F765}"/>
    <hyperlink ref="B130" location="'Aqua Regia'!$A$1064" display="'Aqua Regia'!$A$1064" xr:uid="{73DAC21D-B590-4DD6-80E8-9632BD0D31EC}"/>
    <hyperlink ref="B131" location="'Aqua Regia'!$A$1082" display="'Aqua Regia'!$A$1082" xr:uid="{92CC393B-3636-4E54-BD91-84C2F3032EC6}"/>
    <hyperlink ref="B132" location="'Aqua Regia'!$A$1101" display="'Aqua Regia'!$A$1101" xr:uid="{B116E76B-AAE4-4A7D-B2BD-933CB2005D42}"/>
    <hyperlink ref="B133" location="'Aqua Regia'!$A$1120" display="'Aqua Regia'!$A$1120" xr:uid="{0C4D6A91-25CE-4D80-87AC-F0C2EF0A92E8}"/>
    <hyperlink ref="B134" location="'Aqua Regia'!$A$1138" display="'Aqua Regia'!$A$1138" xr:uid="{D0585454-A40B-494B-90EF-B3483216FDC5}"/>
    <hyperlink ref="B135" location="'Aqua Regia'!$A$1156" display="'Aqua Regia'!$A$1156" xr:uid="{406562B8-FE03-467F-9F6D-C684C3BF6A0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CE4D-53F6-478D-BCBF-889DDF922247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473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5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290</v>
      </c>
      <c r="F4" s="11" t="s">
        <v>290</v>
      </c>
      <c r="G4" s="11" t="s">
        <v>290</v>
      </c>
      <c r="H4" s="11" t="s">
        <v>290</v>
      </c>
      <c r="I4" s="11" t="s">
        <v>290</v>
      </c>
      <c r="J4" s="11" t="s">
        <v>290</v>
      </c>
      <c r="K4" s="11" t="s">
        <v>290</v>
      </c>
      <c r="L4" s="15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265</v>
      </c>
      <c r="E5" s="25" t="s">
        <v>687</v>
      </c>
      <c r="F5" s="25" t="s">
        <v>687</v>
      </c>
      <c r="G5" s="25" t="s">
        <v>687</v>
      </c>
      <c r="H5" s="25" t="s">
        <v>687</v>
      </c>
      <c r="I5" s="25" t="s">
        <v>687</v>
      </c>
      <c r="J5" s="25" t="s">
        <v>687</v>
      </c>
      <c r="K5" s="25" t="s">
        <v>687</v>
      </c>
      <c r="L5" s="15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0.5</v>
      </c>
      <c r="E6" s="203">
        <v>0.52139677500000003</v>
      </c>
      <c r="F6" s="203">
        <v>0.47930179499999997</v>
      </c>
      <c r="G6" s="203">
        <v>0.42901948499999998</v>
      </c>
      <c r="H6" s="203">
        <v>0.52995021499999995</v>
      </c>
      <c r="I6" s="203">
        <v>0.49903681100000002</v>
      </c>
      <c r="J6" s="203">
        <v>0.45323456499999998</v>
      </c>
      <c r="K6" s="203">
        <v>0.50564597499999997</v>
      </c>
      <c r="L6" s="205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0.49699999999999994</v>
      </c>
      <c r="E7" s="23">
        <v>0.46865807599999998</v>
      </c>
      <c r="F7" s="23">
        <v>0.50514293300000002</v>
      </c>
      <c r="G7" s="23">
        <v>0.45942615999999997</v>
      </c>
      <c r="H7" s="23">
        <v>0.42833749799999998</v>
      </c>
      <c r="I7" s="23">
        <v>0.52430059600000001</v>
      </c>
      <c r="J7" s="23">
        <v>0.479797009</v>
      </c>
      <c r="K7" s="23">
        <v>0.46463691299999998</v>
      </c>
      <c r="L7" s="205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0.53800000000000003</v>
      </c>
      <c r="E8" s="23">
        <v>0.566686311</v>
      </c>
      <c r="F8" s="23">
        <v>0.52971510499999996</v>
      </c>
      <c r="G8" s="23">
        <v>0.48348196700000001</v>
      </c>
      <c r="H8" s="23">
        <v>0.51783158900000004</v>
      </c>
      <c r="I8" s="23">
        <v>0.48721547700000001</v>
      </c>
      <c r="J8" s="23">
        <v>0.507069722</v>
      </c>
      <c r="K8" s="23">
        <v>0.51289826900000002</v>
      </c>
      <c r="L8" s="205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0.49500000000000005</v>
      </c>
      <c r="E9" s="23">
        <v>0.50274674500000005</v>
      </c>
      <c r="F9" s="23">
        <v>0.49211831899999997</v>
      </c>
      <c r="G9" s="23">
        <v>0.51868646699999998</v>
      </c>
      <c r="H9" s="23">
        <v>0.44894572399999999</v>
      </c>
      <c r="I9" s="23">
        <v>0.51962126900000005</v>
      </c>
      <c r="J9" s="23">
        <v>0.48108076900000007</v>
      </c>
      <c r="K9" s="23">
        <v>0.52039430499999995</v>
      </c>
      <c r="L9" s="205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0.49880796497023805</v>
      </c>
      <c r="BN9" s="27"/>
    </row>
    <row r="10" spans="1:66">
      <c r="A10" s="29"/>
      <c r="B10" s="19">
        <v>1</v>
      </c>
      <c r="C10" s="9">
        <v>5</v>
      </c>
      <c r="D10" s="208">
        <v>0.51800000000000002</v>
      </c>
      <c r="E10" s="23">
        <v>0.48971075600000002</v>
      </c>
      <c r="F10" s="23">
        <v>0.40132328900000003</v>
      </c>
      <c r="G10" s="23">
        <v>0.51470995399999997</v>
      </c>
      <c r="H10" s="23">
        <v>0.46528704300000001</v>
      </c>
      <c r="I10" s="23">
        <v>0.56268364100000001</v>
      </c>
      <c r="J10" s="23">
        <v>0.51468944400000005</v>
      </c>
      <c r="K10" s="23">
        <v>0.49456760399999999</v>
      </c>
      <c r="L10" s="205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13</v>
      </c>
    </row>
    <row r="11" spans="1:66">
      <c r="A11" s="29"/>
      <c r="B11" s="19">
        <v>1</v>
      </c>
      <c r="C11" s="9">
        <v>6</v>
      </c>
      <c r="D11" s="208">
        <v>0.504</v>
      </c>
      <c r="E11" s="23">
        <v>0.52529794200000002</v>
      </c>
      <c r="F11" s="23">
        <v>0.52294653700000004</v>
      </c>
      <c r="G11" s="23">
        <v>0.46043804199999999</v>
      </c>
      <c r="H11" s="23">
        <v>0.39933221299999999</v>
      </c>
      <c r="I11" s="23">
        <v>0.49560426000000007</v>
      </c>
      <c r="J11" s="23">
        <v>0.437258971</v>
      </c>
      <c r="K11" s="23">
        <v>0.53934199999999999</v>
      </c>
      <c r="L11" s="205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>
        <v>2</v>
      </c>
      <c r="C12" s="9">
        <v>7</v>
      </c>
      <c r="D12" s="208">
        <v>0.49699999999999994</v>
      </c>
      <c r="E12" s="23">
        <v>0.44839487500000003</v>
      </c>
      <c r="F12" s="23">
        <v>0.48607075999999999</v>
      </c>
      <c r="G12" s="23">
        <v>0.53682508100000004</v>
      </c>
      <c r="H12" s="23">
        <v>0.43180589200000002</v>
      </c>
      <c r="I12" s="23">
        <v>0.53006728199999997</v>
      </c>
      <c r="J12" s="23">
        <v>0.49907750499999992</v>
      </c>
      <c r="K12" s="23">
        <v>0.52455080700000001</v>
      </c>
      <c r="L12" s="205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>
        <v>2</v>
      </c>
      <c r="C13" s="9">
        <v>8</v>
      </c>
      <c r="D13" s="208">
        <v>0.48199999999999998</v>
      </c>
      <c r="E13" s="23">
        <v>0.47529454799999998</v>
      </c>
      <c r="F13" s="23">
        <v>0.51734134899999995</v>
      </c>
      <c r="G13" s="23">
        <v>0.48651751200000004</v>
      </c>
      <c r="H13" s="23">
        <v>0.47247166299999999</v>
      </c>
      <c r="I13" s="23">
        <v>0.54630089900000001</v>
      </c>
      <c r="J13" s="23">
        <v>0.50333434700000002</v>
      </c>
      <c r="K13" s="23">
        <v>0.45733452200000002</v>
      </c>
      <c r="L13" s="205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>
        <v>2</v>
      </c>
      <c r="C14" s="9">
        <v>9</v>
      </c>
      <c r="D14" s="208">
        <v>0.52700000000000002</v>
      </c>
      <c r="E14" s="23">
        <v>0.58312233400000002</v>
      </c>
      <c r="F14" s="23">
        <v>0.49921256400000008</v>
      </c>
      <c r="G14" s="23">
        <v>0.51059549299999996</v>
      </c>
      <c r="H14" s="23">
        <v>0.48280706399999995</v>
      </c>
      <c r="I14" s="23">
        <v>0.51952838199999996</v>
      </c>
      <c r="J14" s="23">
        <v>0.52501946899999996</v>
      </c>
      <c r="K14" s="23">
        <v>0.52349937599999996</v>
      </c>
      <c r="L14" s="205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>
        <v>2</v>
      </c>
      <c r="C15" s="9">
        <v>10</v>
      </c>
      <c r="D15" s="208">
        <v>0.51200000000000001</v>
      </c>
      <c r="E15" s="23">
        <v>0.447720004</v>
      </c>
      <c r="F15" s="23">
        <v>0.513215635</v>
      </c>
      <c r="G15" s="23">
        <v>0.49038717699999995</v>
      </c>
      <c r="H15" s="23">
        <v>0.48264256999999999</v>
      </c>
      <c r="I15" s="23">
        <v>0.48635918699999997</v>
      </c>
      <c r="J15" s="23">
        <v>0.48843217499999997</v>
      </c>
      <c r="K15" s="23">
        <v>0.50172673999999995</v>
      </c>
      <c r="L15" s="205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>
        <v>2</v>
      </c>
      <c r="C16" s="9">
        <v>11</v>
      </c>
      <c r="D16" s="208">
        <v>0.50900000000000001</v>
      </c>
      <c r="E16" s="23">
        <v>0.47302164600000002</v>
      </c>
      <c r="F16" s="23">
        <v>0.50212091199999997</v>
      </c>
      <c r="G16" s="23">
        <v>0.46767324799999999</v>
      </c>
      <c r="H16" s="23">
        <v>0.48426660100000002</v>
      </c>
      <c r="I16" s="23">
        <v>0.45232280600000002</v>
      </c>
      <c r="J16" s="23">
        <v>0.50131656300000005</v>
      </c>
      <c r="K16" s="23">
        <v>0.53624317399999999</v>
      </c>
      <c r="L16" s="205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>
        <v>2</v>
      </c>
      <c r="C17" s="9">
        <v>12</v>
      </c>
      <c r="D17" s="208">
        <v>0.503</v>
      </c>
      <c r="E17" s="23">
        <v>0.52245817100000003</v>
      </c>
      <c r="F17" s="23">
        <v>0.50509686499999995</v>
      </c>
      <c r="G17" s="23">
        <v>0.49986589799999992</v>
      </c>
      <c r="H17" s="23">
        <v>0.50607439099999996</v>
      </c>
      <c r="I17" s="23">
        <v>0.51663160200000002</v>
      </c>
      <c r="J17" s="23">
        <v>0.52937584900000001</v>
      </c>
      <c r="K17" s="23">
        <v>0.51368228500000002</v>
      </c>
      <c r="L17" s="205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>
        <v>3</v>
      </c>
      <c r="C18" s="9">
        <v>13</v>
      </c>
      <c r="D18" s="208">
        <v>0.50600000000000001</v>
      </c>
      <c r="E18" s="23">
        <v>0.47</v>
      </c>
      <c r="F18" s="23">
        <v>0.452565997</v>
      </c>
      <c r="G18" s="23">
        <v>0.54392000399999996</v>
      </c>
      <c r="H18" s="23"/>
      <c r="I18" s="23"/>
      <c r="J18" s="23"/>
      <c r="K18" s="23"/>
      <c r="L18" s="205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>
        <v>3</v>
      </c>
      <c r="C19" s="9">
        <v>14</v>
      </c>
      <c r="D19" s="208">
        <v>0.502</v>
      </c>
      <c r="E19" s="23">
        <v>0.46</v>
      </c>
      <c r="F19" s="23">
        <v>0.48245114900000008</v>
      </c>
      <c r="G19" s="23">
        <v>0.53740614900000006</v>
      </c>
      <c r="H19" s="23"/>
      <c r="I19" s="23"/>
      <c r="J19" s="23"/>
      <c r="K19" s="23"/>
      <c r="L19" s="205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>
        <v>3</v>
      </c>
      <c r="C20" s="9">
        <v>15</v>
      </c>
      <c r="D20" s="208">
        <v>0.50700000000000001</v>
      </c>
      <c r="E20" s="23">
        <v>0.5</v>
      </c>
      <c r="F20" s="23">
        <v>0.52251186800000005</v>
      </c>
      <c r="G20" s="23">
        <v>0.53872138300000005</v>
      </c>
      <c r="H20" s="23"/>
      <c r="I20" s="23"/>
      <c r="J20" s="23"/>
      <c r="K20" s="23"/>
      <c r="L20" s="205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>
        <v>3</v>
      </c>
      <c r="C21" s="9">
        <v>16</v>
      </c>
      <c r="D21" s="208">
        <v>0.50800000000000001</v>
      </c>
      <c r="E21" s="23">
        <v>0.52</v>
      </c>
      <c r="F21" s="23">
        <v>0.51566280399999997</v>
      </c>
      <c r="G21" s="23">
        <v>0.50134528599999995</v>
      </c>
      <c r="H21" s="23"/>
      <c r="I21" s="23"/>
      <c r="J21" s="23"/>
      <c r="K21" s="23"/>
      <c r="L21" s="205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>
        <v>3</v>
      </c>
      <c r="C22" s="9">
        <v>17</v>
      </c>
      <c r="D22" s="208">
        <v>0.51300000000000001</v>
      </c>
      <c r="E22" s="23">
        <v>0.49</v>
      </c>
      <c r="F22" s="23">
        <v>0.48511724099999998</v>
      </c>
      <c r="G22" s="23">
        <v>0.52641990400000005</v>
      </c>
      <c r="H22" s="23"/>
      <c r="I22" s="23"/>
      <c r="J22" s="23"/>
      <c r="K22" s="23"/>
      <c r="L22" s="205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>
        <v>3</v>
      </c>
      <c r="C23" s="9">
        <v>18</v>
      </c>
      <c r="D23" s="208">
        <v>0.50800000000000001</v>
      </c>
      <c r="E23" s="23">
        <v>0.49</v>
      </c>
      <c r="F23" s="23">
        <v>0.51984168500000005</v>
      </c>
      <c r="G23" s="23">
        <v>0.59627809899999995</v>
      </c>
      <c r="H23" s="23"/>
      <c r="I23" s="23"/>
      <c r="J23" s="23"/>
      <c r="K23" s="23"/>
      <c r="L23" s="205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>
        <v>4</v>
      </c>
      <c r="C24" s="9">
        <v>19</v>
      </c>
      <c r="D24" s="208">
        <v>0.48899999999999999</v>
      </c>
      <c r="E24" s="23">
        <v>0.48</v>
      </c>
      <c r="F24" s="23">
        <v>0.55000000000000004</v>
      </c>
      <c r="G24" s="23">
        <v>0.51967093499999994</v>
      </c>
      <c r="H24" s="23"/>
      <c r="I24" s="23"/>
      <c r="J24" s="23"/>
      <c r="K24" s="23"/>
      <c r="L24" s="205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>
        <v>4</v>
      </c>
      <c r="C25" s="9">
        <v>20</v>
      </c>
      <c r="D25" s="208">
        <v>0.50700000000000001</v>
      </c>
      <c r="E25" s="23">
        <v>0.52</v>
      </c>
      <c r="F25" s="23">
        <v>0.49</v>
      </c>
      <c r="G25" s="23">
        <v>0.49463628100000001</v>
      </c>
      <c r="H25" s="23"/>
      <c r="I25" s="23"/>
      <c r="J25" s="23"/>
      <c r="K25" s="23"/>
      <c r="L25" s="205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19">
        <v>4</v>
      </c>
      <c r="C26" s="9">
        <v>21</v>
      </c>
      <c r="D26" s="208"/>
      <c r="E26" s="23">
        <v>0.48</v>
      </c>
      <c r="F26" s="23">
        <v>0.46</v>
      </c>
      <c r="G26" s="23">
        <v>0.50837885100000002</v>
      </c>
      <c r="H26" s="23"/>
      <c r="I26" s="23"/>
      <c r="J26" s="23"/>
      <c r="K26" s="23"/>
      <c r="L26" s="205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19">
        <v>4</v>
      </c>
      <c r="C27" s="9">
        <v>22</v>
      </c>
      <c r="D27" s="208"/>
      <c r="E27" s="23">
        <v>0.52</v>
      </c>
      <c r="F27" s="23">
        <v>0.52</v>
      </c>
      <c r="G27" s="23"/>
      <c r="H27" s="23"/>
      <c r="I27" s="23"/>
      <c r="J27" s="23"/>
      <c r="K27" s="23"/>
      <c r="L27" s="205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19">
        <v>4</v>
      </c>
      <c r="C28" s="9">
        <v>23</v>
      </c>
      <c r="D28" s="208"/>
      <c r="E28" s="23">
        <v>0.54</v>
      </c>
      <c r="F28" s="23">
        <v>0.52</v>
      </c>
      <c r="G28" s="23"/>
      <c r="H28" s="23"/>
      <c r="I28" s="23"/>
      <c r="J28" s="23"/>
      <c r="K28" s="23"/>
      <c r="L28" s="205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19">
        <v>4</v>
      </c>
      <c r="C29" s="9">
        <v>24</v>
      </c>
      <c r="D29" s="208"/>
      <c r="E29" s="23">
        <v>0.52</v>
      </c>
      <c r="F29" s="23">
        <v>0.49</v>
      </c>
      <c r="G29" s="23"/>
      <c r="H29" s="23"/>
      <c r="I29" s="23"/>
      <c r="J29" s="23"/>
      <c r="K29" s="23"/>
      <c r="L29" s="205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19">
        <v>5</v>
      </c>
      <c r="C30" s="9">
        <v>25</v>
      </c>
      <c r="D30" s="208"/>
      <c r="E30" s="23"/>
      <c r="F30" s="23">
        <v>0.48</v>
      </c>
      <c r="G30" s="23">
        <v>0.48379159500000002</v>
      </c>
      <c r="H30" s="23"/>
      <c r="I30" s="23"/>
      <c r="J30" s="23"/>
      <c r="K30" s="23"/>
      <c r="L30" s="205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19">
        <v>5</v>
      </c>
      <c r="C31" s="9">
        <v>26</v>
      </c>
      <c r="D31" s="208"/>
      <c r="E31" s="23"/>
      <c r="F31" s="23">
        <v>0.5</v>
      </c>
      <c r="G31" s="23">
        <v>0.54860922400000001</v>
      </c>
      <c r="H31" s="23"/>
      <c r="I31" s="23"/>
      <c r="J31" s="23"/>
      <c r="K31" s="23"/>
      <c r="L31" s="205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19">
        <v>5</v>
      </c>
      <c r="C32" s="9">
        <v>27</v>
      </c>
      <c r="D32" s="208"/>
      <c r="E32" s="23"/>
      <c r="F32" s="23">
        <v>0.46</v>
      </c>
      <c r="G32" s="23">
        <v>0.46537062400000001</v>
      </c>
      <c r="H32" s="23"/>
      <c r="I32" s="23"/>
      <c r="J32" s="23"/>
      <c r="K32" s="23"/>
      <c r="L32" s="205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19">
        <v>5</v>
      </c>
      <c r="C33" s="9">
        <v>28</v>
      </c>
      <c r="D33" s="208"/>
      <c r="E33" s="23"/>
      <c r="F33" s="23">
        <v>0.52</v>
      </c>
      <c r="G33" s="23"/>
      <c r="H33" s="23"/>
      <c r="I33" s="23"/>
      <c r="J33" s="23"/>
      <c r="K33" s="23"/>
      <c r="L33" s="205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19">
        <v>5</v>
      </c>
      <c r="C34" s="9">
        <v>29</v>
      </c>
      <c r="D34" s="208"/>
      <c r="E34" s="23"/>
      <c r="F34" s="23">
        <v>0.46</v>
      </c>
      <c r="G34" s="23"/>
      <c r="H34" s="23"/>
      <c r="I34" s="23"/>
      <c r="J34" s="23"/>
      <c r="K34" s="23"/>
      <c r="L34" s="205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56"/>
    </row>
    <row r="35" spans="1:65">
      <c r="A35" s="29"/>
      <c r="B35" s="19">
        <v>5</v>
      </c>
      <c r="C35" s="9">
        <v>30</v>
      </c>
      <c r="D35" s="208"/>
      <c r="E35" s="23"/>
      <c r="F35" s="23">
        <v>0.54</v>
      </c>
      <c r="G35" s="23"/>
      <c r="H35" s="23"/>
      <c r="I35" s="23"/>
      <c r="J35" s="23"/>
      <c r="K35" s="23"/>
      <c r="L35" s="205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56"/>
    </row>
    <row r="36" spans="1:65">
      <c r="A36" s="29"/>
      <c r="B36" s="19">
        <v>6</v>
      </c>
      <c r="C36" s="9">
        <v>31</v>
      </c>
      <c r="D36" s="208"/>
      <c r="E36" s="23"/>
      <c r="F36" s="23">
        <v>0.52</v>
      </c>
      <c r="G36" s="23">
        <v>0.49729771099999992</v>
      </c>
      <c r="H36" s="23"/>
      <c r="I36" s="23"/>
      <c r="J36" s="23"/>
      <c r="K36" s="23"/>
      <c r="L36" s="205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56"/>
    </row>
    <row r="37" spans="1:65">
      <c r="A37" s="29"/>
      <c r="B37" s="19">
        <v>6</v>
      </c>
      <c r="C37" s="9">
        <v>32</v>
      </c>
      <c r="D37" s="208"/>
      <c r="E37" s="23"/>
      <c r="F37" s="23">
        <v>0.51</v>
      </c>
      <c r="G37" s="23">
        <v>0.54414037100000001</v>
      </c>
      <c r="H37" s="23"/>
      <c r="I37" s="23"/>
      <c r="J37" s="23"/>
      <c r="K37" s="23"/>
      <c r="L37" s="205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56"/>
    </row>
    <row r="38" spans="1:65">
      <c r="A38" s="29"/>
      <c r="B38" s="19">
        <v>6</v>
      </c>
      <c r="C38" s="9">
        <v>33</v>
      </c>
      <c r="D38" s="208"/>
      <c r="E38" s="23"/>
      <c r="F38" s="23">
        <v>0.5</v>
      </c>
      <c r="G38" s="23">
        <v>0.50527884300000003</v>
      </c>
      <c r="H38" s="23"/>
      <c r="I38" s="23"/>
      <c r="J38" s="23"/>
      <c r="K38" s="23"/>
      <c r="L38" s="205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56"/>
    </row>
    <row r="39" spans="1:65">
      <c r="A39" s="29"/>
      <c r="B39" s="19">
        <v>6</v>
      </c>
      <c r="C39" s="9">
        <v>34</v>
      </c>
      <c r="D39" s="208"/>
      <c r="E39" s="23"/>
      <c r="F39" s="23">
        <v>0.56000000000000005</v>
      </c>
      <c r="G39" s="23"/>
      <c r="H39" s="23"/>
      <c r="I39" s="23"/>
      <c r="J39" s="23"/>
      <c r="K39" s="23"/>
      <c r="L39" s="205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56"/>
    </row>
    <row r="40" spans="1:65">
      <c r="A40" s="29"/>
      <c r="B40" s="19">
        <v>6</v>
      </c>
      <c r="C40" s="9">
        <v>35</v>
      </c>
      <c r="D40" s="208"/>
      <c r="E40" s="23"/>
      <c r="F40" s="23">
        <v>0.48</v>
      </c>
      <c r="G40" s="23"/>
      <c r="H40" s="23"/>
      <c r="I40" s="23"/>
      <c r="J40" s="23"/>
      <c r="K40" s="23"/>
      <c r="L40" s="205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56"/>
    </row>
    <row r="41" spans="1:65">
      <c r="A41" s="29"/>
      <c r="B41" s="19">
        <v>6</v>
      </c>
      <c r="C41" s="9">
        <v>36</v>
      </c>
      <c r="D41" s="208"/>
      <c r="E41" s="23"/>
      <c r="F41" s="23">
        <v>0.55000000000000004</v>
      </c>
      <c r="G41" s="23"/>
      <c r="H41" s="23"/>
      <c r="I41" s="23"/>
      <c r="J41" s="23"/>
      <c r="K41" s="23"/>
      <c r="L41" s="205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56"/>
    </row>
    <row r="42" spans="1:65">
      <c r="A42" s="29"/>
      <c r="B42" s="20" t="s">
        <v>268</v>
      </c>
      <c r="C42" s="12"/>
      <c r="D42" s="211">
        <v>0.50610000000000011</v>
      </c>
      <c r="E42" s="211">
        <v>0.50060450762499997</v>
      </c>
      <c r="F42" s="211">
        <v>0.50115991130555559</v>
      </c>
      <c r="G42" s="211">
        <v>0.50625524977777769</v>
      </c>
      <c r="H42" s="211">
        <v>0.47081270525000002</v>
      </c>
      <c r="I42" s="211">
        <v>0.51163935100000002</v>
      </c>
      <c r="J42" s="211">
        <v>0.49330719899999997</v>
      </c>
      <c r="K42" s="211">
        <v>0.50787683083333335</v>
      </c>
      <c r="L42" s="205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56"/>
    </row>
    <row r="43" spans="1:65">
      <c r="A43" s="29"/>
      <c r="B43" s="3" t="s">
        <v>269</v>
      </c>
      <c r="C43" s="28"/>
      <c r="D43" s="23">
        <v>0.50649999999999995</v>
      </c>
      <c r="E43" s="23">
        <v>0.495</v>
      </c>
      <c r="F43" s="23">
        <v>0.50360888849999996</v>
      </c>
      <c r="G43" s="23">
        <v>0.50527884300000003</v>
      </c>
      <c r="H43" s="23">
        <v>0.47755711649999999</v>
      </c>
      <c r="I43" s="23">
        <v>0.51807999199999999</v>
      </c>
      <c r="J43" s="23">
        <v>0.50019703399999993</v>
      </c>
      <c r="K43" s="23">
        <v>0.51329027700000007</v>
      </c>
      <c r="L43" s="205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56"/>
    </row>
    <row r="44" spans="1:65">
      <c r="A44" s="29"/>
      <c r="B44" s="3" t="s">
        <v>270</v>
      </c>
      <c r="C44" s="28"/>
      <c r="D44" s="23">
        <v>1.2409249521393745E-2</v>
      </c>
      <c r="E44" s="23">
        <v>3.4565627984381245E-2</v>
      </c>
      <c r="F44" s="23">
        <v>3.1140655727489128E-2</v>
      </c>
      <c r="G44" s="23">
        <v>3.5033056985753236E-2</v>
      </c>
      <c r="H44" s="23">
        <v>3.8568486970813977E-2</v>
      </c>
      <c r="I44" s="23">
        <v>2.9584580741229424E-2</v>
      </c>
      <c r="J44" s="23">
        <v>2.7393113937286082E-2</v>
      </c>
      <c r="K44" s="23">
        <v>2.5542386026562332E-2</v>
      </c>
      <c r="L44" s="205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29"/>
      <c r="B45" s="3" t="s">
        <v>86</v>
      </c>
      <c r="C45" s="28"/>
      <c r="D45" s="13">
        <v>2.4519362816427075E-2</v>
      </c>
      <c r="E45" s="13">
        <v>6.9047776154413223E-2</v>
      </c>
      <c r="F45" s="13">
        <v>6.2137164256346057E-2</v>
      </c>
      <c r="G45" s="13">
        <v>6.9200382615550365E-2</v>
      </c>
      <c r="H45" s="13">
        <v>8.1918959579338951E-2</v>
      </c>
      <c r="I45" s="13">
        <v>5.7823114432864302E-2</v>
      </c>
      <c r="J45" s="13">
        <v>5.552952398184257E-2</v>
      </c>
      <c r="K45" s="13">
        <v>5.029248131806275E-2</v>
      </c>
      <c r="L45" s="15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271</v>
      </c>
      <c r="C46" s="28"/>
      <c r="D46" s="13">
        <v>1.4618922595185824E-2</v>
      </c>
      <c r="E46" s="13">
        <v>3.6016719477787174E-3</v>
      </c>
      <c r="F46" s="13">
        <v>4.715133880145439E-3</v>
      </c>
      <c r="G46" s="13">
        <v>1.493016417246662E-2</v>
      </c>
      <c r="H46" s="13">
        <v>-5.6124323760364137E-2</v>
      </c>
      <c r="I46" s="13">
        <v>2.5724100116419679E-2</v>
      </c>
      <c r="J46" s="13">
        <v>-1.1027823043215257E-2</v>
      </c>
      <c r="K46" s="13">
        <v>1.8181076686769382E-2</v>
      </c>
      <c r="L46" s="15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45" t="s">
        <v>272</v>
      </c>
      <c r="C47" s="46"/>
      <c r="D47" s="44" t="s">
        <v>273</v>
      </c>
      <c r="E47" s="44">
        <v>0.06</v>
      </c>
      <c r="F47" s="44">
        <v>0</v>
      </c>
      <c r="G47" s="44">
        <v>0.51</v>
      </c>
      <c r="H47" s="44">
        <v>3.05</v>
      </c>
      <c r="I47" s="44">
        <v>1.05</v>
      </c>
      <c r="J47" s="44">
        <v>0.79</v>
      </c>
      <c r="K47" s="44">
        <v>0.67</v>
      </c>
      <c r="L47" s="15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0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0" priority="3">
      <formula>AND($B6&lt;&gt;$B5,NOT(ISBLANK(INDIRECT(Anlyt_LabRefThisCol))))</formula>
    </cfRule>
  </conditionalFormatting>
  <conditionalFormatting sqref="C2:K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4655-4095-4AE8-B08E-79606B723744}">
  <sheetPr codeName="Sheet15"/>
  <dimension ref="A1:BN12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474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243</v>
      </c>
      <c r="I3" s="152" t="s">
        <v>244</v>
      </c>
      <c r="J3" s="152" t="s">
        <v>246</v>
      </c>
      <c r="K3" s="152" t="s">
        <v>247</v>
      </c>
      <c r="L3" s="152" t="s">
        <v>248</v>
      </c>
      <c r="M3" s="152" t="s">
        <v>249</v>
      </c>
      <c r="N3" s="152" t="s">
        <v>250</v>
      </c>
      <c r="O3" s="152" t="s">
        <v>251</v>
      </c>
      <c r="P3" s="152" t="s">
        <v>252</v>
      </c>
      <c r="Q3" s="152" t="s">
        <v>253</v>
      </c>
      <c r="R3" s="152" t="s">
        <v>254</v>
      </c>
      <c r="S3" s="152" t="s">
        <v>255</v>
      </c>
      <c r="T3" s="152" t="s">
        <v>256</v>
      </c>
      <c r="U3" s="152" t="s">
        <v>258</v>
      </c>
      <c r="V3" s="152" t="s">
        <v>259</v>
      </c>
      <c r="W3" s="152" t="s">
        <v>260</v>
      </c>
      <c r="X3" s="152" t="s">
        <v>261</v>
      </c>
      <c r="Y3" s="152" t="s">
        <v>262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291</v>
      </c>
      <c r="E4" s="11" t="s">
        <v>292</v>
      </c>
      <c r="F4" s="11" t="s">
        <v>114</v>
      </c>
      <c r="G4" s="11" t="s">
        <v>291</v>
      </c>
      <c r="H4" s="11" t="s">
        <v>291</v>
      </c>
      <c r="I4" s="11" t="s">
        <v>292</v>
      </c>
      <c r="J4" s="11" t="s">
        <v>292</v>
      </c>
      <c r="K4" s="11" t="s">
        <v>114</v>
      </c>
      <c r="L4" s="11" t="s">
        <v>114</v>
      </c>
      <c r="M4" s="11" t="s">
        <v>292</v>
      </c>
      <c r="N4" s="11" t="s">
        <v>291</v>
      </c>
      <c r="O4" s="11" t="s">
        <v>114</v>
      </c>
      <c r="P4" s="11" t="s">
        <v>292</v>
      </c>
      <c r="Q4" s="11" t="s">
        <v>292</v>
      </c>
      <c r="R4" s="11" t="s">
        <v>291</v>
      </c>
      <c r="S4" s="11" t="s">
        <v>292</v>
      </c>
      <c r="T4" s="11" t="s">
        <v>291</v>
      </c>
      <c r="U4" s="11" t="s">
        <v>114</v>
      </c>
      <c r="V4" s="11" t="s">
        <v>292</v>
      </c>
      <c r="W4" s="11" t="s">
        <v>291</v>
      </c>
      <c r="X4" s="11" t="s">
        <v>291</v>
      </c>
      <c r="Y4" s="11" t="s">
        <v>291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0.15</v>
      </c>
      <c r="E6" s="204" t="s">
        <v>288</v>
      </c>
      <c r="F6" s="204">
        <v>1.1499999999999999</v>
      </c>
      <c r="G6" s="204">
        <v>0.05</v>
      </c>
      <c r="H6" s="204">
        <v>0.1</v>
      </c>
      <c r="I6" s="203">
        <v>0.13</v>
      </c>
      <c r="J6" s="203">
        <v>0.15</v>
      </c>
      <c r="K6" s="204">
        <v>0.3</v>
      </c>
      <c r="L6" s="204" t="s">
        <v>103</v>
      </c>
      <c r="M6" s="204">
        <v>0.1</v>
      </c>
      <c r="N6" s="203">
        <v>0.13</v>
      </c>
      <c r="O6" s="203"/>
      <c r="P6" s="203">
        <v>0.13</v>
      </c>
      <c r="Q6" s="204" t="s">
        <v>104</v>
      </c>
      <c r="R6" s="203">
        <v>0.12</v>
      </c>
      <c r="S6" s="204">
        <v>0.1</v>
      </c>
      <c r="T6" s="203">
        <v>9.8000000000000004E-2</v>
      </c>
      <c r="U6" s="204">
        <v>0.3</v>
      </c>
      <c r="V6" s="203">
        <v>0.11</v>
      </c>
      <c r="W6" s="203">
        <v>0.13</v>
      </c>
      <c r="X6" s="203">
        <v>0.13</v>
      </c>
      <c r="Y6" s="203">
        <v>0.13</v>
      </c>
      <c r="Z6" s="205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0.13</v>
      </c>
      <c r="E7" s="209" t="s">
        <v>288</v>
      </c>
      <c r="F7" s="209">
        <v>1.1879999999999999</v>
      </c>
      <c r="G7" s="210">
        <v>0.11</v>
      </c>
      <c r="H7" s="209">
        <v>0.1</v>
      </c>
      <c r="I7" s="23">
        <v>0.12</v>
      </c>
      <c r="J7" s="23">
        <v>0.15</v>
      </c>
      <c r="K7" s="209">
        <v>0.4</v>
      </c>
      <c r="L7" s="209" t="s">
        <v>103</v>
      </c>
      <c r="M7" s="209">
        <v>0.1</v>
      </c>
      <c r="N7" s="23">
        <v>0.14000000000000001</v>
      </c>
      <c r="O7" s="23"/>
      <c r="P7" s="23">
        <v>0.14000000000000001</v>
      </c>
      <c r="Q7" s="209" t="s">
        <v>104</v>
      </c>
      <c r="R7" s="23">
        <v>0.12</v>
      </c>
      <c r="S7" s="209">
        <v>0.1</v>
      </c>
      <c r="T7" s="23">
        <v>9.0999999999999998E-2</v>
      </c>
      <c r="U7" s="209">
        <v>0.4</v>
      </c>
      <c r="V7" s="23">
        <v>0.09</v>
      </c>
      <c r="W7" s="23">
        <v>0.13</v>
      </c>
      <c r="X7" s="23">
        <v>0.14000000000000001</v>
      </c>
      <c r="Y7" s="23">
        <v>0.13</v>
      </c>
      <c r="Z7" s="205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18</v>
      </c>
    </row>
    <row r="8" spans="1:66">
      <c r="A8" s="29"/>
      <c r="B8" s="19">
        <v>1</v>
      </c>
      <c r="C8" s="9">
        <v>3</v>
      </c>
      <c r="D8" s="23">
        <v>0.13</v>
      </c>
      <c r="E8" s="209" t="s">
        <v>288</v>
      </c>
      <c r="F8" s="209">
        <v>1.1659999999999999</v>
      </c>
      <c r="G8" s="209">
        <v>0.06</v>
      </c>
      <c r="H8" s="209">
        <v>0.1</v>
      </c>
      <c r="I8" s="23">
        <v>0.13</v>
      </c>
      <c r="J8" s="23">
        <v>0.12</v>
      </c>
      <c r="K8" s="209">
        <v>0.3</v>
      </c>
      <c r="L8" s="209" t="s">
        <v>103</v>
      </c>
      <c r="M8" s="209">
        <v>0.1</v>
      </c>
      <c r="N8" s="23">
        <v>0.13</v>
      </c>
      <c r="O8" s="23"/>
      <c r="P8" s="23">
        <v>0.13</v>
      </c>
      <c r="Q8" s="209" t="s">
        <v>104</v>
      </c>
      <c r="R8" s="210">
        <v>0.18</v>
      </c>
      <c r="S8" s="209">
        <v>0.1</v>
      </c>
      <c r="T8" s="23">
        <v>9.0999999999999998E-2</v>
      </c>
      <c r="U8" s="209">
        <v>0.4</v>
      </c>
      <c r="V8" s="23">
        <v>0.08</v>
      </c>
      <c r="W8" s="23">
        <v>0.11</v>
      </c>
      <c r="X8" s="23">
        <v>0.12</v>
      </c>
      <c r="Y8" s="23">
        <v>0.13</v>
      </c>
      <c r="Z8" s="205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0.13</v>
      </c>
      <c r="E9" s="209" t="s">
        <v>288</v>
      </c>
      <c r="F9" s="209">
        <v>1.1550000000000002</v>
      </c>
      <c r="G9" s="209">
        <v>7.0000000000000007E-2</v>
      </c>
      <c r="H9" s="209">
        <v>0.1</v>
      </c>
      <c r="I9" s="23">
        <v>0.13</v>
      </c>
      <c r="J9" s="23">
        <v>0.14000000000000001</v>
      </c>
      <c r="K9" s="209">
        <v>0.3</v>
      </c>
      <c r="L9" s="209" t="s">
        <v>103</v>
      </c>
      <c r="M9" s="209">
        <v>0.1</v>
      </c>
      <c r="N9" s="23">
        <v>0.12</v>
      </c>
      <c r="O9" s="23"/>
      <c r="P9" s="23">
        <v>0.15</v>
      </c>
      <c r="Q9" s="209" t="s">
        <v>104</v>
      </c>
      <c r="R9" s="23">
        <v>0.12</v>
      </c>
      <c r="S9" s="209">
        <v>0.1</v>
      </c>
      <c r="T9" s="23">
        <v>9.9999999999999992E-2</v>
      </c>
      <c r="U9" s="209">
        <v>0.2</v>
      </c>
      <c r="V9" s="23">
        <v>0.08</v>
      </c>
      <c r="W9" s="23">
        <v>0.14000000000000001</v>
      </c>
      <c r="X9" s="23">
        <v>0.11</v>
      </c>
      <c r="Y9" s="23">
        <v>0.12</v>
      </c>
      <c r="Z9" s="205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0.12256060606060606</v>
      </c>
      <c r="BN9" s="27"/>
    </row>
    <row r="10" spans="1:66">
      <c r="A10" s="29"/>
      <c r="B10" s="19">
        <v>1</v>
      </c>
      <c r="C10" s="9">
        <v>5</v>
      </c>
      <c r="D10" s="23">
        <v>0.13</v>
      </c>
      <c r="E10" s="209" t="s">
        <v>288</v>
      </c>
      <c r="F10" s="209">
        <v>1.1816666666666669</v>
      </c>
      <c r="G10" s="209">
        <v>0.04</v>
      </c>
      <c r="H10" s="209">
        <v>0.1</v>
      </c>
      <c r="I10" s="23">
        <v>0.13</v>
      </c>
      <c r="J10" s="23">
        <v>0.11</v>
      </c>
      <c r="K10" s="209">
        <v>0.5</v>
      </c>
      <c r="L10" s="209" t="s">
        <v>103</v>
      </c>
      <c r="M10" s="209">
        <v>0.1</v>
      </c>
      <c r="N10" s="23">
        <v>0.14000000000000001</v>
      </c>
      <c r="O10" s="23"/>
      <c r="P10" s="23">
        <v>0.12</v>
      </c>
      <c r="Q10" s="209" t="s">
        <v>104</v>
      </c>
      <c r="R10" s="23">
        <v>0.12</v>
      </c>
      <c r="S10" s="209">
        <v>0.1</v>
      </c>
      <c r="T10" s="23">
        <v>9.2999999999999999E-2</v>
      </c>
      <c r="U10" s="209">
        <v>0.4</v>
      </c>
      <c r="V10" s="23">
        <v>0.09</v>
      </c>
      <c r="W10" s="23">
        <v>0.13</v>
      </c>
      <c r="X10" s="23">
        <v>0.12</v>
      </c>
      <c r="Y10" s="23">
        <v>0.12</v>
      </c>
      <c r="Z10" s="205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15</v>
      </c>
    </row>
    <row r="11" spans="1:66">
      <c r="A11" s="29"/>
      <c r="B11" s="19">
        <v>1</v>
      </c>
      <c r="C11" s="9">
        <v>6</v>
      </c>
      <c r="D11" s="23">
        <v>0.12</v>
      </c>
      <c r="E11" s="209" t="s">
        <v>288</v>
      </c>
      <c r="F11" s="209">
        <v>1.1549444444444446</v>
      </c>
      <c r="G11" s="209">
        <v>0.05</v>
      </c>
      <c r="H11" s="209">
        <v>0.1</v>
      </c>
      <c r="I11" s="23">
        <v>0.11</v>
      </c>
      <c r="J11" s="23">
        <v>0.16</v>
      </c>
      <c r="K11" s="209">
        <v>0.5</v>
      </c>
      <c r="L11" s="209" t="s">
        <v>103</v>
      </c>
      <c r="M11" s="209">
        <v>0.1</v>
      </c>
      <c r="N11" s="23">
        <v>0.13</v>
      </c>
      <c r="O11" s="23"/>
      <c r="P11" s="23">
        <v>0.14000000000000001</v>
      </c>
      <c r="Q11" s="209" t="s">
        <v>104</v>
      </c>
      <c r="R11" s="23">
        <v>0.12</v>
      </c>
      <c r="S11" s="209">
        <v>0.1</v>
      </c>
      <c r="T11" s="23">
        <v>0.106</v>
      </c>
      <c r="U11" s="209">
        <v>0.5</v>
      </c>
      <c r="V11" s="23">
        <v>0.12</v>
      </c>
      <c r="W11" s="23">
        <v>0.12</v>
      </c>
      <c r="X11" s="23">
        <v>0.11</v>
      </c>
      <c r="Y11" s="23">
        <v>0.13</v>
      </c>
      <c r="Z11" s="205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268</v>
      </c>
      <c r="C12" s="12"/>
      <c r="D12" s="211">
        <v>0.13166666666666668</v>
      </c>
      <c r="E12" s="211" t="s">
        <v>676</v>
      </c>
      <c r="F12" s="211">
        <v>1.1659351851851854</v>
      </c>
      <c r="G12" s="211">
        <v>6.3333333333333339E-2</v>
      </c>
      <c r="H12" s="211">
        <v>9.9999999999999992E-2</v>
      </c>
      <c r="I12" s="211">
        <v>0.125</v>
      </c>
      <c r="J12" s="211">
        <v>0.13833333333333334</v>
      </c>
      <c r="K12" s="211">
        <v>0.3833333333333333</v>
      </c>
      <c r="L12" s="211" t="s">
        <v>676</v>
      </c>
      <c r="M12" s="211">
        <v>9.9999999999999992E-2</v>
      </c>
      <c r="N12" s="211">
        <v>0.13166666666666668</v>
      </c>
      <c r="O12" s="211" t="s">
        <v>676</v>
      </c>
      <c r="P12" s="211">
        <v>0.13500000000000001</v>
      </c>
      <c r="Q12" s="211" t="s">
        <v>676</v>
      </c>
      <c r="R12" s="211">
        <v>0.13</v>
      </c>
      <c r="S12" s="211">
        <v>9.9999999999999992E-2</v>
      </c>
      <c r="T12" s="211">
        <v>9.6499999999999989E-2</v>
      </c>
      <c r="U12" s="211">
        <v>0.3666666666666667</v>
      </c>
      <c r="V12" s="211">
        <v>9.5000000000000015E-2</v>
      </c>
      <c r="W12" s="211">
        <v>0.12666666666666668</v>
      </c>
      <c r="X12" s="211">
        <v>0.12166666666666666</v>
      </c>
      <c r="Y12" s="211">
        <v>0.12666666666666668</v>
      </c>
      <c r="Z12" s="205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269</v>
      </c>
      <c r="C13" s="28"/>
      <c r="D13" s="23">
        <v>0.13</v>
      </c>
      <c r="E13" s="23" t="s">
        <v>676</v>
      </c>
      <c r="F13" s="23">
        <v>1.1605000000000001</v>
      </c>
      <c r="G13" s="23">
        <v>5.5E-2</v>
      </c>
      <c r="H13" s="23">
        <v>0.1</v>
      </c>
      <c r="I13" s="23">
        <v>0.13</v>
      </c>
      <c r="J13" s="23">
        <v>0.14500000000000002</v>
      </c>
      <c r="K13" s="23">
        <v>0.35</v>
      </c>
      <c r="L13" s="23" t="s">
        <v>676</v>
      </c>
      <c r="M13" s="23">
        <v>0.1</v>
      </c>
      <c r="N13" s="23">
        <v>0.13</v>
      </c>
      <c r="O13" s="23" t="s">
        <v>676</v>
      </c>
      <c r="P13" s="23">
        <v>0.13500000000000001</v>
      </c>
      <c r="Q13" s="23" t="s">
        <v>676</v>
      </c>
      <c r="R13" s="23">
        <v>0.12</v>
      </c>
      <c r="S13" s="23">
        <v>0.1</v>
      </c>
      <c r="T13" s="23">
        <v>9.5500000000000002E-2</v>
      </c>
      <c r="U13" s="23">
        <v>0.4</v>
      </c>
      <c r="V13" s="23">
        <v>0.09</v>
      </c>
      <c r="W13" s="23">
        <v>0.13</v>
      </c>
      <c r="X13" s="23">
        <v>0.12</v>
      </c>
      <c r="Y13" s="23">
        <v>0.13</v>
      </c>
      <c r="Z13" s="205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270</v>
      </c>
      <c r="C14" s="28"/>
      <c r="D14" s="23">
        <v>9.8319208025017483E-3</v>
      </c>
      <c r="E14" s="23" t="s">
        <v>676</v>
      </c>
      <c r="F14" s="23">
        <v>1.5675742708561542E-2</v>
      </c>
      <c r="G14" s="23">
        <v>2.5033311140691458E-2</v>
      </c>
      <c r="H14" s="23">
        <v>1.5202354861220293E-17</v>
      </c>
      <c r="I14" s="23">
        <v>8.3666002653407581E-3</v>
      </c>
      <c r="J14" s="23">
        <v>1.9407902170679447E-2</v>
      </c>
      <c r="K14" s="23">
        <v>9.8319208025017618E-2</v>
      </c>
      <c r="L14" s="23" t="s">
        <v>676</v>
      </c>
      <c r="M14" s="23">
        <v>1.5202354861220293E-17</v>
      </c>
      <c r="N14" s="23">
        <v>7.5277265270908165E-3</v>
      </c>
      <c r="O14" s="23" t="s">
        <v>676</v>
      </c>
      <c r="P14" s="23">
        <v>1.0488088481701517E-2</v>
      </c>
      <c r="Q14" s="23" t="s">
        <v>676</v>
      </c>
      <c r="R14" s="23">
        <v>2.4494897427831737E-2</v>
      </c>
      <c r="S14" s="23">
        <v>1.5202354861220293E-17</v>
      </c>
      <c r="T14" s="23">
        <v>5.9581876439064917E-3</v>
      </c>
      <c r="U14" s="23">
        <v>0.10327955589886445</v>
      </c>
      <c r="V14" s="23">
        <v>1.643167672515488E-2</v>
      </c>
      <c r="W14" s="23">
        <v>1.032795558988645E-2</v>
      </c>
      <c r="X14" s="23">
        <v>1.1690451944500127E-2</v>
      </c>
      <c r="Y14" s="23">
        <v>5.1639777949432277E-3</v>
      </c>
      <c r="Z14" s="205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7.4672816221532254E-2</v>
      </c>
      <c r="E15" s="13" t="s">
        <v>676</v>
      </c>
      <c r="F15" s="13">
        <v>1.3444780557052805E-2</v>
      </c>
      <c r="G15" s="13">
        <v>0.39526280748460191</v>
      </c>
      <c r="H15" s="13">
        <v>1.5202354861220294E-16</v>
      </c>
      <c r="I15" s="13">
        <v>6.6932802122726065E-2</v>
      </c>
      <c r="J15" s="13">
        <v>0.14029808798081528</v>
      </c>
      <c r="K15" s="13">
        <v>0.25648489050004597</v>
      </c>
      <c r="L15" s="13" t="s">
        <v>676</v>
      </c>
      <c r="M15" s="13">
        <v>1.5202354861220294E-16</v>
      </c>
      <c r="N15" s="13">
        <v>5.7172606534866957E-2</v>
      </c>
      <c r="O15" s="13" t="s">
        <v>676</v>
      </c>
      <c r="P15" s="13">
        <v>7.7689544308900113E-2</v>
      </c>
      <c r="Q15" s="13" t="s">
        <v>676</v>
      </c>
      <c r="R15" s="13">
        <v>0.18842228790639798</v>
      </c>
      <c r="S15" s="13">
        <v>1.5202354861220294E-16</v>
      </c>
      <c r="T15" s="13">
        <v>6.1742877138927385E-2</v>
      </c>
      <c r="U15" s="13">
        <v>0.2816715160878121</v>
      </c>
      <c r="V15" s="13">
        <v>0.17296501815952503</v>
      </c>
      <c r="W15" s="13">
        <v>8.1536491499103553E-2</v>
      </c>
      <c r="X15" s="13">
        <v>9.6085906393151732E-2</v>
      </c>
      <c r="Y15" s="13">
        <v>4.0768245749551797E-2</v>
      </c>
      <c r="Z15" s="15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271</v>
      </c>
      <c r="C16" s="28"/>
      <c r="D16" s="13">
        <v>7.4298429966621393E-2</v>
      </c>
      <c r="E16" s="13" t="s">
        <v>676</v>
      </c>
      <c r="F16" s="13">
        <v>8.5131316877515424</v>
      </c>
      <c r="G16" s="13">
        <v>-0.48324885647175175</v>
      </c>
      <c r="H16" s="13">
        <v>-0.1840771417975029</v>
      </c>
      <c r="I16" s="13">
        <v>1.9903572753121601E-2</v>
      </c>
      <c r="J16" s="13">
        <v>0.12869328718012119</v>
      </c>
      <c r="K16" s="13">
        <v>2.127704289776239</v>
      </c>
      <c r="L16" s="13" t="s">
        <v>676</v>
      </c>
      <c r="M16" s="13">
        <v>-0.1840771417975029</v>
      </c>
      <c r="N16" s="13">
        <v>7.4298429966621393E-2</v>
      </c>
      <c r="O16" s="13" t="s">
        <v>676</v>
      </c>
      <c r="P16" s="13">
        <v>0.10149585857337118</v>
      </c>
      <c r="Q16" s="13" t="s">
        <v>676</v>
      </c>
      <c r="R16" s="13">
        <v>6.0699715663246279E-2</v>
      </c>
      <c r="S16" s="13">
        <v>-0.1840771417975029</v>
      </c>
      <c r="T16" s="13">
        <v>-0.21263444183459035</v>
      </c>
      <c r="U16" s="13">
        <v>1.9917171467424901</v>
      </c>
      <c r="V16" s="13">
        <v>-0.22487328470762757</v>
      </c>
      <c r="W16" s="13">
        <v>3.3502287056496494E-2</v>
      </c>
      <c r="X16" s="13">
        <v>-7.293855853628517E-3</v>
      </c>
      <c r="Y16" s="13">
        <v>3.3502287056496494E-2</v>
      </c>
      <c r="Z16" s="15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272</v>
      </c>
      <c r="C17" s="46"/>
      <c r="D17" s="44">
        <v>0.13</v>
      </c>
      <c r="E17" s="44">
        <v>9.7100000000000009</v>
      </c>
      <c r="F17" s="44">
        <v>83.82</v>
      </c>
      <c r="G17" s="44">
        <v>5.39</v>
      </c>
      <c r="H17" s="44" t="s">
        <v>273</v>
      </c>
      <c r="I17" s="44">
        <v>0.4</v>
      </c>
      <c r="J17" s="44">
        <v>0.67</v>
      </c>
      <c r="K17" s="44">
        <v>20.5</v>
      </c>
      <c r="L17" s="44">
        <v>191.77</v>
      </c>
      <c r="M17" s="44" t="s">
        <v>273</v>
      </c>
      <c r="N17" s="44">
        <v>0.13</v>
      </c>
      <c r="O17" s="44" t="s">
        <v>273</v>
      </c>
      <c r="P17" s="44">
        <v>0.4</v>
      </c>
      <c r="Q17" s="44">
        <v>6.47</v>
      </c>
      <c r="R17" s="44">
        <v>0</v>
      </c>
      <c r="S17" s="44" t="s">
        <v>273</v>
      </c>
      <c r="T17" s="44">
        <v>2.71</v>
      </c>
      <c r="U17" s="44" t="s">
        <v>273</v>
      </c>
      <c r="V17" s="44">
        <v>2.83</v>
      </c>
      <c r="W17" s="44">
        <v>0.27</v>
      </c>
      <c r="X17" s="44">
        <v>0.67</v>
      </c>
      <c r="Y17" s="44">
        <v>0.27</v>
      </c>
      <c r="Z17" s="15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293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475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7" t="s">
        <v>234</v>
      </c>
      <c r="W21" s="17" t="s">
        <v>234</v>
      </c>
      <c r="X21" s="17" t="s">
        <v>234</v>
      </c>
      <c r="Y21" s="17" t="s">
        <v>234</v>
      </c>
      <c r="Z21" s="15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235</v>
      </c>
      <c r="C22" s="9" t="s">
        <v>235</v>
      </c>
      <c r="D22" s="151" t="s">
        <v>237</v>
      </c>
      <c r="E22" s="152" t="s">
        <v>238</v>
      </c>
      <c r="F22" s="152" t="s">
        <v>239</v>
      </c>
      <c r="G22" s="152" t="s">
        <v>240</v>
      </c>
      <c r="H22" s="152" t="s">
        <v>241</v>
      </c>
      <c r="I22" s="152" t="s">
        <v>243</v>
      </c>
      <c r="J22" s="152" t="s">
        <v>244</v>
      </c>
      <c r="K22" s="152" t="s">
        <v>246</v>
      </c>
      <c r="L22" s="152" t="s">
        <v>247</v>
      </c>
      <c r="M22" s="152" t="s">
        <v>248</v>
      </c>
      <c r="N22" s="152" t="s">
        <v>249</v>
      </c>
      <c r="O22" s="152" t="s">
        <v>250</v>
      </c>
      <c r="P22" s="152" t="s">
        <v>251</v>
      </c>
      <c r="Q22" s="152" t="s">
        <v>252</v>
      </c>
      <c r="R22" s="152" t="s">
        <v>254</v>
      </c>
      <c r="S22" s="152" t="s">
        <v>255</v>
      </c>
      <c r="T22" s="152" t="s">
        <v>256</v>
      </c>
      <c r="U22" s="152" t="s">
        <v>258</v>
      </c>
      <c r="V22" s="152" t="s">
        <v>259</v>
      </c>
      <c r="W22" s="152" t="s">
        <v>260</v>
      </c>
      <c r="X22" s="152" t="s">
        <v>261</v>
      </c>
      <c r="Y22" s="152" t="s">
        <v>262</v>
      </c>
      <c r="Z22" s="15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291</v>
      </c>
      <c r="E23" s="11" t="s">
        <v>114</v>
      </c>
      <c r="F23" s="11" t="s">
        <v>114</v>
      </c>
      <c r="G23" s="11" t="s">
        <v>291</v>
      </c>
      <c r="H23" s="11" t="s">
        <v>114</v>
      </c>
      <c r="I23" s="11" t="s">
        <v>291</v>
      </c>
      <c r="J23" s="11" t="s">
        <v>292</v>
      </c>
      <c r="K23" s="11" t="s">
        <v>114</v>
      </c>
      <c r="L23" s="11" t="s">
        <v>114</v>
      </c>
      <c r="M23" s="11" t="s">
        <v>114</v>
      </c>
      <c r="N23" s="11" t="s">
        <v>114</v>
      </c>
      <c r="O23" s="11" t="s">
        <v>291</v>
      </c>
      <c r="P23" s="11" t="s">
        <v>114</v>
      </c>
      <c r="Q23" s="11" t="s">
        <v>291</v>
      </c>
      <c r="R23" s="11" t="s">
        <v>291</v>
      </c>
      <c r="S23" s="11" t="s">
        <v>114</v>
      </c>
      <c r="T23" s="11" t="s">
        <v>291</v>
      </c>
      <c r="U23" s="11" t="s">
        <v>114</v>
      </c>
      <c r="V23" s="11" t="s">
        <v>291</v>
      </c>
      <c r="W23" s="11" t="s">
        <v>291</v>
      </c>
      <c r="X23" s="11" t="s">
        <v>291</v>
      </c>
      <c r="Y23" s="11" t="s">
        <v>291</v>
      </c>
      <c r="Z23" s="15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15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4.96</v>
      </c>
      <c r="E25" s="21">
        <v>4.83</v>
      </c>
      <c r="F25" s="147">
        <v>4.2479166666666668</v>
      </c>
      <c r="G25" s="21">
        <v>4.59</v>
      </c>
      <c r="H25" s="147">
        <v>5.42</v>
      </c>
      <c r="I25" s="21">
        <v>4.97</v>
      </c>
      <c r="J25" s="21">
        <v>4.7104999999999997</v>
      </c>
      <c r="K25" s="21">
        <v>4.67</v>
      </c>
      <c r="L25" s="21">
        <v>4.99</v>
      </c>
      <c r="M25" s="21">
        <v>4.6797716999999999</v>
      </c>
      <c r="N25" s="21">
        <v>4.6065000000000005</v>
      </c>
      <c r="O25" s="21">
        <v>4.9400000000000004</v>
      </c>
      <c r="P25" s="21">
        <v>4.725854</v>
      </c>
      <c r="Q25" s="21">
        <v>4.7</v>
      </c>
      <c r="R25" s="21">
        <v>4.84</v>
      </c>
      <c r="S25" s="21">
        <v>4.96</v>
      </c>
      <c r="T25" s="21">
        <v>4.79</v>
      </c>
      <c r="U25" s="21">
        <v>4.8099999999999996</v>
      </c>
      <c r="V25" s="21">
        <v>5</v>
      </c>
      <c r="W25" s="21">
        <v>4.63</v>
      </c>
      <c r="X25" s="21">
        <v>4.83</v>
      </c>
      <c r="Y25" s="21">
        <v>4.71</v>
      </c>
      <c r="Z25" s="15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4.8</v>
      </c>
      <c r="E26" s="11">
        <v>4.7699999999999996</v>
      </c>
      <c r="F26" s="148">
        <v>4.254108796296296</v>
      </c>
      <c r="G26" s="11">
        <v>4.76</v>
      </c>
      <c r="H26" s="148">
        <v>5.26</v>
      </c>
      <c r="I26" s="11">
        <v>4.82</v>
      </c>
      <c r="J26" s="11">
        <v>4.7073999999999998</v>
      </c>
      <c r="K26" s="11">
        <v>4.79</v>
      </c>
      <c r="L26" s="11">
        <v>4.97</v>
      </c>
      <c r="M26" s="11">
        <v>4.6030332999999999</v>
      </c>
      <c r="N26" s="11">
        <v>4.7325999999999997</v>
      </c>
      <c r="O26" s="11">
        <v>5</v>
      </c>
      <c r="P26" s="11">
        <v>4.7468260000000004</v>
      </c>
      <c r="Q26" s="11">
        <v>4.87</v>
      </c>
      <c r="R26" s="11">
        <v>4.8</v>
      </c>
      <c r="S26" s="11">
        <v>4.92</v>
      </c>
      <c r="T26" s="11">
        <v>4.8600000000000003</v>
      </c>
      <c r="U26" s="11">
        <v>4.71</v>
      </c>
      <c r="V26" s="11">
        <v>4.99</v>
      </c>
      <c r="W26" s="11">
        <v>4.84</v>
      </c>
      <c r="X26" s="11">
        <v>4.76</v>
      </c>
      <c r="Y26" s="11">
        <v>4.84</v>
      </c>
      <c r="Z26" s="15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4.9400000000000004</v>
      </c>
      <c r="E27" s="11">
        <v>4.71</v>
      </c>
      <c r="F27" s="148">
        <v>4.2767361111111111</v>
      </c>
      <c r="G27" s="11">
        <v>4.6900000000000004</v>
      </c>
      <c r="H27" s="148">
        <v>5.26</v>
      </c>
      <c r="I27" s="11">
        <v>4.99</v>
      </c>
      <c r="J27" s="11">
        <v>4.7587999999999999</v>
      </c>
      <c r="K27" s="11">
        <v>4.7300000000000004</v>
      </c>
      <c r="L27" s="11">
        <v>4.9669999999999996</v>
      </c>
      <c r="M27" s="11">
        <v>4.6794658</v>
      </c>
      <c r="N27" s="11">
        <v>4.7831999999999999</v>
      </c>
      <c r="O27" s="11">
        <v>4.84</v>
      </c>
      <c r="P27" s="11">
        <v>4.7566259999999998</v>
      </c>
      <c r="Q27" s="11">
        <v>4.79</v>
      </c>
      <c r="R27" s="11">
        <v>4.7699999999999996</v>
      </c>
      <c r="S27" s="11">
        <v>4.92</v>
      </c>
      <c r="T27" s="11">
        <v>4.8600000000000003</v>
      </c>
      <c r="U27" s="11">
        <v>4.6399999999999997</v>
      </c>
      <c r="V27" s="11">
        <v>4.9000000000000004</v>
      </c>
      <c r="W27" s="11">
        <v>4.74</v>
      </c>
      <c r="X27" s="11">
        <v>4.9400000000000004</v>
      </c>
      <c r="Y27" s="11">
        <v>4.63</v>
      </c>
      <c r="Z27" s="15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4.97</v>
      </c>
      <c r="E28" s="11">
        <v>4.7699999999999996</v>
      </c>
      <c r="F28" s="148">
        <v>4.3525</v>
      </c>
      <c r="G28" s="11">
        <v>4.7699999999999996</v>
      </c>
      <c r="H28" s="148">
        <v>5.21</v>
      </c>
      <c r="I28" s="11">
        <v>4.87</v>
      </c>
      <c r="J28" s="11">
        <v>4.8035000000000005</v>
      </c>
      <c r="K28" s="11">
        <v>4.8099999999999996</v>
      </c>
      <c r="L28" s="11">
        <v>4.9989999999999997</v>
      </c>
      <c r="M28" s="11">
        <v>4.6028321000000005</v>
      </c>
      <c r="N28" s="11">
        <v>4.7346000000000004</v>
      </c>
      <c r="O28" s="11">
        <v>4.8099999999999996</v>
      </c>
      <c r="P28" s="11">
        <v>4.7622120000000008</v>
      </c>
      <c r="Q28" s="11">
        <v>4.76</v>
      </c>
      <c r="R28" s="11">
        <v>4.8</v>
      </c>
      <c r="S28" s="11">
        <v>4.99</v>
      </c>
      <c r="T28" s="11">
        <v>4.68</v>
      </c>
      <c r="U28" s="11">
        <v>4.8</v>
      </c>
      <c r="V28" s="11">
        <v>4.9000000000000004</v>
      </c>
      <c r="W28" s="11">
        <v>4.7699999999999996</v>
      </c>
      <c r="X28" s="11">
        <v>4.8499999999999996</v>
      </c>
      <c r="Y28" s="11">
        <v>4.79</v>
      </c>
      <c r="Z28" s="15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4.7996942866666661</v>
      </c>
    </row>
    <row r="29" spans="1:65">
      <c r="A29" s="29"/>
      <c r="B29" s="19">
        <v>1</v>
      </c>
      <c r="C29" s="9">
        <v>5</v>
      </c>
      <c r="D29" s="11">
        <v>4.8499999999999996</v>
      </c>
      <c r="E29" s="11">
        <v>4.7</v>
      </c>
      <c r="F29" s="148">
        <v>4.2739602623456792</v>
      </c>
      <c r="G29" s="11">
        <v>4.6900000000000004</v>
      </c>
      <c r="H29" s="148">
        <v>5.28</v>
      </c>
      <c r="I29" s="11">
        <v>4.79</v>
      </c>
      <c r="J29" s="11">
        <v>4.8951000000000002</v>
      </c>
      <c r="K29" s="11">
        <v>4.79</v>
      </c>
      <c r="L29" s="11">
        <v>4.944</v>
      </c>
      <c r="M29" s="11">
        <v>4.6793557000000003</v>
      </c>
      <c r="N29" s="11">
        <v>4.6947000000000001</v>
      </c>
      <c r="O29" s="11">
        <v>4.92</v>
      </c>
      <c r="P29" s="11">
        <v>4.686458</v>
      </c>
      <c r="Q29" s="11">
        <v>4.72</v>
      </c>
      <c r="R29" s="11">
        <v>4.8600000000000003</v>
      </c>
      <c r="S29" s="11">
        <v>4.99</v>
      </c>
      <c r="T29" s="11">
        <v>4.55</v>
      </c>
      <c r="U29" s="11">
        <v>4.7699999999999996</v>
      </c>
      <c r="V29" s="11">
        <v>4.95</v>
      </c>
      <c r="W29" s="11">
        <v>4.63</v>
      </c>
      <c r="X29" s="11">
        <v>4.8099999999999996</v>
      </c>
      <c r="Y29" s="11">
        <v>4.76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4.83</v>
      </c>
      <c r="E30" s="11">
        <v>4.84</v>
      </c>
      <c r="F30" s="148">
        <v>4.3250000000000002</v>
      </c>
      <c r="G30" s="11">
        <v>4.58</v>
      </c>
      <c r="H30" s="148">
        <v>5.39</v>
      </c>
      <c r="I30" s="11">
        <v>4.83</v>
      </c>
      <c r="J30" s="11">
        <v>4.7684999999999995</v>
      </c>
      <c r="K30" s="11">
        <v>4.62</v>
      </c>
      <c r="L30" s="11">
        <v>4.9470000000000001</v>
      </c>
      <c r="M30" s="11">
        <v>4.6130158000000003</v>
      </c>
      <c r="N30" s="11">
        <v>4.5851999999999995</v>
      </c>
      <c r="O30" s="11">
        <v>5.0199999999999996</v>
      </c>
      <c r="P30" s="11">
        <v>4.730264</v>
      </c>
      <c r="Q30" s="11">
        <v>4.83</v>
      </c>
      <c r="R30" s="11">
        <v>4.88</v>
      </c>
      <c r="S30" s="11">
        <v>4.9799999999999995</v>
      </c>
      <c r="T30" s="11">
        <v>4.7699999999999996</v>
      </c>
      <c r="U30" s="11">
        <v>4.83</v>
      </c>
      <c r="V30" s="11">
        <v>4.88</v>
      </c>
      <c r="W30" s="11">
        <v>4.72</v>
      </c>
      <c r="X30" s="11">
        <v>4.75</v>
      </c>
      <c r="Y30" s="11">
        <v>4.7699999999999996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268</v>
      </c>
      <c r="C31" s="12"/>
      <c r="D31" s="22">
        <v>4.8916666666666657</v>
      </c>
      <c r="E31" s="22">
        <v>4.7699999999999996</v>
      </c>
      <c r="F31" s="22">
        <v>4.2883703060699583</v>
      </c>
      <c r="G31" s="22">
        <v>4.68</v>
      </c>
      <c r="H31" s="22">
        <v>5.3033333333333337</v>
      </c>
      <c r="I31" s="22">
        <v>4.878333333333333</v>
      </c>
      <c r="J31" s="22">
        <v>4.7739666666666665</v>
      </c>
      <c r="K31" s="22">
        <v>4.7350000000000003</v>
      </c>
      <c r="L31" s="22">
        <v>4.9694999999999991</v>
      </c>
      <c r="M31" s="22">
        <v>4.6429124000000002</v>
      </c>
      <c r="N31" s="22">
        <v>4.6894666666666671</v>
      </c>
      <c r="O31" s="22">
        <v>4.921666666666666</v>
      </c>
      <c r="P31" s="22">
        <v>4.7347066666666668</v>
      </c>
      <c r="Q31" s="22">
        <v>4.7783333333333324</v>
      </c>
      <c r="R31" s="22">
        <v>4.8250000000000002</v>
      </c>
      <c r="S31" s="22">
        <v>4.96</v>
      </c>
      <c r="T31" s="22">
        <v>4.7516666666666669</v>
      </c>
      <c r="U31" s="22">
        <v>4.7600000000000007</v>
      </c>
      <c r="V31" s="22">
        <v>4.9366666666666665</v>
      </c>
      <c r="W31" s="22">
        <v>4.7216666666666658</v>
      </c>
      <c r="X31" s="22">
        <v>4.8233333333333333</v>
      </c>
      <c r="Y31" s="22">
        <v>4.7499999999999991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269</v>
      </c>
      <c r="C32" s="28"/>
      <c r="D32" s="11">
        <v>4.8949999999999996</v>
      </c>
      <c r="E32" s="11">
        <v>4.7699999999999996</v>
      </c>
      <c r="F32" s="11">
        <v>4.2753481867283956</v>
      </c>
      <c r="G32" s="11">
        <v>4.6900000000000004</v>
      </c>
      <c r="H32" s="11">
        <v>5.27</v>
      </c>
      <c r="I32" s="11">
        <v>4.8499999999999996</v>
      </c>
      <c r="J32" s="11">
        <v>4.7636500000000002</v>
      </c>
      <c r="K32" s="11">
        <v>4.76</v>
      </c>
      <c r="L32" s="11">
        <v>4.9684999999999997</v>
      </c>
      <c r="M32" s="11">
        <v>4.6461857500000008</v>
      </c>
      <c r="N32" s="11">
        <v>4.7136499999999995</v>
      </c>
      <c r="O32" s="11">
        <v>4.93</v>
      </c>
      <c r="P32" s="11">
        <v>4.7385450000000002</v>
      </c>
      <c r="Q32" s="11">
        <v>4.7750000000000004</v>
      </c>
      <c r="R32" s="11">
        <v>4.82</v>
      </c>
      <c r="S32" s="11">
        <v>4.97</v>
      </c>
      <c r="T32" s="11">
        <v>4.7799999999999994</v>
      </c>
      <c r="U32" s="11">
        <v>4.7850000000000001</v>
      </c>
      <c r="V32" s="11">
        <v>4.9250000000000007</v>
      </c>
      <c r="W32" s="11">
        <v>4.7300000000000004</v>
      </c>
      <c r="X32" s="11">
        <v>4.82</v>
      </c>
      <c r="Y32" s="11">
        <v>4.7649999999999997</v>
      </c>
      <c r="Z32" s="15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270</v>
      </c>
      <c r="C33" s="28"/>
      <c r="D33" s="23">
        <v>7.3598007219398784E-2</v>
      </c>
      <c r="E33" s="23">
        <v>5.8309518948452946E-2</v>
      </c>
      <c r="F33" s="23">
        <v>4.1491454460859237E-2</v>
      </c>
      <c r="G33" s="23">
        <v>8.0993826925266257E-2</v>
      </c>
      <c r="H33" s="23">
        <v>8.2623644719091519E-2</v>
      </c>
      <c r="I33" s="23">
        <v>8.3046171896521859E-2</v>
      </c>
      <c r="J33" s="23">
        <v>6.966283562034134E-2</v>
      </c>
      <c r="K33" s="23">
        <v>7.6354436675284215E-2</v>
      </c>
      <c r="L33" s="23">
        <v>2.2151749366584979E-2</v>
      </c>
      <c r="M33" s="23">
        <v>4.028263377536271E-2</v>
      </c>
      <c r="N33" s="23">
        <v>7.805873856697064E-2</v>
      </c>
      <c r="O33" s="23">
        <v>8.4003968160240347E-2</v>
      </c>
      <c r="P33" s="23">
        <v>2.7604056242999421E-2</v>
      </c>
      <c r="Q33" s="23">
        <v>6.4935865795927236E-2</v>
      </c>
      <c r="R33" s="23">
        <v>4.1833001326703943E-2</v>
      </c>
      <c r="S33" s="23">
        <v>3.2863353450310023E-2</v>
      </c>
      <c r="T33" s="23">
        <v>0.11923366415013302</v>
      </c>
      <c r="U33" s="23">
        <v>7.2111025509279822E-2</v>
      </c>
      <c r="V33" s="23">
        <v>5.0859282994028379E-2</v>
      </c>
      <c r="W33" s="23">
        <v>8.1833163611500809E-2</v>
      </c>
      <c r="X33" s="23">
        <v>6.9185740341971405E-2</v>
      </c>
      <c r="Y33" s="23">
        <v>7.2387844283415409E-2</v>
      </c>
      <c r="Z33" s="205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86</v>
      </c>
      <c r="C34" s="28"/>
      <c r="D34" s="13">
        <v>1.5045589210098562E-2</v>
      </c>
      <c r="E34" s="13">
        <v>1.2224217808899989E-2</v>
      </c>
      <c r="F34" s="13">
        <v>9.6753431955562009E-3</v>
      </c>
      <c r="G34" s="13">
        <v>1.7306373274629545E-2</v>
      </c>
      <c r="H34" s="13">
        <v>1.5579568457402548E-2</v>
      </c>
      <c r="I34" s="13">
        <v>1.702347220290848E-2</v>
      </c>
      <c r="J34" s="13">
        <v>1.4592233353188057E-2</v>
      </c>
      <c r="K34" s="13">
        <v>1.6125541008507754E-2</v>
      </c>
      <c r="L34" s="13">
        <v>4.4575408726401011E-3</v>
      </c>
      <c r="M34" s="13">
        <v>8.6761563227776405E-3</v>
      </c>
      <c r="N34" s="13">
        <v>1.6645547162499781E-2</v>
      </c>
      <c r="O34" s="13">
        <v>1.7068195359344469E-2</v>
      </c>
      <c r="P34" s="13">
        <v>5.8301513032133117E-3</v>
      </c>
      <c r="Q34" s="13">
        <v>1.3589647533155336E-2</v>
      </c>
      <c r="R34" s="13">
        <v>8.6700520884360494E-3</v>
      </c>
      <c r="S34" s="13">
        <v>6.6256760988528274E-3</v>
      </c>
      <c r="T34" s="13">
        <v>2.5093019463374187E-2</v>
      </c>
      <c r="U34" s="13">
        <v>1.5149375106991558E-2</v>
      </c>
      <c r="V34" s="13">
        <v>1.0302353071038835E-2</v>
      </c>
      <c r="W34" s="13">
        <v>1.7331414813590008E-2</v>
      </c>
      <c r="X34" s="13">
        <v>1.4343968280989234E-2</v>
      </c>
      <c r="Y34" s="13">
        <v>1.5239546164929563E-2</v>
      </c>
      <c r="Z34" s="15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271</v>
      </c>
      <c r="C35" s="28"/>
      <c r="D35" s="13">
        <v>1.9162132941569876E-2</v>
      </c>
      <c r="E35" s="13">
        <v>-6.1867037551028847E-3</v>
      </c>
      <c r="F35" s="13">
        <v>-0.10653261438278327</v>
      </c>
      <c r="G35" s="13">
        <v>-2.4937898023874472E-2</v>
      </c>
      <c r="H35" s="13">
        <v>0.1049314845042848</v>
      </c>
      <c r="I35" s="13">
        <v>1.6384178235085312E-2</v>
      </c>
      <c r="J35" s="13">
        <v>-5.3602622299235847E-3</v>
      </c>
      <c r="K35" s="13">
        <v>-1.3478834859625088E-2</v>
      </c>
      <c r="L35" s="13">
        <v>3.5378443540674098E-2</v>
      </c>
      <c r="M35" s="13">
        <v>-3.2664973496790983E-2</v>
      </c>
      <c r="N35" s="13">
        <v>-2.29655501822702E-2</v>
      </c>
      <c r="O35" s="13">
        <v>2.5412531031160368E-2</v>
      </c>
      <c r="P35" s="13">
        <v>-1.3539949863167755E-2</v>
      </c>
      <c r="Q35" s="13">
        <v>-4.450482063550032E-3</v>
      </c>
      <c r="R35" s="13">
        <v>5.2723594091466097E-3</v>
      </c>
      <c r="S35" s="13">
        <v>3.3399150812303935E-2</v>
      </c>
      <c r="T35" s="13">
        <v>-1.0006391476519161E-2</v>
      </c>
      <c r="U35" s="13">
        <v>-8.270169784966197E-3</v>
      </c>
      <c r="V35" s="13">
        <v>2.8537730075955725E-2</v>
      </c>
      <c r="W35" s="13">
        <v>-1.6256789566109986E-2</v>
      </c>
      <c r="X35" s="13">
        <v>4.9251150708360392E-3</v>
      </c>
      <c r="Y35" s="13">
        <v>-1.0353635814830064E-2</v>
      </c>
      <c r="Z35" s="15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272</v>
      </c>
      <c r="C36" s="46"/>
      <c r="D36" s="44">
        <v>1.19</v>
      </c>
      <c r="E36" s="44">
        <v>0.02</v>
      </c>
      <c r="F36" s="44">
        <v>4.8099999999999996</v>
      </c>
      <c r="G36" s="44">
        <v>0.92</v>
      </c>
      <c r="H36" s="44">
        <v>5.29</v>
      </c>
      <c r="I36" s="44">
        <v>1.06</v>
      </c>
      <c r="J36" s="44">
        <v>0.02</v>
      </c>
      <c r="K36" s="44">
        <v>0.37</v>
      </c>
      <c r="L36" s="44">
        <v>1.97</v>
      </c>
      <c r="M36" s="44">
        <v>1.28</v>
      </c>
      <c r="N36" s="44">
        <v>0.82</v>
      </c>
      <c r="O36" s="44">
        <v>1.49</v>
      </c>
      <c r="P36" s="44">
        <v>0.37</v>
      </c>
      <c r="Q36" s="44">
        <v>0.06</v>
      </c>
      <c r="R36" s="44">
        <v>0.53</v>
      </c>
      <c r="S36" s="44">
        <v>1.87</v>
      </c>
      <c r="T36" s="44">
        <v>0.2</v>
      </c>
      <c r="U36" s="44">
        <v>0.12</v>
      </c>
      <c r="V36" s="44">
        <v>1.64</v>
      </c>
      <c r="W36" s="44">
        <v>0.5</v>
      </c>
      <c r="X36" s="44">
        <v>0.51</v>
      </c>
      <c r="Y36" s="44">
        <v>0.22</v>
      </c>
      <c r="Z36" s="15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5"/>
    </row>
    <row r="38" spans="1:65" ht="15">
      <c r="B38" s="8" t="s">
        <v>476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7" t="s">
        <v>234</v>
      </c>
      <c r="V39" s="17" t="s">
        <v>234</v>
      </c>
      <c r="W39" s="17" t="s">
        <v>234</v>
      </c>
      <c r="X39" s="15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235</v>
      </c>
      <c r="C40" s="9" t="s">
        <v>235</v>
      </c>
      <c r="D40" s="151" t="s">
        <v>237</v>
      </c>
      <c r="E40" s="152" t="s">
        <v>238</v>
      </c>
      <c r="F40" s="152" t="s">
        <v>239</v>
      </c>
      <c r="G40" s="152" t="s">
        <v>240</v>
      </c>
      <c r="H40" s="152" t="s">
        <v>243</v>
      </c>
      <c r="I40" s="152" t="s">
        <v>244</v>
      </c>
      <c r="J40" s="152" t="s">
        <v>246</v>
      </c>
      <c r="K40" s="152" t="s">
        <v>247</v>
      </c>
      <c r="L40" s="152" t="s">
        <v>248</v>
      </c>
      <c r="M40" s="152" t="s">
        <v>249</v>
      </c>
      <c r="N40" s="152" t="s">
        <v>250</v>
      </c>
      <c r="O40" s="152" t="s">
        <v>252</v>
      </c>
      <c r="P40" s="152" t="s">
        <v>254</v>
      </c>
      <c r="Q40" s="152" t="s">
        <v>255</v>
      </c>
      <c r="R40" s="152" t="s">
        <v>256</v>
      </c>
      <c r="S40" s="152" t="s">
        <v>258</v>
      </c>
      <c r="T40" s="152" t="s">
        <v>259</v>
      </c>
      <c r="U40" s="152" t="s">
        <v>260</v>
      </c>
      <c r="V40" s="152" t="s">
        <v>261</v>
      </c>
      <c r="W40" s="152" t="s">
        <v>262</v>
      </c>
      <c r="X40" s="15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291</v>
      </c>
      <c r="E41" s="11" t="s">
        <v>292</v>
      </c>
      <c r="F41" s="11" t="s">
        <v>114</v>
      </c>
      <c r="G41" s="11" t="s">
        <v>291</v>
      </c>
      <c r="H41" s="11" t="s">
        <v>291</v>
      </c>
      <c r="I41" s="11" t="s">
        <v>292</v>
      </c>
      <c r="J41" s="11" t="s">
        <v>292</v>
      </c>
      <c r="K41" s="11" t="s">
        <v>114</v>
      </c>
      <c r="L41" s="11" t="s">
        <v>114</v>
      </c>
      <c r="M41" s="11" t="s">
        <v>292</v>
      </c>
      <c r="N41" s="11" t="s">
        <v>291</v>
      </c>
      <c r="O41" s="11" t="s">
        <v>292</v>
      </c>
      <c r="P41" s="11" t="s">
        <v>291</v>
      </c>
      <c r="Q41" s="11" t="s">
        <v>292</v>
      </c>
      <c r="R41" s="11" t="s">
        <v>291</v>
      </c>
      <c r="S41" s="11" t="s">
        <v>114</v>
      </c>
      <c r="T41" s="11" t="s">
        <v>291</v>
      </c>
      <c r="U41" s="11" t="s">
        <v>291</v>
      </c>
      <c r="V41" s="11" t="s">
        <v>291</v>
      </c>
      <c r="W41" s="11" t="s">
        <v>291</v>
      </c>
      <c r="X41" s="15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5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3">
        <v>14.3</v>
      </c>
      <c r="E43" s="214">
        <v>17</v>
      </c>
      <c r="F43" s="213">
        <v>12.990666666666668</v>
      </c>
      <c r="G43" s="214">
        <v>11</v>
      </c>
      <c r="H43" s="213">
        <v>13.7</v>
      </c>
      <c r="I43" s="213">
        <v>12.7</v>
      </c>
      <c r="J43" s="214">
        <v>16.100000000000001</v>
      </c>
      <c r="K43" s="214">
        <v>19</v>
      </c>
      <c r="L43" s="213">
        <v>13.29</v>
      </c>
      <c r="M43" s="214">
        <v>12</v>
      </c>
      <c r="N43" s="214">
        <v>9</v>
      </c>
      <c r="O43" s="214">
        <v>11</v>
      </c>
      <c r="P43" s="214">
        <v>10.6</v>
      </c>
      <c r="Q43" s="214">
        <v>13</v>
      </c>
      <c r="R43" s="213">
        <v>13.2</v>
      </c>
      <c r="S43" s="214">
        <v>14</v>
      </c>
      <c r="T43" s="214">
        <v>9</v>
      </c>
      <c r="U43" s="213">
        <v>12.8</v>
      </c>
      <c r="V43" s="213">
        <v>12.2</v>
      </c>
      <c r="W43" s="213">
        <v>12.5</v>
      </c>
      <c r="X43" s="215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29"/>
      <c r="B44" s="19">
        <v>1</v>
      </c>
      <c r="C44" s="9">
        <v>2</v>
      </c>
      <c r="D44" s="218">
        <v>13.5</v>
      </c>
      <c r="E44" s="219">
        <v>16</v>
      </c>
      <c r="F44" s="218">
        <v>13.440000000000001</v>
      </c>
      <c r="G44" s="219">
        <v>13</v>
      </c>
      <c r="H44" s="218">
        <v>12.9</v>
      </c>
      <c r="I44" s="218">
        <v>12.4</v>
      </c>
      <c r="J44" s="220">
        <v>14.3</v>
      </c>
      <c r="K44" s="219">
        <v>20</v>
      </c>
      <c r="L44" s="218">
        <v>12.772</v>
      </c>
      <c r="M44" s="219">
        <v>12</v>
      </c>
      <c r="N44" s="219">
        <v>9</v>
      </c>
      <c r="O44" s="219">
        <v>11</v>
      </c>
      <c r="P44" s="219">
        <v>10.4</v>
      </c>
      <c r="Q44" s="219">
        <v>12</v>
      </c>
      <c r="R44" s="218">
        <v>12.5</v>
      </c>
      <c r="S44" s="219">
        <v>13</v>
      </c>
      <c r="T44" s="219">
        <v>9</v>
      </c>
      <c r="U44" s="218">
        <v>12.8</v>
      </c>
      <c r="V44" s="218">
        <v>12.6</v>
      </c>
      <c r="W44" s="218">
        <v>12.7</v>
      </c>
      <c r="X44" s="215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6</v>
      </c>
    </row>
    <row r="45" spans="1:65">
      <c r="A45" s="29"/>
      <c r="B45" s="19">
        <v>1</v>
      </c>
      <c r="C45" s="9">
        <v>3</v>
      </c>
      <c r="D45" s="218">
        <v>13.9</v>
      </c>
      <c r="E45" s="219">
        <v>14</v>
      </c>
      <c r="F45" s="218">
        <v>13.231999999999999</v>
      </c>
      <c r="G45" s="219">
        <v>11</v>
      </c>
      <c r="H45" s="218">
        <v>13</v>
      </c>
      <c r="I45" s="218">
        <v>12.7</v>
      </c>
      <c r="J45" s="219">
        <v>15.7</v>
      </c>
      <c r="K45" s="219">
        <v>21</v>
      </c>
      <c r="L45" s="218">
        <v>13.124000000000001</v>
      </c>
      <c r="M45" s="219">
        <v>12</v>
      </c>
      <c r="N45" s="219">
        <v>7.9</v>
      </c>
      <c r="O45" s="219">
        <v>11</v>
      </c>
      <c r="P45" s="219">
        <v>10.9</v>
      </c>
      <c r="Q45" s="219">
        <v>14</v>
      </c>
      <c r="R45" s="218">
        <v>12.3</v>
      </c>
      <c r="S45" s="219">
        <v>13</v>
      </c>
      <c r="T45" s="219">
        <v>10</v>
      </c>
      <c r="U45" s="218">
        <v>13</v>
      </c>
      <c r="V45" s="218">
        <v>12.4</v>
      </c>
      <c r="W45" s="218">
        <v>12.8</v>
      </c>
      <c r="X45" s="215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29"/>
      <c r="B46" s="19">
        <v>1</v>
      </c>
      <c r="C46" s="9">
        <v>4</v>
      </c>
      <c r="D46" s="218">
        <v>13.7</v>
      </c>
      <c r="E46" s="219">
        <v>13</v>
      </c>
      <c r="F46" s="218">
        <v>12.496</v>
      </c>
      <c r="G46" s="219">
        <v>11</v>
      </c>
      <c r="H46" s="218">
        <v>13.2</v>
      </c>
      <c r="I46" s="218">
        <v>12.5</v>
      </c>
      <c r="J46" s="219">
        <v>15.6</v>
      </c>
      <c r="K46" s="219">
        <v>21</v>
      </c>
      <c r="L46" s="218">
        <v>12.672000000000001</v>
      </c>
      <c r="M46" s="219">
        <v>12</v>
      </c>
      <c r="N46" s="219">
        <v>7.2</v>
      </c>
      <c r="O46" s="219">
        <v>11</v>
      </c>
      <c r="P46" s="219">
        <v>10.6</v>
      </c>
      <c r="Q46" s="219">
        <v>13</v>
      </c>
      <c r="R46" s="218">
        <v>12.3</v>
      </c>
      <c r="S46" s="219">
        <v>15</v>
      </c>
      <c r="T46" s="219">
        <v>11</v>
      </c>
      <c r="U46" s="218">
        <v>13</v>
      </c>
      <c r="V46" s="218">
        <v>12.2</v>
      </c>
      <c r="W46" s="218">
        <v>12.3</v>
      </c>
      <c r="X46" s="215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12.891882716049384</v>
      </c>
    </row>
    <row r="47" spans="1:65">
      <c r="A47" s="29"/>
      <c r="B47" s="19">
        <v>1</v>
      </c>
      <c r="C47" s="9">
        <v>5</v>
      </c>
      <c r="D47" s="218">
        <v>14.2</v>
      </c>
      <c r="E47" s="219">
        <v>13</v>
      </c>
      <c r="F47" s="218">
        <v>12.8</v>
      </c>
      <c r="G47" s="219">
        <v>11</v>
      </c>
      <c r="H47" s="218">
        <v>13.5</v>
      </c>
      <c r="I47" s="218">
        <v>12.9</v>
      </c>
      <c r="J47" s="219">
        <v>15.9</v>
      </c>
      <c r="K47" s="219">
        <v>19</v>
      </c>
      <c r="L47" s="218">
        <v>13.090999999999999</v>
      </c>
      <c r="M47" s="219">
        <v>12</v>
      </c>
      <c r="N47" s="219">
        <v>7.9</v>
      </c>
      <c r="O47" s="219">
        <v>10</v>
      </c>
      <c r="P47" s="219">
        <v>10.6</v>
      </c>
      <c r="Q47" s="219">
        <v>13</v>
      </c>
      <c r="R47" s="218">
        <v>12</v>
      </c>
      <c r="S47" s="219">
        <v>12</v>
      </c>
      <c r="T47" s="219">
        <v>10</v>
      </c>
      <c r="U47" s="218">
        <v>12.9</v>
      </c>
      <c r="V47" s="218">
        <v>12.1</v>
      </c>
      <c r="W47" s="218">
        <v>12.9</v>
      </c>
      <c r="X47" s="215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17</v>
      </c>
    </row>
    <row r="48" spans="1:65">
      <c r="A48" s="29"/>
      <c r="B48" s="19">
        <v>1</v>
      </c>
      <c r="C48" s="9">
        <v>6</v>
      </c>
      <c r="D48" s="218">
        <v>13.3</v>
      </c>
      <c r="E48" s="219">
        <v>14</v>
      </c>
      <c r="F48" s="218">
        <v>12.496</v>
      </c>
      <c r="G48" s="219">
        <v>11</v>
      </c>
      <c r="H48" s="218">
        <v>14.4</v>
      </c>
      <c r="I48" s="218">
        <v>12.3</v>
      </c>
      <c r="J48" s="219">
        <v>15.6</v>
      </c>
      <c r="K48" s="219">
        <v>21</v>
      </c>
      <c r="L48" s="218">
        <v>12.458</v>
      </c>
      <c r="M48" s="219">
        <v>12</v>
      </c>
      <c r="N48" s="219">
        <v>10</v>
      </c>
      <c r="O48" s="219">
        <v>11</v>
      </c>
      <c r="P48" s="219">
        <v>10.9</v>
      </c>
      <c r="Q48" s="219">
        <v>14</v>
      </c>
      <c r="R48" s="218">
        <v>12.8</v>
      </c>
      <c r="S48" s="219">
        <v>15</v>
      </c>
      <c r="T48" s="219">
        <v>10</v>
      </c>
      <c r="U48" s="218">
        <v>13.4</v>
      </c>
      <c r="V48" s="218">
        <v>12.1</v>
      </c>
      <c r="W48" s="218">
        <v>12.4</v>
      </c>
      <c r="X48" s="215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29"/>
      <c r="B49" s="20" t="s">
        <v>268</v>
      </c>
      <c r="C49" s="12"/>
      <c r="D49" s="222">
        <v>13.816666666666668</v>
      </c>
      <c r="E49" s="222">
        <v>14.5</v>
      </c>
      <c r="F49" s="222">
        <v>12.909111111111111</v>
      </c>
      <c r="G49" s="222">
        <v>11.333333333333334</v>
      </c>
      <c r="H49" s="222">
        <v>13.450000000000001</v>
      </c>
      <c r="I49" s="222">
        <v>12.583333333333334</v>
      </c>
      <c r="J49" s="222">
        <v>15.533333333333333</v>
      </c>
      <c r="K49" s="222">
        <v>20.166666666666668</v>
      </c>
      <c r="L49" s="222">
        <v>12.901166666666667</v>
      </c>
      <c r="M49" s="222">
        <v>12</v>
      </c>
      <c r="N49" s="222">
        <v>8.5</v>
      </c>
      <c r="O49" s="222">
        <v>10.833333333333334</v>
      </c>
      <c r="P49" s="222">
        <v>10.666666666666666</v>
      </c>
      <c r="Q49" s="222">
        <v>13.166666666666666</v>
      </c>
      <c r="R49" s="222">
        <v>12.516666666666666</v>
      </c>
      <c r="S49" s="222">
        <v>13.666666666666666</v>
      </c>
      <c r="T49" s="222">
        <v>9.8333333333333339</v>
      </c>
      <c r="U49" s="222">
        <v>12.983333333333334</v>
      </c>
      <c r="V49" s="222">
        <v>12.266666666666666</v>
      </c>
      <c r="W49" s="222">
        <v>12.6</v>
      </c>
      <c r="X49" s="215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29"/>
      <c r="B50" s="3" t="s">
        <v>269</v>
      </c>
      <c r="C50" s="28"/>
      <c r="D50" s="218">
        <v>13.8</v>
      </c>
      <c r="E50" s="218">
        <v>14</v>
      </c>
      <c r="F50" s="218">
        <v>12.895333333333333</v>
      </c>
      <c r="G50" s="218">
        <v>11</v>
      </c>
      <c r="H50" s="218">
        <v>13.35</v>
      </c>
      <c r="I50" s="218">
        <v>12.6</v>
      </c>
      <c r="J50" s="218">
        <v>15.649999999999999</v>
      </c>
      <c r="K50" s="218">
        <v>20.5</v>
      </c>
      <c r="L50" s="218">
        <v>12.9315</v>
      </c>
      <c r="M50" s="218">
        <v>12</v>
      </c>
      <c r="N50" s="218">
        <v>8.4499999999999993</v>
      </c>
      <c r="O50" s="218">
        <v>11</v>
      </c>
      <c r="P50" s="218">
        <v>10.6</v>
      </c>
      <c r="Q50" s="218">
        <v>13</v>
      </c>
      <c r="R50" s="218">
        <v>12.4</v>
      </c>
      <c r="S50" s="218">
        <v>13.5</v>
      </c>
      <c r="T50" s="218">
        <v>10</v>
      </c>
      <c r="U50" s="218">
        <v>12.95</v>
      </c>
      <c r="V50" s="218">
        <v>12.2</v>
      </c>
      <c r="W50" s="218">
        <v>12.6</v>
      </c>
      <c r="X50" s="215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29"/>
      <c r="B51" s="3" t="s">
        <v>270</v>
      </c>
      <c r="C51" s="28"/>
      <c r="D51" s="23">
        <v>0.39200340134578754</v>
      </c>
      <c r="E51" s="23">
        <v>1.6431676725154984</v>
      </c>
      <c r="F51" s="23">
        <v>0.3862585585771196</v>
      </c>
      <c r="G51" s="23">
        <v>0.81649658092772603</v>
      </c>
      <c r="H51" s="23">
        <v>0.5540758070878028</v>
      </c>
      <c r="I51" s="23">
        <v>0.22286019533929011</v>
      </c>
      <c r="J51" s="23">
        <v>0.63456021516217564</v>
      </c>
      <c r="K51" s="23">
        <v>0.98319208025017513</v>
      </c>
      <c r="L51" s="23">
        <v>0.31701130368910574</v>
      </c>
      <c r="M51" s="23">
        <v>0</v>
      </c>
      <c r="N51" s="23">
        <v>1.015874007936026</v>
      </c>
      <c r="O51" s="23">
        <v>0.40824829046386302</v>
      </c>
      <c r="P51" s="23">
        <v>0.19663841605003515</v>
      </c>
      <c r="Q51" s="23">
        <v>0.75277265270908111</v>
      </c>
      <c r="R51" s="23">
        <v>0.4262237284181471</v>
      </c>
      <c r="S51" s="23">
        <v>1.2110601416389966</v>
      </c>
      <c r="T51" s="23">
        <v>0.75277265270908111</v>
      </c>
      <c r="U51" s="23">
        <v>0.22286019533929025</v>
      </c>
      <c r="V51" s="23">
        <v>0.19663841605003515</v>
      </c>
      <c r="W51" s="23">
        <v>0.23664319132398454</v>
      </c>
      <c r="X51" s="15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2.8371778143241554E-2</v>
      </c>
      <c r="E52" s="13">
        <v>0.11332190844934473</v>
      </c>
      <c r="F52" s="13">
        <v>2.9921390810918012E-2</v>
      </c>
      <c r="G52" s="13">
        <v>7.2043815964211111E-2</v>
      </c>
      <c r="H52" s="13">
        <v>4.1195227292773438E-2</v>
      </c>
      <c r="I52" s="13">
        <v>1.7710744000473386E-2</v>
      </c>
      <c r="J52" s="13">
        <v>4.0851515997564959E-2</v>
      </c>
      <c r="K52" s="13">
        <v>4.8753326293397112E-2</v>
      </c>
      <c r="L52" s="13">
        <v>2.4572297365026863E-2</v>
      </c>
      <c r="M52" s="13">
        <v>0</v>
      </c>
      <c r="N52" s="13">
        <v>0.11951458916894424</v>
      </c>
      <c r="O52" s="13">
        <v>3.7684457581279661E-2</v>
      </c>
      <c r="P52" s="13">
        <v>1.8434851504690798E-2</v>
      </c>
      <c r="Q52" s="13">
        <v>5.7172606534866922E-2</v>
      </c>
      <c r="R52" s="13">
        <v>3.4052494946855964E-2</v>
      </c>
      <c r="S52" s="13">
        <v>8.8614156705292435E-2</v>
      </c>
      <c r="T52" s="13">
        <v>7.6553151122957394E-2</v>
      </c>
      <c r="U52" s="13">
        <v>1.7165098485696296E-2</v>
      </c>
      <c r="V52" s="13">
        <v>1.6030305656252866E-2</v>
      </c>
      <c r="W52" s="13">
        <v>1.8781205660633692E-2</v>
      </c>
      <c r="X52" s="15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271</v>
      </c>
      <c r="C53" s="28"/>
      <c r="D53" s="13">
        <v>7.1733816618266388E-2</v>
      </c>
      <c r="E53" s="13">
        <v>0.12473874602881985</v>
      </c>
      <c r="F53" s="13">
        <v>1.3363754108839387E-3</v>
      </c>
      <c r="G53" s="13">
        <v>-0.1208938536786236</v>
      </c>
      <c r="H53" s="13">
        <v>4.3292147178457085E-2</v>
      </c>
      <c r="I53" s="13">
        <v>-2.3933616952001135E-2</v>
      </c>
      <c r="J53" s="13">
        <v>0.20489254172282756</v>
      </c>
      <c r="K53" s="13">
        <v>0.5642918191895081</v>
      </c>
      <c r="L53" s="13">
        <v>7.2013923968805571E-4</v>
      </c>
      <c r="M53" s="13">
        <v>-6.9181727424424966E-2</v>
      </c>
      <c r="N53" s="13">
        <v>-0.34067039025896773</v>
      </c>
      <c r="O53" s="13">
        <v>-0.15967794836927252</v>
      </c>
      <c r="P53" s="13">
        <v>-0.17260597993282223</v>
      </c>
      <c r="Q53" s="13">
        <v>2.1314493520422584E-2</v>
      </c>
      <c r="R53" s="13">
        <v>-2.910482957742111E-2</v>
      </c>
      <c r="S53" s="13">
        <v>6.0098588211071613E-2</v>
      </c>
      <c r="T53" s="13">
        <v>-0.23724613775057046</v>
      </c>
      <c r="U53" s="13">
        <v>7.0936588005181545E-3</v>
      </c>
      <c r="V53" s="13">
        <v>-4.8496876922745624E-2</v>
      </c>
      <c r="W53" s="13">
        <v>-2.2640813795646308E-2</v>
      </c>
      <c r="X53" s="15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272</v>
      </c>
      <c r="C54" s="46"/>
      <c r="D54" s="44">
        <v>2</v>
      </c>
      <c r="E54" s="44" t="s">
        <v>273</v>
      </c>
      <c r="F54" s="44">
        <v>0.3</v>
      </c>
      <c r="G54" s="44" t="s">
        <v>273</v>
      </c>
      <c r="H54" s="44">
        <v>1.31</v>
      </c>
      <c r="I54" s="44">
        <v>0.31</v>
      </c>
      <c r="J54" s="44">
        <v>5.23</v>
      </c>
      <c r="K54" s="44" t="s">
        <v>273</v>
      </c>
      <c r="L54" s="44">
        <v>0.28000000000000003</v>
      </c>
      <c r="M54" s="44" t="s">
        <v>273</v>
      </c>
      <c r="N54" s="44">
        <v>7.99</v>
      </c>
      <c r="O54" s="44" t="s">
        <v>273</v>
      </c>
      <c r="P54" s="44">
        <v>3.92</v>
      </c>
      <c r="Q54" s="44" t="s">
        <v>273</v>
      </c>
      <c r="R54" s="44">
        <v>0.44</v>
      </c>
      <c r="S54" s="44" t="s">
        <v>273</v>
      </c>
      <c r="T54" s="44" t="s">
        <v>273</v>
      </c>
      <c r="U54" s="44">
        <v>0.44</v>
      </c>
      <c r="V54" s="44">
        <v>0.91</v>
      </c>
      <c r="W54" s="44">
        <v>0.28000000000000003</v>
      </c>
      <c r="X54" s="15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 t="s">
        <v>294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BM55" s="55"/>
    </row>
    <row r="56" spans="1:65">
      <c r="BM56" s="55"/>
    </row>
    <row r="57" spans="1:65" ht="15">
      <c r="B57" s="8" t="s">
        <v>477</v>
      </c>
      <c r="BM57" s="27" t="s">
        <v>66</v>
      </c>
    </row>
    <row r="58" spans="1:65" ht="15">
      <c r="A58" s="24" t="s">
        <v>10</v>
      </c>
      <c r="B58" s="18" t="s">
        <v>110</v>
      </c>
      <c r="C58" s="15" t="s">
        <v>111</v>
      </c>
      <c r="D58" s="16" t="s">
        <v>234</v>
      </c>
      <c r="E58" s="17" t="s">
        <v>234</v>
      </c>
      <c r="F58" s="17" t="s">
        <v>234</v>
      </c>
      <c r="G58" s="17" t="s">
        <v>234</v>
      </c>
      <c r="H58" s="17" t="s">
        <v>234</v>
      </c>
      <c r="I58" s="17" t="s">
        <v>234</v>
      </c>
      <c r="J58" s="17" t="s">
        <v>234</v>
      </c>
      <c r="K58" s="17" t="s">
        <v>234</v>
      </c>
      <c r="L58" s="17" t="s">
        <v>234</v>
      </c>
      <c r="M58" s="17" t="s">
        <v>234</v>
      </c>
      <c r="N58" s="17" t="s">
        <v>234</v>
      </c>
      <c r="O58" s="17" t="s">
        <v>234</v>
      </c>
      <c r="P58" s="17" t="s">
        <v>234</v>
      </c>
      <c r="Q58" s="17" t="s">
        <v>234</v>
      </c>
      <c r="R58" s="17" t="s">
        <v>234</v>
      </c>
      <c r="S58" s="17" t="s">
        <v>234</v>
      </c>
      <c r="T58" s="17" t="s">
        <v>234</v>
      </c>
      <c r="U58" s="17" t="s">
        <v>234</v>
      </c>
      <c r="V58" s="17" t="s">
        <v>234</v>
      </c>
      <c r="W58" s="17" t="s">
        <v>234</v>
      </c>
      <c r="X58" s="17" t="s">
        <v>234</v>
      </c>
      <c r="Y58" s="17" t="s">
        <v>234</v>
      </c>
      <c r="Z58" s="15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51" t="s">
        <v>237</v>
      </c>
      <c r="E59" s="152" t="s">
        <v>238</v>
      </c>
      <c r="F59" s="152" t="s">
        <v>240</v>
      </c>
      <c r="G59" s="152" t="s">
        <v>241</v>
      </c>
      <c r="H59" s="152" t="s">
        <v>243</v>
      </c>
      <c r="I59" s="152" t="s">
        <v>244</v>
      </c>
      <c r="J59" s="152" t="s">
        <v>246</v>
      </c>
      <c r="K59" s="152" t="s">
        <v>247</v>
      </c>
      <c r="L59" s="152" t="s">
        <v>248</v>
      </c>
      <c r="M59" s="152" t="s">
        <v>249</v>
      </c>
      <c r="N59" s="152" t="s">
        <v>250</v>
      </c>
      <c r="O59" s="152" t="s">
        <v>251</v>
      </c>
      <c r="P59" s="152" t="s">
        <v>252</v>
      </c>
      <c r="Q59" s="152" t="s">
        <v>253</v>
      </c>
      <c r="R59" s="152" t="s">
        <v>254</v>
      </c>
      <c r="S59" s="152" t="s">
        <v>255</v>
      </c>
      <c r="T59" s="152" t="s">
        <v>256</v>
      </c>
      <c r="U59" s="152" t="s">
        <v>258</v>
      </c>
      <c r="V59" s="152" t="s">
        <v>259</v>
      </c>
      <c r="W59" s="152" t="s">
        <v>260</v>
      </c>
      <c r="X59" s="152" t="s">
        <v>261</v>
      </c>
      <c r="Y59" s="152" t="s">
        <v>262</v>
      </c>
      <c r="Z59" s="15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291</v>
      </c>
      <c r="E60" s="11" t="s">
        <v>292</v>
      </c>
      <c r="F60" s="11" t="s">
        <v>291</v>
      </c>
      <c r="G60" s="11" t="s">
        <v>114</v>
      </c>
      <c r="H60" s="11" t="s">
        <v>291</v>
      </c>
      <c r="I60" s="11" t="s">
        <v>292</v>
      </c>
      <c r="J60" s="11" t="s">
        <v>292</v>
      </c>
      <c r="K60" s="11" t="s">
        <v>114</v>
      </c>
      <c r="L60" s="11" t="s">
        <v>114</v>
      </c>
      <c r="M60" s="11" t="s">
        <v>292</v>
      </c>
      <c r="N60" s="11" t="s">
        <v>291</v>
      </c>
      <c r="O60" s="11" t="s">
        <v>114</v>
      </c>
      <c r="P60" s="11" t="s">
        <v>291</v>
      </c>
      <c r="Q60" s="11" t="s">
        <v>292</v>
      </c>
      <c r="R60" s="11" t="s">
        <v>291</v>
      </c>
      <c r="S60" s="11" t="s">
        <v>292</v>
      </c>
      <c r="T60" s="11" t="s">
        <v>291</v>
      </c>
      <c r="U60" s="11" t="s">
        <v>114</v>
      </c>
      <c r="V60" s="11" t="s">
        <v>292</v>
      </c>
      <c r="W60" s="11" t="s">
        <v>291</v>
      </c>
      <c r="X60" s="11" t="s">
        <v>291</v>
      </c>
      <c r="Y60" s="11" t="s">
        <v>291</v>
      </c>
      <c r="Z60" s="15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15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23">
        <v>330</v>
      </c>
      <c r="E62" s="223">
        <v>302</v>
      </c>
      <c r="F62" s="223">
        <v>328</v>
      </c>
      <c r="G62" s="223">
        <v>347</v>
      </c>
      <c r="H62" s="223">
        <v>290</v>
      </c>
      <c r="I62" s="223">
        <v>316.8</v>
      </c>
      <c r="J62" s="223">
        <v>301</v>
      </c>
      <c r="K62" s="223">
        <v>310</v>
      </c>
      <c r="L62" s="223">
        <v>286.25</v>
      </c>
      <c r="M62" s="223">
        <v>302</v>
      </c>
      <c r="N62" s="223">
        <v>330</v>
      </c>
      <c r="O62" s="223">
        <v>308.81700000000001</v>
      </c>
      <c r="P62" s="223">
        <v>304</v>
      </c>
      <c r="Q62" s="223">
        <v>302</v>
      </c>
      <c r="R62" s="223">
        <v>310</v>
      </c>
      <c r="S62" s="224">
        <v>271</v>
      </c>
      <c r="T62" s="223">
        <v>314</v>
      </c>
      <c r="U62" s="223">
        <v>321</v>
      </c>
      <c r="V62" s="223">
        <v>307</v>
      </c>
      <c r="W62" s="223">
        <v>310</v>
      </c>
      <c r="X62" s="223">
        <v>310</v>
      </c>
      <c r="Y62" s="223">
        <v>310</v>
      </c>
      <c r="Z62" s="225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</v>
      </c>
    </row>
    <row r="63" spans="1:65">
      <c r="A63" s="29"/>
      <c r="B63" s="19">
        <v>1</v>
      </c>
      <c r="C63" s="9">
        <v>2</v>
      </c>
      <c r="D63" s="228">
        <v>320</v>
      </c>
      <c r="E63" s="228">
        <v>308</v>
      </c>
      <c r="F63" s="228">
        <v>331</v>
      </c>
      <c r="G63" s="228">
        <v>327</v>
      </c>
      <c r="H63" s="228">
        <v>282</v>
      </c>
      <c r="I63" s="228">
        <v>319.7</v>
      </c>
      <c r="J63" s="228">
        <v>300</v>
      </c>
      <c r="K63" s="228">
        <v>306</v>
      </c>
      <c r="L63" s="228">
        <v>289.47800000000001</v>
      </c>
      <c r="M63" s="228">
        <v>302</v>
      </c>
      <c r="N63" s="228">
        <v>340</v>
      </c>
      <c r="O63" s="228">
        <v>308.07900000000001</v>
      </c>
      <c r="P63" s="228">
        <v>316</v>
      </c>
      <c r="Q63" s="228">
        <v>299.2</v>
      </c>
      <c r="R63" s="228">
        <v>310</v>
      </c>
      <c r="S63" s="229">
        <v>275</v>
      </c>
      <c r="T63" s="228">
        <v>309</v>
      </c>
      <c r="U63" s="228">
        <v>314</v>
      </c>
      <c r="V63" s="228">
        <v>311</v>
      </c>
      <c r="W63" s="228">
        <v>330</v>
      </c>
      <c r="X63" s="228">
        <v>307</v>
      </c>
      <c r="Y63" s="228">
        <v>320</v>
      </c>
      <c r="Z63" s="225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20</v>
      </c>
    </row>
    <row r="64" spans="1:65">
      <c r="A64" s="29"/>
      <c r="B64" s="19">
        <v>1</v>
      </c>
      <c r="C64" s="9">
        <v>3</v>
      </c>
      <c r="D64" s="228">
        <v>330</v>
      </c>
      <c r="E64" s="228">
        <v>304</v>
      </c>
      <c r="F64" s="228">
        <v>326</v>
      </c>
      <c r="G64" s="228">
        <v>335</v>
      </c>
      <c r="H64" s="228">
        <v>293</v>
      </c>
      <c r="I64" s="228">
        <v>319.8</v>
      </c>
      <c r="J64" s="228">
        <v>304</v>
      </c>
      <c r="K64" s="228">
        <v>311</v>
      </c>
      <c r="L64" s="228">
        <v>286.93700000000001</v>
      </c>
      <c r="M64" s="228">
        <v>304</v>
      </c>
      <c r="N64" s="228">
        <v>330</v>
      </c>
      <c r="O64" s="228">
        <v>311.80500000000001</v>
      </c>
      <c r="P64" s="228">
        <v>298</v>
      </c>
      <c r="Q64" s="228">
        <v>292.10000000000002</v>
      </c>
      <c r="R64" s="228">
        <v>310</v>
      </c>
      <c r="S64" s="229">
        <v>277</v>
      </c>
      <c r="T64" s="228">
        <v>324</v>
      </c>
      <c r="U64" s="230">
        <v>294</v>
      </c>
      <c r="V64" s="228">
        <v>307</v>
      </c>
      <c r="W64" s="228">
        <v>320</v>
      </c>
      <c r="X64" s="228">
        <v>317</v>
      </c>
      <c r="Y64" s="228">
        <v>310</v>
      </c>
      <c r="Z64" s="225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16</v>
      </c>
    </row>
    <row r="65" spans="1:65">
      <c r="A65" s="29"/>
      <c r="B65" s="19">
        <v>1</v>
      </c>
      <c r="C65" s="9">
        <v>4</v>
      </c>
      <c r="D65" s="228">
        <v>330</v>
      </c>
      <c r="E65" s="228">
        <v>305</v>
      </c>
      <c r="F65" s="228">
        <v>329</v>
      </c>
      <c r="G65" s="228">
        <v>323</v>
      </c>
      <c r="H65" s="228">
        <v>286</v>
      </c>
      <c r="I65" s="228">
        <v>318.8</v>
      </c>
      <c r="J65" s="228">
        <v>306</v>
      </c>
      <c r="K65" s="228">
        <v>312</v>
      </c>
      <c r="L65" s="228">
        <v>287.166</v>
      </c>
      <c r="M65" s="228">
        <v>301</v>
      </c>
      <c r="N65" s="228">
        <v>326</v>
      </c>
      <c r="O65" s="228">
        <v>312.27300000000002</v>
      </c>
      <c r="P65" s="228">
        <v>305</v>
      </c>
      <c r="Q65" s="228">
        <v>299.39999999999998</v>
      </c>
      <c r="R65" s="228">
        <v>310</v>
      </c>
      <c r="S65" s="229">
        <v>269</v>
      </c>
      <c r="T65" s="228">
        <v>305</v>
      </c>
      <c r="U65" s="228">
        <v>322</v>
      </c>
      <c r="V65" s="228">
        <v>308</v>
      </c>
      <c r="W65" s="228">
        <v>320</v>
      </c>
      <c r="X65" s="228">
        <v>309</v>
      </c>
      <c r="Y65" s="228">
        <v>310</v>
      </c>
      <c r="Z65" s="225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311.18089682539687</v>
      </c>
    </row>
    <row r="66" spans="1:65">
      <c r="A66" s="29"/>
      <c r="B66" s="19">
        <v>1</v>
      </c>
      <c r="C66" s="9">
        <v>5</v>
      </c>
      <c r="D66" s="228">
        <v>330</v>
      </c>
      <c r="E66" s="228">
        <v>308</v>
      </c>
      <c r="F66" s="228">
        <v>317</v>
      </c>
      <c r="G66" s="228">
        <v>328</v>
      </c>
      <c r="H66" s="228">
        <v>283</v>
      </c>
      <c r="I66" s="228">
        <v>323.3</v>
      </c>
      <c r="J66" s="228">
        <v>313</v>
      </c>
      <c r="K66" s="228">
        <v>305</v>
      </c>
      <c r="L66" s="228">
        <v>287.03100000000001</v>
      </c>
      <c r="M66" s="228">
        <v>303</v>
      </c>
      <c r="N66" s="228">
        <v>340</v>
      </c>
      <c r="O66" s="228">
        <v>306.90899999999999</v>
      </c>
      <c r="P66" s="228">
        <v>303</v>
      </c>
      <c r="Q66" s="228">
        <v>287.2</v>
      </c>
      <c r="R66" s="228">
        <v>310</v>
      </c>
      <c r="S66" s="229">
        <v>279</v>
      </c>
      <c r="T66" s="228">
        <v>295</v>
      </c>
      <c r="U66" s="228">
        <v>324</v>
      </c>
      <c r="V66" s="228">
        <v>311</v>
      </c>
      <c r="W66" s="228">
        <v>310</v>
      </c>
      <c r="X66" s="228">
        <v>308</v>
      </c>
      <c r="Y66" s="228">
        <v>310</v>
      </c>
      <c r="Z66" s="225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7">
        <v>18</v>
      </c>
    </row>
    <row r="67" spans="1:65">
      <c r="A67" s="29"/>
      <c r="B67" s="19">
        <v>1</v>
      </c>
      <c r="C67" s="9">
        <v>6</v>
      </c>
      <c r="D67" s="228">
        <v>320</v>
      </c>
      <c r="E67" s="228">
        <v>308</v>
      </c>
      <c r="F67" s="228">
        <v>318</v>
      </c>
      <c r="G67" s="228">
        <v>347</v>
      </c>
      <c r="H67" s="228">
        <v>282</v>
      </c>
      <c r="I67" s="228">
        <v>314.89999999999998</v>
      </c>
      <c r="J67" s="228">
        <v>313</v>
      </c>
      <c r="K67" s="228">
        <v>314</v>
      </c>
      <c r="L67" s="228">
        <v>287.62400000000002</v>
      </c>
      <c r="M67" s="228">
        <v>298</v>
      </c>
      <c r="N67" s="228">
        <v>339</v>
      </c>
      <c r="O67" s="228">
        <v>309.024</v>
      </c>
      <c r="P67" s="228">
        <v>311</v>
      </c>
      <c r="Q67" s="228">
        <v>285.39999999999998</v>
      </c>
      <c r="R67" s="228">
        <v>320</v>
      </c>
      <c r="S67" s="229">
        <v>280</v>
      </c>
      <c r="T67" s="228">
        <v>320</v>
      </c>
      <c r="U67" s="228">
        <v>318</v>
      </c>
      <c r="V67" s="228">
        <v>310</v>
      </c>
      <c r="W67" s="228">
        <v>310</v>
      </c>
      <c r="X67" s="228">
        <v>304</v>
      </c>
      <c r="Y67" s="228">
        <v>310</v>
      </c>
      <c r="Z67" s="225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29"/>
      <c r="B68" s="20" t="s">
        <v>268</v>
      </c>
      <c r="C68" s="12"/>
      <c r="D68" s="232">
        <v>326.66666666666669</v>
      </c>
      <c r="E68" s="232">
        <v>305.83333333333331</v>
      </c>
      <c r="F68" s="232">
        <v>324.83333333333331</v>
      </c>
      <c r="G68" s="232">
        <v>334.5</v>
      </c>
      <c r="H68" s="232">
        <v>286</v>
      </c>
      <c r="I68" s="232">
        <v>318.88333333333327</v>
      </c>
      <c r="J68" s="232">
        <v>306.16666666666669</v>
      </c>
      <c r="K68" s="232">
        <v>309.66666666666669</v>
      </c>
      <c r="L68" s="232">
        <v>287.41433333333333</v>
      </c>
      <c r="M68" s="232">
        <v>301.66666666666669</v>
      </c>
      <c r="N68" s="232">
        <v>334.16666666666669</v>
      </c>
      <c r="O68" s="232">
        <v>309.48450000000003</v>
      </c>
      <c r="P68" s="232">
        <v>306.16666666666669</v>
      </c>
      <c r="Q68" s="232">
        <v>294.2166666666667</v>
      </c>
      <c r="R68" s="232">
        <v>311.66666666666669</v>
      </c>
      <c r="S68" s="232">
        <v>275.16666666666669</v>
      </c>
      <c r="T68" s="232">
        <v>311.16666666666669</v>
      </c>
      <c r="U68" s="232">
        <v>315.5</v>
      </c>
      <c r="V68" s="232">
        <v>309</v>
      </c>
      <c r="W68" s="232">
        <v>316.66666666666669</v>
      </c>
      <c r="X68" s="232">
        <v>309.16666666666669</v>
      </c>
      <c r="Y68" s="232">
        <v>311.66666666666669</v>
      </c>
      <c r="Z68" s="225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29"/>
      <c r="B69" s="3" t="s">
        <v>269</v>
      </c>
      <c r="C69" s="28"/>
      <c r="D69" s="228">
        <v>330</v>
      </c>
      <c r="E69" s="228">
        <v>306.5</v>
      </c>
      <c r="F69" s="228">
        <v>327</v>
      </c>
      <c r="G69" s="228">
        <v>331.5</v>
      </c>
      <c r="H69" s="228">
        <v>284.5</v>
      </c>
      <c r="I69" s="228">
        <v>319.25</v>
      </c>
      <c r="J69" s="228">
        <v>305</v>
      </c>
      <c r="K69" s="228">
        <v>310.5</v>
      </c>
      <c r="L69" s="228">
        <v>287.0985</v>
      </c>
      <c r="M69" s="228">
        <v>302</v>
      </c>
      <c r="N69" s="228">
        <v>334.5</v>
      </c>
      <c r="O69" s="228">
        <v>308.9205</v>
      </c>
      <c r="P69" s="228">
        <v>304.5</v>
      </c>
      <c r="Q69" s="228">
        <v>295.64999999999998</v>
      </c>
      <c r="R69" s="228">
        <v>310</v>
      </c>
      <c r="S69" s="228">
        <v>276</v>
      </c>
      <c r="T69" s="228">
        <v>311.5</v>
      </c>
      <c r="U69" s="228">
        <v>319.5</v>
      </c>
      <c r="V69" s="228">
        <v>309</v>
      </c>
      <c r="W69" s="228">
        <v>315</v>
      </c>
      <c r="X69" s="228">
        <v>308.5</v>
      </c>
      <c r="Y69" s="228">
        <v>310</v>
      </c>
      <c r="Z69" s="225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31"/>
    </row>
    <row r="70" spans="1:65">
      <c r="A70" s="29"/>
      <c r="B70" s="3" t="s">
        <v>270</v>
      </c>
      <c r="C70" s="28"/>
      <c r="D70" s="228">
        <v>5.1639777949432224</v>
      </c>
      <c r="E70" s="228">
        <v>2.5625508125043428</v>
      </c>
      <c r="F70" s="228">
        <v>5.9132619311735768</v>
      </c>
      <c r="G70" s="228">
        <v>10.425929215182693</v>
      </c>
      <c r="H70" s="228">
        <v>4.6043457732885349</v>
      </c>
      <c r="I70" s="228">
        <v>2.8715268876795692</v>
      </c>
      <c r="J70" s="228">
        <v>5.7067211835402185</v>
      </c>
      <c r="K70" s="228">
        <v>3.5023801430836525</v>
      </c>
      <c r="L70" s="228">
        <v>1.1040664231225732</v>
      </c>
      <c r="M70" s="228">
        <v>2.0655911179772888</v>
      </c>
      <c r="N70" s="228">
        <v>6.2102066524928672</v>
      </c>
      <c r="O70" s="228">
        <v>2.1178621059927472</v>
      </c>
      <c r="P70" s="228">
        <v>6.3691967049751774</v>
      </c>
      <c r="Q70" s="228">
        <v>6.9818096985428282</v>
      </c>
      <c r="R70" s="228">
        <v>4.0824829046386295</v>
      </c>
      <c r="S70" s="228">
        <v>4.4007575105505037</v>
      </c>
      <c r="T70" s="228">
        <v>10.534071704078469</v>
      </c>
      <c r="U70" s="228">
        <v>11.095043938624128</v>
      </c>
      <c r="V70" s="228">
        <v>1.8973665961010275</v>
      </c>
      <c r="W70" s="228">
        <v>8.164965809277259</v>
      </c>
      <c r="X70" s="228">
        <v>4.3550736694878847</v>
      </c>
      <c r="Y70" s="228">
        <v>4.0824829046386304</v>
      </c>
      <c r="Z70" s="225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31"/>
    </row>
    <row r="71" spans="1:65">
      <c r="A71" s="29"/>
      <c r="B71" s="3" t="s">
        <v>86</v>
      </c>
      <c r="C71" s="28"/>
      <c r="D71" s="13">
        <v>1.5808095290642518E-2</v>
      </c>
      <c r="E71" s="13">
        <v>8.3789127384338181E-3</v>
      </c>
      <c r="F71" s="13">
        <v>1.8203987474110551E-2</v>
      </c>
      <c r="G71" s="13">
        <v>3.1168697205329426E-2</v>
      </c>
      <c r="H71" s="13">
        <v>1.6099111095414457E-2</v>
      </c>
      <c r="I71" s="13">
        <v>9.0049450300932511E-3</v>
      </c>
      <c r="J71" s="13">
        <v>1.8639263528166201E-2</v>
      </c>
      <c r="K71" s="13">
        <v>1.1310161925996725E-2</v>
      </c>
      <c r="L71" s="13">
        <v>3.8413756555492123E-3</v>
      </c>
      <c r="M71" s="13">
        <v>6.8472633745103491E-3</v>
      </c>
      <c r="N71" s="13">
        <v>1.8584159558582145E-2</v>
      </c>
      <c r="O71" s="13">
        <v>6.8431928125406829E-3</v>
      </c>
      <c r="P71" s="13">
        <v>2.0803037686364215E-2</v>
      </c>
      <c r="Q71" s="13">
        <v>2.3730163819892916E-2</v>
      </c>
      <c r="R71" s="13">
        <v>1.3098875629856564E-2</v>
      </c>
      <c r="S71" s="13">
        <v>1.5993061819081174E-2</v>
      </c>
      <c r="T71" s="13">
        <v>3.3853470929014896E-2</v>
      </c>
      <c r="U71" s="13">
        <v>3.5166541802295177E-2</v>
      </c>
      <c r="V71" s="13">
        <v>6.140344971200736E-3</v>
      </c>
      <c r="W71" s="13">
        <v>2.5784102555612396E-2</v>
      </c>
      <c r="X71" s="13">
        <v>1.4086491653330084E-2</v>
      </c>
      <c r="Y71" s="13">
        <v>1.3098875629856567E-2</v>
      </c>
      <c r="Z71" s="15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3" t="s">
        <v>271</v>
      </c>
      <c r="C72" s="28"/>
      <c r="D72" s="13">
        <v>4.9764526033739376E-2</v>
      </c>
      <c r="E72" s="13">
        <v>-1.7184742208208426E-2</v>
      </c>
      <c r="F72" s="13">
        <v>4.3872990428447833E-2</v>
      </c>
      <c r="G72" s="13">
        <v>7.4937450892711643E-2</v>
      </c>
      <c r="H72" s="13">
        <v>-8.0920445574542588E-2</v>
      </c>
      <c r="I72" s="13">
        <v>2.4752279418547518E-2</v>
      </c>
      <c r="J72" s="13">
        <v>-1.6113553916337175E-2</v>
      </c>
      <c r="K72" s="13">
        <v>-4.8660768516899378E-3</v>
      </c>
      <c r="L72" s="13">
        <v>-7.6375393652133194E-2</v>
      </c>
      <c r="M72" s="13">
        <v>-3.057459585659783E-2</v>
      </c>
      <c r="N72" s="13">
        <v>7.3866262600840393E-2</v>
      </c>
      <c r="O72" s="13">
        <v>-5.4514812531974988E-3</v>
      </c>
      <c r="P72" s="13">
        <v>-1.6113553916337175E-2</v>
      </c>
      <c r="Q72" s="13">
        <v>-5.4515654179918327E-2</v>
      </c>
      <c r="R72" s="13">
        <v>1.5610528995371187E-3</v>
      </c>
      <c r="S72" s="13">
        <v>-0.11573406506035533</v>
      </c>
      <c r="T72" s="13">
        <v>-4.5729538269756453E-5</v>
      </c>
      <c r="U72" s="13">
        <v>1.3879718256055273E-2</v>
      </c>
      <c r="V72" s="13">
        <v>-7.0084534354323269E-3</v>
      </c>
      <c r="W72" s="13">
        <v>1.7628877277604538E-2</v>
      </c>
      <c r="X72" s="13">
        <v>-6.4728592894967019E-3</v>
      </c>
      <c r="Y72" s="13">
        <v>1.5610528995371187E-3</v>
      </c>
      <c r="Z72" s="15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A73" s="29"/>
      <c r="B73" s="45" t="s">
        <v>272</v>
      </c>
      <c r="C73" s="46"/>
      <c r="D73" s="44">
        <v>1.77</v>
      </c>
      <c r="E73" s="44">
        <v>0.39</v>
      </c>
      <c r="F73" s="44">
        <v>1.58</v>
      </c>
      <c r="G73" s="44">
        <v>2.58</v>
      </c>
      <c r="H73" s="44">
        <v>2.44</v>
      </c>
      <c r="I73" s="44">
        <v>0.96</v>
      </c>
      <c r="J73" s="44">
        <v>0.35</v>
      </c>
      <c r="K73" s="44">
        <v>0.01</v>
      </c>
      <c r="L73" s="44">
        <v>2.2999999999999998</v>
      </c>
      <c r="M73" s="44">
        <v>0.82</v>
      </c>
      <c r="N73" s="44">
        <v>2.5499999999999998</v>
      </c>
      <c r="O73" s="44">
        <v>0.01</v>
      </c>
      <c r="P73" s="44">
        <v>0.35</v>
      </c>
      <c r="Q73" s="44">
        <v>1.59</v>
      </c>
      <c r="R73" s="44">
        <v>0.22</v>
      </c>
      <c r="S73" s="44">
        <v>3.57</v>
      </c>
      <c r="T73" s="44">
        <v>0.16</v>
      </c>
      <c r="U73" s="44">
        <v>0.61</v>
      </c>
      <c r="V73" s="44">
        <v>0.06</v>
      </c>
      <c r="W73" s="44">
        <v>0.73</v>
      </c>
      <c r="X73" s="44">
        <v>0.04</v>
      </c>
      <c r="Y73" s="44">
        <v>0.22</v>
      </c>
      <c r="Z73" s="15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5"/>
    </row>
    <row r="74" spans="1:65">
      <c r="B74" s="3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BM74" s="55"/>
    </row>
    <row r="75" spans="1:65" ht="15">
      <c r="B75" s="8" t="s">
        <v>478</v>
      </c>
      <c r="BM75" s="27" t="s">
        <v>66</v>
      </c>
    </row>
    <row r="76" spans="1:65" ht="15">
      <c r="A76" s="24" t="s">
        <v>13</v>
      </c>
      <c r="B76" s="18" t="s">
        <v>110</v>
      </c>
      <c r="C76" s="15" t="s">
        <v>111</v>
      </c>
      <c r="D76" s="16" t="s">
        <v>234</v>
      </c>
      <c r="E76" s="17" t="s">
        <v>234</v>
      </c>
      <c r="F76" s="17" t="s">
        <v>234</v>
      </c>
      <c r="G76" s="17" t="s">
        <v>234</v>
      </c>
      <c r="H76" s="17" t="s">
        <v>234</v>
      </c>
      <c r="I76" s="17" t="s">
        <v>234</v>
      </c>
      <c r="J76" s="17" t="s">
        <v>234</v>
      </c>
      <c r="K76" s="17" t="s">
        <v>234</v>
      </c>
      <c r="L76" s="17" t="s">
        <v>234</v>
      </c>
      <c r="M76" s="17" t="s">
        <v>234</v>
      </c>
      <c r="N76" s="17" t="s">
        <v>234</v>
      </c>
      <c r="O76" s="17" t="s">
        <v>234</v>
      </c>
      <c r="P76" s="17" t="s">
        <v>234</v>
      </c>
      <c r="Q76" s="17" t="s">
        <v>234</v>
      </c>
      <c r="R76" s="17" t="s">
        <v>234</v>
      </c>
      <c r="S76" s="17" t="s">
        <v>234</v>
      </c>
      <c r="T76" s="17" t="s">
        <v>234</v>
      </c>
      <c r="U76" s="17" t="s">
        <v>234</v>
      </c>
      <c r="V76" s="17" t="s">
        <v>234</v>
      </c>
      <c r="W76" s="17" t="s">
        <v>234</v>
      </c>
      <c r="X76" s="17" t="s">
        <v>234</v>
      </c>
      <c r="Y76" s="17" t="s">
        <v>234</v>
      </c>
      <c r="Z76" s="15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235</v>
      </c>
      <c r="C77" s="9" t="s">
        <v>235</v>
      </c>
      <c r="D77" s="151" t="s">
        <v>237</v>
      </c>
      <c r="E77" s="152" t="s">
        <v>238</v>
      </c>
      <c r="F77" s="152" t="s">
        <v>239</v>
      </c>
      <c r="G77" s="152" t="s">
        <v>240</v>
      </c>
      <c r="H77" s="152" t="s">
        <v>241</v>
      </c>
      <c r="I77" s="152" t="s">
        <v>243</v>
      </c>
      <c r="J77" s="152" t="s">
        <v>244</v>
      </c>
      <c r="K77" s="152" t="s">
        <v>246</v>
      </c>
      <c r="L77" s="152" t="s">
        <v>247</v>
      </c>
      <c r="M77" s="152" t="s">
        <v>248</v>
      </c>
      <c r="N77" s="152" t="s">
        <v>249</v>
      </c>
      <c r="O77" s="152" t="s">
        <v>250</v>
      </c>
      <c r="P77" s="152" t="s">
        <v>251</v>
      </c>
      <c r="Q77" s="152" t="s">
        <v>252</v>
      </c>
      <c r="R77" s="152" t="s">
        <v>254</v>
      </c>
      <c r="S77" s="152" t="s">
        <v>255</v>
      </c>
      <c r="T77" s="152" t="s">
        <v>256</v>
      </c>
      <c r="U77" s="152" t="s">
        <v>258</v>
      </c>
      <c r="V77" s="152" t="s">
        <v>259</v>
      </c>
      <c r="W77" s="152" t="s">
        <v>260</v>
      </c>
      <c r="X77" s="152" t="s">
        <v>261</v>
      </c>
      <c r="Y77" s="152" t="s">
        <v>262</v>
      </c>
      <c r="Z77" s="15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291</v>
      </c>
      <c r="E78" s="11" t="s">
        <v>292</v>
      </c>
      <c r="F78" s="11" t="s">
        <v>114</v>
      </c>
      <c r="G78" s="11" t="s">
        <v>291</v>
      </c>
      <c r="H78" s="11" t="s">
        <v>292</v>
      </c>
      <c r="I78" s="11" t="s">
        <v>291</v>
      </c>
      <c r="J78" s="11" t="s">
        <v>292</v>
      </c>
      <c r="K78" s="11" t="s">
        <v>292</v>
      </c>
      <c r="L78" s="11" t="s">
        <v>114</v>
      </c>
      <c r="M78" s="11" t="s">
        <v>114</v>
      </c>
      <c r="N78" s="11" t="s">
        <v>292</v>
      </c>
      <c r="O78" s="11" t="s">
        <v>291</v>
      </c>
      <c r="P78" s="11" t="s">
        <v>292</v>
      </c>
      <c r="Q78" s="11" t="s">
        <v>292</v>
      </c>
      <c r="R78" s="11" t="s">
        <v>291</v>
      </c>
      <c r="S78" s="11" t="s">
        <v>292</v>
      </c>
      <c r="T78" s="11" t="s">
        <v>291</v>
      </c>
      <c r="U78" s="11" t="s">
        <v>114</v>
      </c>
      <c r="V78" s="11" t="s">
        <v>292</v>
      </c>
      <c r="W78" s="11" t="s">
        <v>291</v>
      </c>
      <c r="X78" s="11" t="s">
        <v>291</v>
      </c>
      <c r="Y78" s="11" t="s">
        <v>291</v>
      </c>
      <c r="Z78" s="15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15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3</v>
      </c>
    </row>
    <row r="80" spans="1:65">
      <c r="A80" s="29"/>
      <c r="B80" s="18">
        <v>1</v>
      </c>
      <c r="C80" s="14">
        <v>1</v>
      </c>
      <c r="D80" s="21">
        <v>1.33</v>
      </c>
      <c r="E80" s="21">
        <v>1.3</v>
      </c>
      <c r="F80" s="147" t="s">
        <v>103</v>
      </c>
      <c r="G80" s="21">
        <v>1.2</v>
      </c>
      <c r="H80" s="147">
        <v>1</v>
      </c>
      <c r="I80" s="147" t="s">
        <v>101</v>
      </c>
      <c r="J80" s="21">
        <v>1.22</v>
      </c>
      <c r="K80" s="21">
        <v>1.4</v>
      </c>
      <c r="L80" s="21">
        <v>1.2</v>
      </c>
      <c r="M80" s="147" t="s">
        <v>103</v>
      </c>
      <c r="N80" s="21">
        <v>1.2</v>
      </c>
      <c r="O80" s="147">
        <v>1.6</v>
      </c>
      <c r="P80" s="21">
        <v>1.3116774435147001</v>
      </c>
      <c r="Q80" s="21">
        <v>1.2</v>
      </c>
      <c r="R80" s="21">
        <v>1.22</v>
      </c>
      <c r="S80" s="21">
        <v>1.3</v>
      </c>
      <c r="T80" s="147">
        <v>1</v>
      </c>
      <c r="U80" s="21">
        <v>1.2</v>
      </c>
      <c r="V80" s="21">
        <v>1.22</v>
      </c>
      <c r="W80" s="21">
        <v>1.2</v>
      </c>
      <c r="X80" s="21">
        <v>1.31</v>
      </c>
      <c r="Y80" s="21">
        <v>1.21</v>
      </c>
      <c r="Z80" s="15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</v>
      </c>
    </row>
    <row r="81" spans="1:65">
      <c r="A81" s="29"/>
      <c r="B81" s="19">
        <v>1</v>
      </c>
      <c r="C81" s="9">
        <v>2</v>
      </c>
      <c r="D81" s="11">
        <v>1.31</v>
      </c>
      <c r="E81" s="11">
        <v>1.3</v>
      </c>
      <c r="F81" s="148" t="s">
        <v>103</v>
      </c>
      <c r="G81" s="11">
        <v>1.3</v>
      </c>
      <c r="H81" s="148">
        <v>1</v>
      </c>
      <c r="I81" s="148" t="s">
        <v>101</v>
      </c>
      <c r="J81" s="11">
        <v>1.17</v>
      </c>
      <c r="K81" s="11">
        <v>1.38</v>
      </c>
      <c r="L81" s="11">
        <v>1.2</v>
      </c>
      <c r="M81" s="148" t="s">
        <v>103</v>
      </c>
      <c r="N81" s="11">
        <v>1.3</v>
      </c>
      <c r="O81" s="148">
        <v>1.7</v>
      </c>
      <c r="P81" s="11">
        <v>1.25091890064768</v>
      </c>
      <c r="Q81" s="11">
        <v>1.2</v>
      </c>
      <c r="R81" s="11">
        <v>1.17</v>
      </c>
      <c r="S81" s="11">
        <v>1.2</v>
      </c>
      <c r="T81" s="148">
        <v>1</v>
      </c>
      <c r="U81" s="11">
        <v>1.1000000000000001</v>
      </c>
      <c r="V81" s="11">
        <v>1.22</v>
      </c>
      <c r="W81" s="11">
        <v>1.1100000000000001</v>
      </c>
      <c r="X81" s="11">
        <v>1.29</v>
      </c>
      <c r="Y81" s="11">
        <v>1.24</v>
      </c>
      <c r="Z81" s="15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21</v>
      </c>
    </row>
    <row r="82" spans="1:65">
      <c r="A82" s="29"/>
      <c r="B82" s="19">
        <v>1</v>
      </c>
      <c r="C82" s="9">
        <v>3</v>
      </c>
      <c r="D82" s="11">
        <v>1.34</v>
      </c>
      <c r="E82" s="11">
        <v>1.3</v>
      </c>
      <c r="F82" s="148" t="s">
        <v>103</v>
      </c>
      <c r="G82" s="11">
        <v>1.3</v>
      </c>
      <c r="H82" s="148">
        <v>0.9</v>
      </c>
      <c r="I82" s="148" t="s">
        <v>101</v>
      </c>
      <c r="J82" s="11">
        <v>1.21</v>
      </c>
      <c r="K82" s="11">
        <v>1.46</v>
      </c>
      <c r="L82" s="11">
        <v>1.2</v>
      </c>
      <c r="M82" s="148" t="s">
        <v>103</v>
      </c>
      <c r="N82" s="11">
        <v>1.2</v>
      </c>
      <c r="O82" s="148">
        <v>1.7</v>
      </c>
      <c r="P82" s="11">
        <v>1.32045576396571</v>
      </c>
      <c r="Q82" s="11">
        <v>1.2</v>
      </c>
      <c r="R82" s="11">
        <v>1.2</v>
      </c>
      <c r="S82" s="11">
        <v>1.2</v>
      </c>
      <c r="T82" s="148">
        <v>1</v>
      </c>
      <c r="U82" s="11">
        <v>1.1000000000000001</v>
      </c>
      <c r="V82" s="11">
        <v>1.19</v>
      </c>
      <c r="W82" s="11">
        <v>1.26</v>
      </c>
      <c r="X82" s="11">
        <v>1.28</v>
      </c>
      <c r="Y82" s="11">
        <v>1.22</v>
      </c>
      <c r="Z82" s="15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16</v>
      </c>
    </row>
    <row r="83" spans="1:65">
      <c r="A83" s="29"/>
      <c r="B83" s="19">
        <v>1</v>
      </c>
      <c r="C83" s="9">
        <v>4</v>
      </c>
      <c r="D83" s="11">
        <v>1.4</v>
      </c>
      <c r="E83" s="11">
        <v>1.3</v>
      </c>
      <c r="F83" s="148" t="s">
        <v>103</v>
      </c>
      <c r="G83" s="11">
        <v>1.3</v>
      </c>
      <c r="H83" s="148">
        <v>0.9</v>
      </c>
      <c r="I83" s="148" t="s">
        <v>101</v>
      </c>
      <c r="J83" s="11">
        <v>1.22</v>
      </c>
      <c r="K83" s="11">
        <v>1.44</v>
      </c>
      <c r="L83" s="11">
        <v>1.1000000000000001</v>
      </c>
      <c r="M83" s="148" t="s">
        <v>103</v>
      </c>
      <c r="N83" s="11">
        <v>1.3</v>
      </c>
      <c r="O83" s="148">
        <v>1.7</v>
      </c>
      <c r="P83" s="11">
        <v>1.2744436338671099</v>
      </c>
      <c r="Q83" s="11">
        <v>1.3</v>
      </c>
      <c r="R83" s="11">
        <v>1.18</v>
      </c>
      <c r="S83" s="11">
        <v>1.2</v>
      </c>
      <c r="T83" s="148">
        <v>1</v>
      </c>
      <c r="U83" s="11">
        <v>1.2</v>
      </c>
      <c r="V83" s="11">
        <v>1.19</v>
      </c>
      <c r="W83" s="11">
        <v>1.18</v>
      </c>
      <c r="X83" s="149">
        <v>1.19</v>
      </c>
      <c r="Y83" s="11">
        <v>1.28</v>
      </c>
      <c r="Z83" s="15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1.2524803243337066</v>
      </c>
    </row>
    <row r="84" spans="1:65">
      <c r="A84" s="29"/>
      <c r="B84" s="19">
        <v>1</v>
      </c>
      <c r="C84" s="9">
        <v>5</v>
      </c>
      <c r="D84" s="11">
        <v>1.39</v>
      </c>
      <c r="E84" s="11">
        <v>1.3</v>
      </c>
      <c r="F84" s="148" t="s">
        <v>103</v>
      </c>
      <c r="G84" s="11">
        <v>1.4</v>
      </c>
      <c r="H84" s="148">
        <v>1</v>
      </c>
      <c r="I84" s="148" t="s">
        <v>101</v>
      </c>
      <c r="J84" s="11">
        <v>1.24</v>
      </c>
      <c r="K84" s="11">
        <v>1.22</v>
      </c>
      <c r="L84" s="11">
        <v>1.1000000000000001</v>
      </c>
      <c r="M84" s="148" t="s">
        <v>103</v>
      </c>
      <c r="N84" s="11">
        <v>1.4</v>
      </c>
      <c r="O84" s="148">
        <v>1.4</v>
      </c>
      <c r="P84" s="11">
        <v>1.2944337049657799</v>
      </c>
      <c r="Q84" s="11">
        <v>1.2</v>
      </c>
      <c r="R84" s="11">
        <v>1.21</v>
      </c>
      <c r="S84" s="11">
        <v>1.2</v>
      </c>
      <c r="T84" s="148">
        <v>1</v>
      </c>
      <c r="U84" s="11">
        <v>1.2</v>
      </c>
      <c r="V84" s="11">
        <v>1.21</v>
      </c>
      <c r="W84" s="11">
        <v>1.26</v>
      </c>
      <c r="X84" s="11">
        <v>1.29</v>
      </c>
      <c r="Y84" s="11">
        <v>1.21</v>
      </c>
      <c r="Z84" s="15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7">
        <v>19</v>
      </c>
    </row>
    <row r="85" spans="1:65">
      <c r="A85" s="29"/>
      <c r="B85" s="19">
        <v>1</v>
      </c>
      <c r="C85" s="9">
        <v>6</v>
      </c>
      <c r="D85" s="11">
        <v>1.4</v>
      </c>
      <c r="E85" s="11">
        <v>1.3</v>
      </c>
      <c r="F85" s="148" t="s">
        <v>103</v>
      </c>
      <c r="G85" s="11">
        <v>1.4</v>
      </c>
      <c r="H85" s="148">
        <v>1.1000000000000001</v>
      </c>
      <c r="I85" s="148" t="s">
        <v>101</v>
      </c>
      <c r="J85" s="11">
        <v>1.26</v>
      </c>
      <c r="K85" s="11">
        <v>1.36</v>
      </c>
      <c r="L85" s="11">
        <v>1.1000000000000001</v>
      </c>
      <c r="M85" s="148" t="s">
        <v>103</v>
      </c>
      <c r="N85" s="11">
        <v>1.3</v>
      </c>
      <c r="O85" s="148">
        <v>1.5</v>
      </c>
      <c r="P85" s="11">
        <v>1.2561816890748601</v>
      </c>
      <c r="Q85" s="11">
        <v>1.2</v>
      </c>
      <c r="R85" s="11">
        <v>1.26</v>
      </c>
      <c r="S85" s="11">
        <v>1.3</v>
      </c>
      <c r="T85" s="148">
        <v>1</v>
      </c>
      <c r="U85" s="11">
        <v>1.2</v>
      </c>
      <c r="V85" s="11">
        <v>1.24</v>
      </c>
      <c r="W85" s="11">
        <v>1.1299999999999999</v>
      </c>
      <c r="X85" s="11">
        <v>1.28</v>
      </c>
      <c r="Y85" s="11">
        <v>1.23</v>
      </c>
      <c r="Z85" s="15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20" t="s">
        <v>268</v>
      </c>
      <c r="C86" s="12"/>
      <c r="D86" s="22">
        <v>1.3616666666666666</v>
      </c>
      <c r="E86" s="22">
        <v>1.3</v>
      </c>
      <c r="F86" s="22" t="s">
        <v>676</v>
      </c>
      <c r="G86" s="22">
        <v>1.3166666666666667</v>
      </c>
      <c r="H86" s="22">
        <v>0.98333333333333339</v>
      </c>
      <c r="I86" s="22" t="s">
        <v>676</v>
      </c>
      <c r="J86" s="22">
        <v>1.22</v>
      </c>
      <c r="K86" s="22">
        <v>1.3766666666666667</v>
      </c>
      <c r="L86" s="22">
        <v>1.1499999999999997</v>
      </c>
      <c r="M86" s="22" t="s">
        <v>676</v>
      </c>
      <c r="N86" s="22">
        <v>1.2833333333333334</v>
      </c>
      <c r="O86" s="22">
        <v>1.5999999999999999</v>
      </c>
      <c r="P86" s="22">
        <v>1.2846851893393065</v>
      </c>
      <c r="Q86" s="22">
        <v>1.2166666666666666</v>
      </c>
      <c r="R86" s="22">
        <v>1.2066666666666666</v>
      </c>
      <c r="S86" s="22">
        <v>1.2333333333333334</v>
      </c>
      <c r="T86" s="22">
        <v>1</v>
      </c>
      <c r="U86" s="22">
        <v>1.1666666666666667</v>
      </c>
      <c r="V86" s="22">
        <v>1.2116666666666667</v>
      </c>
      <c r="W86" s="22">
        <v>1.19</v>
      </c>
      <c r="X86" s="22">
        <v>1.2733333333333334</v>
      </c>
      <c r="Y86" s="22">
        <v>1.2316666666666667</v>
      </c>
      <c r="Z86" s="15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269</v>
      </c>
      <c r="C87" s="28"/>
      <c r="D87" s="11">
        <v>1.365</v>
      </c>
      <c r="E87" s="11">
        <v>1.3</v>
      </c>
      <c r="F87" s="11" t="s">
        <v>676</v>
      </c>
      <c r="G87" s="11">
        <v>1.3</v>
      </c>
      <c r="H87" s="11">
        <v>1</v>
      </c>
      <c r="I87" s="11" t="s">
        <v>676</v>
      </c>
      <c r="J87" s="11">
        <v>1.22</v>
      </c>
      <c r="K87" s="11">
        <v>1.39</v>
      </c>
      <c r="L87" s="11">
        <v>1.1499999999999999</v>
      </c>
      <c r="M87" s="11" t="s">
        <v>676</v>
      </c>
      <c r="N87" s="11">
        <v>1.3</v>
      </c>
      <c r="O87" s="11">
        <v>1.65</v>
      </c>
      <c r="P87" s="11">
        <v>1.2844386694164449</v>
      </c>
      <c r="Q87" s="11">
        <v>1.2</v>
      </c>
      <c r="R87" s="11">
        <v>1.2050000000000001</v>
      </c>
      <c r="S87" s="11">
        <v>1.2</v>
      </c>
      <c r="T87" s="11">
        <v>1</v>
      </c>
      <c r="U87" s="11">
        <v>1.2</v>
      </c>
      <c r="V87" s="11">
        <v>1.2149999999999999</v>
      </c>
      <c r="W87" s="11">
        <v>1.19</v>
      </c>
      <c r="X87" s="11">
        <v>1.2850000000000001</v>
      </c>
      <c r="Y87" s="11">
        <v>1.2250000000000001</v>
      </c>
      <c r="Z87" s="15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270</v>
      </c>
      <c r="C88" s="28"/>
      <c r="D88" s="23">
        <v>3.9707262140150891E-2</v>
      </c>
      <c r="E88" s="23">
        <v>0</v>
      </c>
      <c r="F88" s="23" t="s">
        <v>676</v>
      </c>
      <c r="G88" s="23">
        <v>7.527726527090807E-2</v>
      </c>
      <c r="H88" s="23">
        <v>7.5277265270908125E-2</v>
      </c>
      <c r="I88" s="23" t="s">
        <v>676</v>
      </c>
      <c r="J88" s="23">
        <v>3.0331501776206232E-2</v>
      </c>
      <c r="K88" s="23">
        <v>8.5244745683629469E-2</v>
      </c>
      <c r="L88" s="23">
        <v>5.4772255750516544E-2</v>
      </c>
      <c r="M88" s="23" t="s">
        <v>676</v>
      </c>
      <c r="N88" s="23">
        <v>7.5277265270908097E-2</v>
      </c>
      <c r="O88" s="23">
        <v>0.12649110640673519</v>
      </c>
      <c r="P88" s="23">
        <v>2.8846665628156718E-2</v>
      </c>
      <c r="Q88" s="23">
        <v>4.0824829046386339E-2</v>
      </c>
      <c r="R88" s="23">
        <v>3.2041639575194465E-2</v>
      </c>
      <c r="S88" s="23">
        <v>5.1639777949432274E-2</v>
      </c>
      <c r="T88" s="23">
        <v>0</v>
      </c>
      <c r="U88" s="23">
        <v>5.1639777949432156E-2</v>
      </c>
      <c r="V88" s="23">
        <v>1.9407902170679534E-2</v>
      </c>
      <c r="W88" s="23">
        <v>6.3245553203367583E-2</v>
      </c>
      <c r="X88" s="23">
        <v>4.2268979957726327E-2</v>
      </c>
      <c r="Y88" s="23">
        <v>2.6394443859772226E-2</v>
      </c>
      <c r="Z88" s="205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  <c r="BI88" s="206"/>
      <c r="BJ88" s="206"/>
      <c r="BK88" s="206"/>
      <c r="BL88" s="206"/>
      <c r="BM88" s="56"/>
    </row>
    <row r="89" spans="1:65">
      <c r="A89" s="29"/>
      <c r="B89" s="3" t="s">
        <v>86</v>
      </c>
      <c r="C89" s="28"/>
      <c r="D89" s="13">
        <v>2.9160780029486581E-2</v>
      </c>
      <c r="E89" s="13">
        <v>0</v>
      </c>
      <c r="F89" s="13" t="s">
        <v>676</v>
      </c>
      <c r="G89" s="13">
        <v>5.7172606534866888E-2</v>
      </c>
      <c r="H89" s="13">
        <v>7.6553151122957408E-2</v>
      </c>
      <c r="I89" s="13" t="s">
        <v>676</v>
      </c>
      <c r="J89" s="13">
        <v>2.4861886701808385E-2</v>
      </c>
      <c r="K89" s="13">
        <v>6.1921122772612205E-2</v>
      </c>
      <c r="L89" s="13">
        <v>4.762804847871005E-2</v>
      </c>
      <c r="M89" s="13" t="s">
        <v>676</v>
      </c>
      <c r="N89" s="13">
        <v>5.8657609302006308E-2</v>
      </c>
      <c r="O89" s="13">
        <v>7.9056941504209499E-2</v>
      </c>
      <c r="P89" s="13">
        <v>2.2454268070913237E-2</v>
      </c>
      <c r="Q89" s="13">
        <v>3.3554654010728498E-2</v>
      </c>
      <c r="R89" s="13">
        <v>2.6553844951818621E-2</v>
      </c>
      <c r="S89" s="13">
        <v>4.1870090229269408E-2</v>
      </c>
      <c r="T89" s="13">
        <v>0</v>
      </c>
      <c r="U89" s="13">
        <v>4.4262666813798986E-2</v>
      </c>
      <c r="V89" s="13">
        <v>1.6017525863009245E-2</v>
      </c>
      <c r="W89" s="13">
        <v>5.3147523700308896E-2</v>
      </c>
      <c r="X89" s="13">
        <v>3.3195533998214392E-2</v>
      </c>
      <c r="Y89" s="13">
        <v>2.1429859696702754E-2</v>
      </c>
      <c r="Z89" s="15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3" t="s">
        <v>271</v>
      </c>
      <c r="C90" s="28"/>
      <c r="D90" s="13">
        <v>8.7176093876799809E-2</v>
      </c>
      <c r="E90" s="13">
        <v>3.794045682240399E-2</v>
      </c>
      <c r="F90" s="13" t="s">
        <v>676</v>
      </c>
      <c r="G90" s="13">
        <v>5.1247385756024499E-2</v>
      </c>
      <c r="H90" s="13">
        <v>-0.21489119291638681</v>
      </c>
      <c r="I90" s="13" t="s">
        <v>676</v>
      </c>
      <c r="J90" s="13">
        <v>-2.5932802058974858E-2</v>
      </c>
      <c r="K90" s="13">
        <v>9.9152329917058468E-2</v>
      </c>
      <c r="L90" s="13">
        <v>-8.1821903580181377E-2</v>
      </c>
      <c r="M90" s="13" t="s">
        <v>676</v>
      </c>
      <c r="N90" s="13">
        <v>2.463352788878348E-2</v>
      </c>
      <c r="O90" s="13">
        <v>0.27746517762757383</v>
      </c>
      <c r="P90" s="13">
        <v>2.5712870996781767E-2</v>
      </c>
      <c r="Q90" s="13">
        <v>-2.8594187845699004E-2</v>
      </c>
      <c r="R90" s="13">
        <v>-3.6578345205871332E-2</v>
      </c>
      <c r="S90" s="13">
        <v>-1.5287258912078272E-2</v>
      </c>
      <c r="T90" s="13">
        <v>-0.2015842639827663</v>
      </c>
      <c r="U90" s="13">
        <v>-6.8514974646560534E-2</v>
      </c>
      <c r="V90" s="13">
        <v>-3.2586266525785113E-2</v>
      </c>
      <c r="W90" s="13">
        <v>-4.9885274139491842E-2</v>
      </c>
      <c r="X90" s="13">
        <v>1.664937052861104E-2</v>
      </c>
      <c r="Y90" s="13">
        <v>-1.6617951805440456E-2</v>
      </c>
      <c r="Z90" s="15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29"/>
      <c r="B91" s="45" t="s">
        <v>272</v>
      </c>
      <c r="C91" s="46"/>
      <c r="D91" s="44">
        <v>1.3</v>
      </c>
      <c r="E91" s="44">
        <v>0.67</v>
      </c>
      <c r="F91" s="44">
        <v>12.81</v>
      </c>
      <c r="G91" s="44">
        <v>0.84</v>
      </c>
      <c r="H91" s="44">
        <v>2.5299999999999998</v>
      </c>
      <c r="I91" s="44">
        <v>7.42</v>
      </c>
      <c r="J91" s="44">
        <v>0.13</v>
      </c>
      <c r="K91" s="44">
        <v>1.45</v>
      </c>
      <c r="L91" s="44">
        <v>0.84</v>
      </c>
      <c r="M91" s="44">
        <v>12.81</v>
      </c>
      <c r="N91" s="44">
        <v>0.51</v>
      </c>
      <c r="O91" s="44">
        <v>3.71</v>
      </c>
      <c r="P91" s="44">
        <v>0.52</v>
      </c>
      <c r="Q91" s="44">
        <v>0.17</v>
      </c>
      <c r="R91" s="44">
        <v>0.27</v>
      </c>
      <c r="S91" s="44">
        <v>0</v>
      </c>
      <c r="T91" s="44" t="s">
        <v>273</v>
      </c>
      <c r="U91" s="44">
        <v>0.67</v>
      </c>
      <c r="V91" s="44">
        <v>0.22</v>
      </c>
      <c r="W91" s="44">
        <v>0.44</v>
      </c>
      <c r="X91" s="44">
        <v>0.4</v>
      </c>
      <c r="Y91" s="44">
        <v>0.02</v>
      </c>
      <c r="Z91" s="15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0" t="s">
        <v>295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BM92" s="55"/>
    </row>
    <row r="93" spans="1:65">
      <c r="BM93" s="55"/>
    </row>
    <row r="94" spans="1:65" ht="15">
      <c r="B94" s="8" t="s">
        <v>479</v>
      </c>
      <c r="BM94" s="27" t="s">
        <v>66</v>
      </c>
    </row>
    <row r="95" spans="1:65" ht="15">
      <c r="A95" s="24" t="s">
        <v>16</v>
      </c>
      <c r="B95" s="18" t="s">
        <v>110</v>
      </c>
      <c r="C95" s="15" t="s">
        <v>111</v>
      </c>
      <c r="D95" s="16" t="s">
        <v>234</v>
      </c>
      <c r="E95" s="17" t="s">
        <v>234</v>
      </c>
      <c r="F95" s="17" t="s">
        <v>234</v>
      </c>
      <c r="G95" s="17" t="s">
        <v>234</v>
      </c>
      <c r="H95" s="17" t="s">
        <v>234</v>
      </c>
      <c r="I95" s="17" t="s">
        <v>234</v>
      </c>
      <c r="J95" s="17" t="s">
        <v>234</v>
      </c>
      <c r="K95" s="17" t="s">
        <v>234</v>
      </c>
      <c r="L95" s="17" t="s">
        <v>234</v>
      </c>
      <c r="M95" s="17" t="s">
        <v>234</v>
      </c>
      <c r="N95" s="17" t="s">
        <v>234</v>
      </c>
      <c r="O95" s="17" t="s">
        <v>234</v>
      </c>
      <c r="P95" s="17" t="s">
        <v>234</v>
      </c>
      <c r="Q95" s="17" t="s">
        <v>234</v>
      </c>
      <c r="R95" s="17" t="s">
        <v>234</v>
      </c>
      <c r="S95" s="17" t="s">
        <v>234</v>
      </c>
      <c r="T95" s="17" t="s">
        <v>234</v>
      </c>
      <c r="U95" s="17" t="s">
        <v>234</v>
      </c>
      <c r="V95" s="17" t="s">
        <v>234</v>
      </c>
      <c r="W95" s="17" t="s">
        <v>234</v>
      </c>
      <c r="X95" s="17" t="s">
        <v>234</v>
      </c>
      <c r="Y95" s="15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235</v>
      </c>
      <c r="C96" s="9" t="s">
        <v>235</v>
      </c>
      <c r="D96" s="151" t="s">
        <v>237</v>
      </c>
      <c r="E96" s="152" t="s">
        <v>238</v>
      </c>
      <c r="F96" s="152" t="s">
        <v>239</v>
      </c>
      <c r="G96" s="152" t="s">
        <v>240</v>
      </c>
      <c r="H96" s="152" t="s">
        <v>241</v>
      </c>
      <c r="I96" s="152" t="s">
        <v>243</v>
      </c>
      <c r="J96" s="152" t="s">
        <v>244</v>
      </c>
      <c r="K96" s="152" t="s">
        <v>246</v>
      </c>
      <c r="L96" s="152" t="s">
        <v>247</v>
      </c>
      <c r="M96" s="152" t="s">
        <v>248</v>
      </c>
      <c r="N96" s="152" t="s">
        <v>249</v>
      </c>
      <c r="O96" s="152" t="s">
        <v>250</v>
      </c>
      <c r="P96" s="152" t="s">
        <v>252</v>
      </c>
      <c r="Q96" s="152" t="s">
        <v>254</v>
      </c>
      <c r="R96" s="152" t="s">
        <v>255</v>
      </c>
      <c r="S96" s="152" t="s">
        <v>256</v>
      </c>
      <c r="T96" s="152" t="s">
        <v>258</v>
      </c>
      <c r="U96" s="152" t="s">
        <v>259</v>
      </c>
      <c r="V96" s="152" t="s">
        <v>260</v>
      </c>
      <c r="W96" s="152" t="s">
        <v>261</v>
      </c>
      <c r="X96" s="152" t="s">
        <v>262</v>
      </c>
      <c r="Y96" s="15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291</v>
      </c>
      <c r="E97" s="11" t="s">
        <v>292</v>
      </c>
      <c r="F97" s="11" t="s">
        <v>114</v>
      </c>
      <c r="G97" s="11" t="s">
        <v>291</v>
      </c>
      <c r="H97" s="11" t="s">
        <v>292</v>
      </c>
      <c r="I97" s="11" t="s">
        <v>291</v>
      </c>
      <c r="J97" s="11" t="s">
        <v>292</v>
      </c>
      <c r="K97" s="11" t="s">
        <v>292</v>
      </c>
      <c r="L97" s="11" t="s">
        <v>114</v>
      </c>
      <c r="M97" s="11" t="s">
        <v>114</v>
      </c>
      <c r="N97" s="11" t="s">
        <v>292</v>
      </c>
      <c r="O97" s="11" t="s">
        <v>291</v>
      </c>
      <c r="P97" s="11" t="s">
        <v>292</v>
      </c>
      <c r="Q97" s="11" t="s">
        <v>291</v>
      </c>
      <c r="R97" s="11" t="s">
        <v>292</v>
      </c>
      <c r="S97" s="11" t="s">
        <v>291</v>
      </c>
      <c r="T97" s="11" t="s">
        <v>114</v>
      </c>
      <c r="U97" s="11" t="s">
        <v>292</v>
      </c>
      <c r="V97" s="11" t="s">
        <v>291</v>
      </c>
      <c r="W97" s="11" t="s">
        <v>291</v>
      </c>
      <c r="X97" s="11" t="s">
        <v>291</v>
      </c>
      <c r="Y97" s="15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9"/>
      <c r="C98" s="9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15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3</v>
      </c>
    </row>
    <row r="99" spans="1:65">
      <c r="A99" s="29"/>
      <c r="B99" s="18">
        <v>1</v>
      </c>
      <c r="C99" s="14">
        <v>1</v>
      </c>
      <c r="D99" s="21">
        <v>0.32</v>
      </c>
      <c r="E99" s="147">
        <v>0.3</v>
      </c>
      <c r="F99" s="147" t="s">
        <v>103</v>
      </c>
      <c r="G99" s="21">
        <v>0.28999999999999998</v>
      </c>
      <c r="H99" s="147">
        <v>0.43</v>
      </c>
      <c r="I99" s="147">
        <v>0.4</v>
      </c>
      <c r="J99" s="21">
        <v>0.31</v>
      </c>
      <c r="K99" s="21">
        <v>0.37</v>
      </c>
      <c r="L99" s="21">
        <v>0.28999999999999998</v>
      </c>
      <c r="M99" s="147" t="s">
        <v>103</v>
      </c>
      <c r="N99" s="21">
        <v>0.28999999999999998</v>
      </c>
      <c r="O99" s="21">
        <v>0.33</v>
      </c>
      <c r="P99" s="21">
        <v>0.3</v>
      </c>
      <c r="Q99" s="21">
        <v>0.28999999999999998</v>
      </c>
      <c r="R99" s="21">
        <v>0.31</v>
      </c>
      <c r="S99" s="21">
        <v>0.32</v>
      </c>
      <c r="T99" s="147">
        <v>10</v>
      </c>
      <c r="U99" s="21">
        <v>0.28000000000000003</v>
      </c>
      <c r="V99" s="21">
        <v>0.28999999999999998</v>
      </c>
      <c r="W99" s="21">
        <v>0.3</v>
      </c>
      <c r="X99" s="21">
        <v>0.28000000000000003</v>
      </c>
      <c r="Y99" s="15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2</v>
      </c>
      <c r="D100" s="11">
        <v>0.31</v>
      </c>
      <c r="E100" s="148">
        <v>0.3</v>
      </c>
      <c r="F100" s="148" t="s">
        <v>103</v>
      </c>
      <c r="G100" s="11">
        <v>0.33</v>
      </c>
      <c r="H100" s="148">
        <v>0.42</v>
      </c>
      <c r="I100" s="148">
        <v>0.4</v>
      </c>
      <c r="J100" s="11">
        <v>0.38</v>
      </c>
      <c r="K100" s="11">
        <v>0.34</v>
      </c>
      <c r="L100" s="11">
        <v>0.3</v>
      </c>
      <c r="M100" s="148" t="s">
        <v>103</v>
      </c>
      <c r="N100" s="11">
        <v>0.3</v>
      </c>
      <c r="O100" s="11">
        <v>0.34</v>
      </c>
      <c r="P100" s="11">
        <v>0.34</v>
      </c>
      <c r="Q100" s="11">
        <v>0.27</v>
      </c>
      <c r="R100" s="11">
        <v>0.32</v>
      </c>
      <c r="S100" s="11">
        <v>0.28999999999999998</v>
      </c>
      <c r="T100" s="148">
        <v>11</v>
      </c>
      <c r="U100" s="11">
        <v>0.27</v>
      </c>
      <c r="V100" s="11">
        <v>0.32</v>
      </c>
      <c r="W100" s="11">
        <v>0.3</v>
      </c>
      <c r="X100" s="11">
        <v>0.28999999999999998</v>
      </c>
      <c r="Y100" s="15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22</v>
      </c>
    </row>
    <row r="101" spans="1:65">
      <c r="A101" s="29"/>
      <c r="B101" s="19">
        <v>1</v>
      </c>
      <c r="C101" s="9">
        <v>3</v>
      </c>
      <c r="D101" s="11">
        <v>0.31</v>
      </c>
      <c r="E101" s="148">
        <v>0.3</v>
      </c>
      <c r="F101" s="148" t="s">
        <v>103</v>
      </c>
      <c r="G101" s="11">
        <v>0.31</v>
      </c>
      <c r="H101" s="148">
        <v>0.39</v>
      </c>
      <c r="I101" s="148">
        <v>0.4</v>
      </c>
      <c r="J101" s="11">
        <v>0.31</v>
      </c>
      <c r="K101" s="11">
        <v>0.36</v>
      </c>
      <c r="L101" s="11">
        <v>0.33</v>
      </c>
      <c r="M101" s="148" t="s">
        <v>103</v>
      </c>
      <c r="N101" s="11">
        <v>0.32</v>
      </c>
      <c r="O101" s="11">
        <v>0.34</v>
      </c>
      <c r="P101" s="11">
        <v>0.31</v>
      </c>
      <c r="Q101" s="11">
        <v>0.27</v>
      </c>
      <c r="R101" s="11">
        <v>0.31</v>
      </c>
      <c r="S101" s="11">
        <v>0.31</v>
      </c>
      <c r="T101" s="148">
        <v>14</v>
      </c>
      <c r="U101" s="11">
        <v>0.27</v>
      </c>
      <c r="V101" s="11">
        <v>0.34</v>
      </c>
      <c r="W101" s="11">
        <v>0.3</v>
      </c>
      <c r="X101" s="11">
        <v>0.28000000000000003</v>
      </c>
      <c r="Y101" s="15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4</v>
      </c>
      <c r="D102" s="11">
        <v>0.31</v>
      </c>
      <c r="E102" s="148">
        <v>0.3</v>
      </c>
      <c r="F102" s="148" t="s">
        <v>103</v>
      </c>
      <c r="G102" s="11">
        <v>0.32</v>
      </c>
      <c r="H102" s="148">
        <v>0.41</v>
      </c>
      <c r="I102" s="148">
        <v>0.3</v>
      </c>
      <c r="J102" s="149">
        <v>0.4</v>
      </c>
      <c r="K102" s="11">
        <v>0.33</v>
      </c>
      <c r="L102" s="11">
        <v>0.28000000000000003</v>
      </c>
      <c r="M102" s="148" t="s">
        <v>103</v>
      </c>
      <c r="N102" s="11">
        <v>0.3</v>
      </c>
      <c r="O102" s="11">
        <v>0.33</v>
      </c>
      <c r="P102" s="11">
        <v>0.28999999999999998</v>
      </c>
      <c r="Q102" s="11">
        <v>0.27</v>
      </c>
      <c r="R102" s="11">
        <v>0.31</v>
      </c>
      <c r="S102" s="11">
        <v>0.31</v>
      </c>
      <c r="T102" s="148">
        <v>17</v>
      </c>
      <c r="U102" s="11">
        <v>0.27</v>
      </c>
      <c r="V102" s="11">
        <v>0.28999999999999998</v>
      </c>
      <c r="W102" s="11">
        <v>0.28999999999999998</v>
      </c>
      <c r="X102" s="11">
        <v>0.3</v>
      </c>
      <c r="Y102" s="15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0.31064444444444439</v>
      </c>
    </row>
    <row r="103" spans="1:65">
      <c r="A103" s="29"/>
      <c r="B103" s="19">
        <v>1</v>
      </c>
      <c r="C103" s="9">
        <v>5</v>
      </c>
      <c r="D103" s="11">
        <v>0.33</v>
      </c>
      <c r="E103" s="148">
        <v>0.3</v>
      </c>
      <c r="F103" s="148" t="s">
        <v>103</v>
      </c>
      <c r="G103" s="11">
        <v>0.37</v>
      </c>
      <c r="H103" s="148">
        <v>0.39</v>
      </c>
      <c r="I103" s="148">
        <v>0.4</v>
      </c>
      <c r="J103" s="11">
        <v>0.33</v>
      </c>
      <c r="K103" s="11">
        <v>0.36</v>
      </c>
      <c r="L103" s="11">
        <v>0.28999999999999998</v>
      </c>
      <c r="M103" s="148" t="s">
        <v>103</v>
      </c>
      <c r="N103" s="11">
        <v>0.33</v>
      </c>
      <c r="O103" s="11">
        <v>0.34</v>
      </c>
      <c r="P103" s="11">
        <v>0.32</v>
      </c>
      <c r="Q103" s="11">
        <v>0.28999999999999998</v>
      </c>
      <c r="R103" s="11">
        <v>0.31</v>
      </c>
      <c r="S103" s="11">
        <v>0.28000000000000003</v>
      </c>
      <c r="T103" s="148">
        <v>13</v>
      </c>
      <c r="U103" s="11">
        <v>0.28000000000000003</v>
      </c>
      <c r="V103" s="11">
        <v>0.3</v>
      </c>
      <c r="W103" s="11">
        <v>0.28999999999999998</v>
      </c>
      <c r="X103" s="11">
        <v>0.3</v>
      </c>
      <c r="Y103" s="15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20</v>
      </c>
    </row>
    <row r="104" spans="1:65">
      <c r="A104" s="29"/>
      <c r="B104" s="19">
        <v>1</v>
      </c>
      <c r="C104" s="9">
        <v>6</v>
      </c>
      <c r="D104" s="11">
        <v>0.31</v>
      </c>
      <c r="E104" s="148">
        <v>0.3</v>
      </c>
      <c r="F104" s="148" t="s">
        <v>103</v>
      </c>
      <c r="G104" s="11">
        <v>0.31</v>
      </c>
      <c r="H104" s="148">
        <v>0.41</v>
      </c>
      <c r="I104" s="148">
        <v>0.3</v>
      </c>
      <c r="J104" s="11">
        <v>0.31</v>
      </c>
      <c r="K104" s="11">
        <v>0.36</v>
      </c>
      <c r="L104" s="11">
        <v>0.34</v>
      </c>
      <c r="M104" s="148" t="s">
        <v>103</v>
      </c>
      <c r="N104" s="11">
        <v>0.28000000000000003</v>
      </c>
      <c r="O104" s="11">
        <v>0.35</v>
      </c>
      <c r="P104" s="11">
        <v>0.38</v>
      </c>
      <c r="Q104" s="11">
        <v>0.3</v>
      </c>
      <c r="R104" s="11">
        <v>0.33</v>
      </c>
      <c r="S104" s="11">
        <v>0.3</v>
      </c>
      <c r="T104" s="148">
        <v>11</v>
      </c>
      <c r="U104" s="11">
        <v>0.28999999999999998</v>
      </c>
      <c r="V104" s="11">
        <v>0.31</v>
      </c>
      <c r="W104" s="11">
        <v>0.31</v>
      </c>
      <c r="X104" s="11">
        <v>0.28999999999999998</v>
      </c>
      <c r="Y104" s="15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20" t="s">
        <v>268</v>
      </c>
      <c r="C105" s="12"/>
      <c r="D105" s="22">
        <v>0.315</v>
      </c>
      <c r="E105" s="22">
        <v>0.3</v>
      </c>
      <c r="F105" s="22" t="s">
        <v>676</v>
      </c>
      <c r="G105" s="22">
        <v>0.32166666666666671</v>
      </c>
      <c r="H105" s="22">
        <v>0.40833333333333338</v>
      </c>
      <c r="I105" s="22">
        <v>0.3666666666666667</v>
      </c>
      <c r="J105" s="22">
        <v>0.34</v>
      </c>
      <c r="K105" s="22">
        <v>0.35333333333333328</v>
      </c>
      <c r="L105" s="22">
        <v>0.30499999999999999</v>
      </c>
      <c r="M105" s="22" t="s">
        <v>676</v>
      </c>
      <c r="N105" s="22">
        <v>0.30333333333333334</v>
      </c>
      <c r="O105" s="22">
        <v>0.33833333333333337</v>
      </c>
      <c r="P105" s="22">
        <v>0.32333333333333331</v>
      </c>
      <c r="Q105" s="22">
        <v>0.28166666666666668</v>
      </c>
      <c r="R105" s="22">
        <v>0.315</v>
      </c>
      <c r="S105" s="22">
        <v>0.30166666666666669</v>
      </c>
      <c r="T105" s="22">
        <v>12.666666666666666</v>
      </c>
      <c r="U105" s="22">
        <v>0.27666666666666667</v>
      </c>
      <c r="V105" s="22">
        <v>0.30833333333333335</v>
      </c>
      <c r="W105" s="22">
        <v>0.29833333333333334</v>
      </c>
      <c r="X105" s="22">
        <v>0.29000000000000004</v>
      </c>
      <c r="Y105" s="15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269</v>
      </c>
      <c r="C106" s="28"/>
      <c r="D106" s="11">
        <v>0.31</v>
      </c>
      <c r="E106" s="11">
        <v>0.3</v>
      </c>
      <c r="F106" s="11" t="s">
        <v>676</v>
      </c>
      <c r="G106" s="11">
        <v>0.315</v>
      </c>
      <c r="H106" s="11">
        <v>0.41</v>
      </c>
      <c r="I106" s="11">
        <v>0.4</v>
      </c>
      <c r="J106" s="11">
        <v>0.32</v>
      </c>
      <c r="K106" s="11">
        <v>0.36</v>
      </c>
      <c r="L106" s="11">
        <v>0.29499999999999998</v>
      </c>
      <c r="M106" s="11" t="s">
        <v>676</v>
      </c>
      <c r="N106" s="11">
        <v>0.3</v>
      </c>
      <c r="O106" s="11">
        <v>0.34</v>
      </c>
      <c r="P106" s="11">
        <v>0.315</v>
      </c>
      <c r="Q106" s="11">
        <v>0.28000000000000003</v>
      </c>
      <c r="R106" s="11">
        <v>0.31</v>
      </c>
      <c r="S106" s="11">
        <v>0.30499999999999999</v>
      </c>
      <c r="T106" s="11">
        <v>12</v>
      </c>
      <c r="U106" s="11">
        <v>0.27500000000000002</v>
      </c>
      <c r="V106" s="11">
        <v>0.30499999999999999</v>
      </c>
      <c r="W106" s="11">
        <v>0.3</v>
      </c>
      <c r="X106" s="11">
        <v>0.28999999999999998</v>
      </c>
      <c r="Y106" s="15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270</v>
      </c>
      <c r="C107" s="28"/>
      <c r="D107" s="23">
        <v>8.3666002653407633E-3</v>
      </c>
      <c r="E107" s="23">
        <v>0</v>
      </c>
      <c r="F107" s="23" t="s">
        <v>676</v>
      </c>
      <c r="G107" s="23">
        <v>2.7141603981096381E-2</v>
      </c>
      <c r="H107" s="23">
        <v>1.6020819787597208E-2</v>
      </c>
      <c r="I107" s="23">
        <v>5.1639777949432177E-2</v>
      </c>
      <c r="J107" s="23">
        <v>4.0000000000000015E-2</v>
      </c>
      <c r="K107" s="23">
        <v>1.5055453054181605E-2</v>
      </c>
      <c r="L107" s="23">
        <v>2.428991560298225E-2</v>
      </c>
      <c r="M107" s="23" t="s">
        <v>676</v>
      </c>
      <c r="N107" s="23">
        <v>1.8618986725025256E-2</v>
      </c>
      <c r="O107" s="23">
        <v>7.5277265270908E-3</v>
      </c>
      <c r="P107" s="23">
        <v>3.2659863237109052E-2</v>
      </c>
      <c r="Q107" s="23">
        <v>1.329160135825124E-2</v>
      </c>
      <c r="R107" s="23">
        <v>8.3666002653407616E-3</v>
      </c>
      <c r="S107" s="23">
        <v>1.4719601443879741E-2</v>
      </c>
      <c r="T107" s="23">
        <v>2.5819888974716125</v>
      </c>
      <c r="U107" s="23">
        <v>8.1649658092772491E-3</v>
      </c>
      <c r="V107" s="23">
        <v>1.9407902170679534E-2</v>
      </c>
      <c r="W107" s="23">
        <v>7.5277265270908156E-3</v>
      </c>
      <c r="X107" s="23">
        <v>8.9442719099991422E-3</v>
      </c>
      <c r="Y107" s="205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56"/>
    </row>
    <row r="108" spans="1:65">
      <c r="A108" s="29"/>
      <c r="B108" s="3" t="s">
        <v>86</v>
      </c>
      <c r="C108" s="28"/>
      <c r="D108" s="13">
        <v>2.6560635762986552E-2</v>
      </c>
      <c r="E108" s="13">
        <v>0</v>
      </c>
      <c r="F108" s="13" t="s">
        <v>676</v>
      </c>
      <c r="G108" s="13">
        <v>8.437804346454833E-2</v>
      </c>
      <c r="H108" s="13">
        <v>3.923466070431969E-2</v>
      </c>
      <c r="I108" s="13">
        <v>0.14083575804390591</v>
      </c>
      <c r="J108" s="13">
        <v>0.11764705882352945</v>
      </c>
      <c r="K108" s="13">
        <v>4.2609772794853604E-2</v>
      </c>
      <c r="L108" s="13">
        <v>7.9639067550761472E-2</v>
      </c>
      <c r="M108" s="13" t="s">
        <v>676</v>
      </c>
      <c r="N108" s="13">
        <v>6.1381274917665679E-2</v>
      </c>
      <c r="O108" s="13">
        <v>2.2249438011105811E-2</v>
      </c>
      <c r="P108" s="13">
        <v>0.10100988630033728</v>
      </c>
      <c r="Q108" s="13">
        <v>4.7189117248229252E-2</v>
      </c>
      <c r="R108" s="13">
        <v>2.6560635762986545E-2</v>
      </c>
      <c r="S108" s="13">
        <v>4.8794258929988087E-2</v>
      </c>
      <c r="T108" s="13">
        <v>0.2038412287477589</v>
      </c>
      <c r="U108" s="13">
        <v>2.9511924611845479E-2</v>
      </c>
      <c r="V108" s="13">
        <v>6.2944547580582266E-2</v>
      </c>
      <c r="W108" s="13">
        <v>2.5232602884103294E-2</v>
      </c>
      <c r="X108" s="13">
        <v>3.0842316931031521E-2</v>
      </c>
      <c r="Y108" s="15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3" t="s">
        <v>271</v>
      </c>
      <c r="C109" s="28"/>
      <c r="D109" s="13">
        <v>1.4021031547321261E-2</v>
      </c>
      <c r="E109" s="13">
        <v>-3.4265684240646577E-2</v>
      </c>
      <c r="F109" s="13" t="s">
        <v>676</v>
      </c>
      <c r="G109" s="13">
        <v>3.5481794119751386E-2</v>
      </c>
      <c r="H109" s="13">
        <v>0.31447170756134235</v>
      </c>
      <c r="I109" s="13">
        <v>0.18034194148365446</v>
      </c>
      <c r="J109" s="13">
        <v>9.4498891193933954E-2</v>
      </c>
      <c r="K109" s="13">
        <v>0.13742041633879398</v>
      </c>
      <c r="L109" s="13">
        <v>-1.8170112311323927E-2</v>
      </c>
      <c r="M109" s="13" t="s">
        <v>676</v>
      </c>
      <c r="N109" s="13">
        <v>-2.3535302954431403E-2</v>
      </c>
      <c r="O109" s="13">
        <v>8.9133700550826589E-2</v>
      </c>
      <c r="P109" s="13">
        <v>4.0846984762858751E-2</v>
      </c>
      <c r="Q109" s="13">
        <v>-9.3282781314829144E-2</v>
      </c>
      <c r="R109" s="13">
        <v>1.4021031547321261E-2</v>
      </c>
      <c r="S109" s="13">
        <v>-2.8900493597538879E-2</v>
      </c>
      <c r="T109" s="13">
        <v>39.775448887617145</v>
      </c>
      <c r="U109" s="13">
        <v>-0.10937835324415179</v>
      </c>
      <c r="V109" s="13">
        <v>-7.4397310251088644E-3</v>
      </c>
      <c r="W109" s="13">
        <v>-3.9630874883754053E-2</v>
      </c>
      <c r="X109" s="13">
        <v>-6.6456828099291543E-2</v>
      </c>
      <c r="Y109" s="15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45" t="s">
        <v>272</v>
      </c>
      <c r="C110" s="46"/>
      <c r="D110" s="44">
        <v>0</v>
      </c>
      <c r="E110" s="44" t="s">
        <v>273</v>
      </c>
      <c r="F110" s="44">
        <v>73.67</v>
      </c>
      <c r="G110" s="44">
        <v>0.22</v>
      </c>
      <c r="H110" s="44">
        <v>3.15</v>
      </c>
      <c r="I110" s="44" t="s">
        <v>273</v>
      </c>
      <c r="J110" s="44">
        <v>0.84</v>
      </c>
      <c r="K110" s="44">
        <v>1.29</v>
      </c>
      <c r="L110" s="44">
        <v>0.34</v>
      </c>
      <c r="M110" s="44">
        <v>73.67</v>
      </c>
      <c r="N110" s="44">
        <v>0.39</v>
      </c>
      <c r="O110" s="44">
        <v>0.79</v>
      </c>
      <c r="P110" s="44">
        <v>0.28000000000000003</v>
      </c>
      <c r="Q110" s="44">
        <v>1.1200000000000001</v>
      </c>
      <c r="R110" s="44">
        <v>0</v>
      </c>
      <c r="S110" s="44">
        <v>0.45</v>
      </c>
      <c r="T110" s="44" t="s">
        <v>273</v>
      </c>
      <c r="U110" s="44">
        <v>1.29</v>
      </c>
      <c r="V110" s="44">
        <v>0.22</v>
      </c>
      <c r="W110" s="44">
        <v>0.56000000000000005</v>
      </c>
      <c r="X110" s="44">
        <v>0.84</v>
      </c>
      <c r="Y110" s="15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155" t="s">
        <v>296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BM111" s="55"/>
    </row>
    <row r="112" spans="1:65">
      <c r="BM112" s="55"/>
    </row>
    <row r="113" spans="1:65" ht="15">
      <c r="B113" s="8" t="s">
        <v>480</v>
      </c>
      <c r="BM113" s="27" t="s">
        <v>66</v>
      </c>
    </row>
    <row r="114" spans="1:65" ht="15">
      <c r="A114" s="24" t="s">
        <v>50</v>
      </c>
      <c r="B114" s="18" t="s">
        <v>110</v>
      </c>
      <c r="C114" s="15" t="s">
        <v>111</v>
      </c>
      <c r="D114" s="16" t="s">
        <v>234</v>
      </c>
      <c r="E114" s="17" t="s">
        <v>234</v>
      </c>
      <c r="F114" s="17" t="s">
        <v>234</v>
      </c>
      <c r="G114" s="17" t="s">
        <v>234</v>
      </c>
      <c r="H114" s="17" t="s">
        <v>234</v>
      </c>
      <c r="I114" s="17" t="s">
        <v>234</v>
      </c>
      <c r="J114" s="17" t="s">
        <v>234</v>
      </c>
      <c r="K114" s="17" t="s">
        <v>234</v>
      </c>
      <c r="L114" s="17" t="s">
        <v>234</v>
      </c>
      <c r="M114" s="17" t="s">
        <v>234</v>
      </c>
      <c r="N114" s="17" t="s">
        <v>234</v>
      </c>
      <c r="O114" s="17" t="s">
        <v>234</v>
      </c>
      <c r="P114" s="17" t="s">
        <v>234</v>
      </c>
      <c r="Q114" s="17" t="s">
        <v>234</v>
      </c>
      <c r="R114" s="17" t="s">
        <v>234</v>
      </c>
      <c r="S114" s="17" t="s">
        <v>234</v>
      </c>
      <c r="T114" s="17" t="s">
        <v>234</v>
      </c>
      <c r="U114" s="17" t="s">
        <v>234</v>
      </c>
      <c r="V114" s="17" t="s">
        <v>234</v>
      </c>
      <c r="W114" s="17" t="s">
        <v>234</v>
      </c>
      <c r="X114" s="17" t="s">
        <v>234</v>
      </c>
      <c r="Y114" s="17" t="s">
        <v>234</v>
      </c>
      <c r="Z114" s="15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51" t="s">
        <v>237</v>
      </c>
      <c r="E115" s="152" t="s">
        <v>238</v>
      </c>
      <c r="F115" s="152" t="s">
        <v>239</v>
      </c>
      <c r="G115" s="152" t="s">
        <v>240</v>
      </c>
      <c r="H115" s="152" t="s">
        <v>241</v>
      </c>
      <c r="I115" s="152" t="s">
        <v>243</v>
      </c>
      <c r="J115" s="152" t="s">
        <v>244</v>
      </c>
      <c r="K115" s="152" t="s">
        <v>246</v>
      </c>
      <c r="L115" s="152" t="s">
        <v>247</v>
      </c>
      <c r="M115" s="152" t="s">
        <v>248</v>
      </c>
      <c r="N115" s="152" t="s">
        <v>249</v>
      </c>
      <c r="O115" s="152" t="s">
        <v>250</v>
      </c>
      <c r="P115" s="152" t="s">
        <v>251</v>
      </c>
      <c r="Q115" s="152" t="s">
        <v>252</v>
      </c>
      <c r="R115" s="152" t="s">
        <v>254</v>
      </c>
      <c r="S115" s="152" t="s">
        <v>255</v>
      </c>
      <c r="T115" s="152" t="s">
        <v>256</v>
      </c>
      <c r="U115" s="152" t="s">
        <v>258</v>
      </c>
      <c r="V115" s="152" t="s">
        <v>259</v>
      </c>
      <c r="W115" s="152" t="s">
        <v>260</v>
      </c>
      <c r="X115" s="152" t="s">
        <v>261</v>
      </c>
      <c r="Y115" s="152" t="s">
        <v>262</v>
      </c>
      <c r="Z115" s="15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291</v>
      </c>
      <c r="E116" s="11" t="s">
        <v>114</v>
      </c>
      <c r="F116" s="11" t="s">
        <v>114</v>
      </c>
      <c r="G116" s="11" t="s">
        <v>291</v>
      </c>
      <c r="H116" s="11" t="s">
        <v>114</v>
      </c>
      <c r="I116" s="11" t="s">
        <v>291</v>
      </c>
      <c r="J116" s="11" t="s">
        <v>292</v>
      </c>
      <c r="K116" s="11" t="s">
        <v>114</v>
      </c>
      <c r="L116" s="11" t="s">
        <v>114</v>
      </c>
      <c r="M116" s="11" t="s">
        <v>114</v>
      </c>
      <c r="N116" s="11" t="s">
        <v>114</v>
      </c>
      <c r="O116" s="11" t="s">
        <v>291</v>
      </c>
      <c r="P116" s="11" t="s">
        <v>114</v>
      </c>
      <c r="Q116" s="11" t="s">
        <v>291</v>
      </c>
      <c r="R116" s="11" t="s">
        <v>291</v>
      </c>
      <c r="S116" s="11" t="s">
        <v>114</v>
      </c>
      <c r="T116" s="11" t="s">
        <v>291</v>
      </c>
      <c r="U116" s="11" t="s">
        <v>114</v>
      </c>
      <c r="V116" s="11" t="s">
        <v>291</v>
      </c>
      <c r="W116" s="11" t="s">
        <v>291</v>
      </c>
      <c r="X116" s="11" t="s">
        <v>291</v>
      </c>
      <c r="Y116" s="11" t="s">
        <v>291</v>
      </c>
      <c r="Z116" s="15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15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3</v>
      </c>
    </row>
    <row r="118" spans="1:65">
      <c r="A118" s="29"/>
      <c r="B118" s="18">
        <v>1</v>
      </c>
      <c r="C118" s="14">
        <v>1</v>
      </c>
      <c r="D118" s="21">
        <v>2.12</v>
      </c>
      <c r="E118" s="21">
        <v>2.0099999999999998</v>
      </c>
      <c r="F118" s="21">
        <v>1.9</v>
      </c>
      <c r="G118" s="21">
        <v>1.9</v>
      </c>
      <c r="H118" s="21">
        <v>2.1800000000000002</v>
      </c>
      <c r="I118" s="21">
        <v>2.11</v>
      </c>
      <c r="J118" s="21">
        <v>1.9472</v>
      </c>
      <c r="K118" s="21">
        <v>1.96</v>
      </c>
      <c r="L118" s="21">
        <v>2.1520000000000001</v>
      </c>
      <c r="M118" s="147">
        <v>1.8583996999999999</v>
      </c>
      <c r="N118" s="21">
        <v>1.9342999999999999</v>
      </c>
      <c r="O118" s="21">
        <v>2.09</v>
      </c>
      <c r="P118" s="21">
        <v>1.9502979999999999</v>
      </c>
      <c r="Q118" s="21">
        <v>1.9299999999999997</v>
      </c>
      <c r="R118" s="21">
        <v>2.0099999999999998</v>
      </c>
      <c r="S118" s="21">
        <v>1.9800000000000002</v>
      </c>
      <c r="T118" s="21">
        <v>1.97</v>
      </c>
      <c r="U118" s="21">
        <v>1.9799999999999998</v>
      </c>
      <c r="V118" s="21">
        <v>2.0099999999999998</v>
      </c>
      <c r="W118" s="21">
        <v>1.96</v>
      </c>
      <c r="X118" s="21">
        <v>2.0299999999999998</v>
      </c>
      <c r="Y118" s="21">
        <v>2.04</v>
      </c>
      <c r="Z118" s="15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2.0499999999999998</v>
      </c>
      <c r="E119" s="11">
        <v>1.97</v>
      </c>
      <c r="F119" s="11">
        <v>1.8950000000000002</v>
      </c>
      <c r="G119" s="11">
        <v>1.94</v>
      </c>
      <c r="H119" s="11">
        <v>2.1</v>
      </c>
      <c r="I119" s="11">
        <v>2.14</v>
      </c>
      <c r="J119" s="11">
        <v>1.9416</v>
      </c>
      <c r="K119" s="11">
        <v>2.0099999999999998</v>
      </c>
      <c r="L119" s="11">
        <v>2.1</v>
      </c>
      <c r="M119" s="148">
        <v>1.8102957999999998</v>
      </c>
      <c r="N119" s="11">
        <v>1.9830000000000001</v>
      </c>
      <c r="O119" s="11">
        <v>2.11</v>
      </c>
      <c r="P119" s="11">
        <v>1.954218</v>
      </c>
      <c r="Q119" s="11">
        <v>1.9900000000000002</v>
      </c>
      <c r="R119" s="11">
        <v>2.02</v>
      </c>
      <c r="S119" s="11">
        <v>1.97</v>
      </c>
      <c r="T119" s="11">
        <v>1.96</v>
      </c>
      <c r="U119" s="11">
        <v>1.96</v>
      </c>
      <c r="V119" s="11">
        <v>2.0099999999999998</v>
      </c>
      <c r="W119" s="11">
        <v>2.0499999999999998</v>
      </c>
      <c r="X119" s="11">
        <v>2</v>
      </c>
      <c r="Y119" s="11">
        <v>2.11</v>
      </c>
      <c r="Z119" s="15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 t="e">
        <v>#N/A</v>
      </c>
    </row>
    <row r="120" spans="1:65">
      <c r="A120" s="29"/>
      <c r="B120" s="19">
        <v>1</v>
      </c>
      <c r="C120" s="9">
        <v>3</v>
      </c>
      <c r="D120" s="11">
        <v>2.11</v>
      </c>
      <c r="E120" s="11">
        <v>1.9799999999999998</v>
      </c>
      <c r="F120" s="11">
        <v>1.894166666666667</v>
      </c>
      <c r="G120" s="11">
        <v>1.9</v>
      </c>
      <c r="H120" s="11">
        <v>2.1</v>
      </c>
      <c r="I120" s="11">
        <v>2.11</v>
      </c>
      <c r="J120" s="11">
        <v>1.9531000000000001</v>
      </c>
      <c r="K120" s="11">
        <v>1.9900000000000002</v>
      </c>
      <c r="L120" s="11">
        <v>2.1030000000000002</v>
      </c>
      <c r="M120" s="148">
        <v>1.8483740000000002</v>
      </c>
      <c r="N120" s="11">
        <v>1.9976</v>
      </c>
      <c r="O120" s="11">
        <v>2.09</v>
      </c>
      <c r="P120" s="11">
        <v>1.9765619999999997</v>
      </c>
      <c r="Q120" s="11">
        <v>1.94</v>
      </c>
      <c r="R120" s="11">
        <v>1.9900000000000002</v>
      </c>
      <c r="S120" s="11">
        <v>1.96</v>
      </c>
      <c r="T120" s="11">
        <v>2</v>
      </c>
      <c r="U120" s="11">
        <v>1.92</v>
      </c>
      <c r="V120" s="11">
        <v>2.0299999999999998</v>
      </c>
      <c r="W120" s="11">
        <v>1.9900000000000002</v>
      </c>
      <c r="X120" s="11">
        <v>2.0699999999999998</v>
      </c>
      <c r="Y120" s="11">
        <v>2.02</v>
      </c>
      <c r="Z120" s="15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4</v>
      </c>
      <c r="D121" s="11">
        <v>2.13</v>
      </c>
      <c r="E121" s="11">
        <v>2.02</v>
      </c>
      <c r="F121" s="11">
        <v>1.8500000000000003</v>
      </c>
      <c r="G121" s="11">
        <v>1.94</v>
      </c>
      <c r="H121" s="11">
        <v>2.08</v>
      </c>
      <c r="I121" s="11">
        <v>2.14</v>
      </c>
      <c r="J121" s="11">
        <v>1.9587000000000001</v>
      </c>
      <c r="K121" s="11">
        <v>2.0099999999999998</v>
      </c>
      <c r="L121" s="11">
        <v>2.153</v>
      </c>
      <c r="M121" s="148">
        <v>1.8202409999999998</v>
      </c>
      <c r="N121" s="11">
        <v>1.9803000000000002</v>
      </c>
      <c r="O121" s="11">
        <v>2.11</v>
      </c>
      <c r="P121" s="11">
        <v>1.98254</v>
      </c>
      <c r="Q121" s="11">
        <v>1.95</v>
      </c>
      <c r="R121" s="11">
        <v>2.0299999999999998</v>
      </c>
      <c r="S121" s="11">
        <v>1.9900000000000002</v>
      </c>
      <c r="T121" s="11">
        <v>1.92</v>
      </c>
      <c r="U121" s="11">
        <v>2</v>
      </c>
      <c r="V121" s="11">
        <v>1.9900000000000002</v>
      </c>
      <c r="W121" s="11">
        <v>2.02</v>
      </c>
      <c r="X121" s="11">
        <v>2.02</v>
      </c>
      <c r="Y121" s="11">
        <v>2.06</v>
      </c>
      <c r="Z121" s="15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2.0081701164021162</v>
      </c>
    </row>
    <row r="122" spans="1:65">
      <c r="A122" s="29"/>
      <c r="B122" s="19">
        <v>1</v>
      </c>
      <c r="C122" s="9">
        <v>5</v>
      </c>
      <c r="D122" s="11">
        <v>2.0699999999999998</v>
      </c>
      <c r="E122" s="11">
        <v>1.96</v>
      </c>
      <c r="F122" s="11">
        <v>1.865</v>
      </c>
      <c r="G122" s="11">
        <v>1.91</v>
      </c>
      <c r="H122" s="11">
        <v>2.11</v>
      </c>
      <c r="I122" s="11">
        <v>2.12</v>
      </c>
      <c r="J122" s="11">
        <v>1.9161999999999999</v>
      </c>
      <c r="K122" s="11">
        <v>2</v>
      </c>
      <c r="L122" s="11">
        <v>2.141</v>
      </c>
      <c r="M122" s="148">
        <v>1.8583160000000001</v>
      </c>
      <c r="N122" s="11">
        <v>1.9636</v>
      </c>
      <c r="O122" s="11">
        <v>2.14</v>
      </c>
      <c r="P122" s="11">
        <v>1.9596079999999998</v>
      </c>
      <c r="Q122" s="11">
        <v>1.95</v>
      </c>
      <c r="R122" s="11">
        <v>2.04</v>
      </c>
      <c r="S122" s="11">
        <v>1.9800000000000002</v>
      </c>
      <c r="T122" s="11">
        <v>1.8799999999999997</v>
      </c>
      <c r="U122" s="11">
        <v>1.9799999999999998</v>
      </c>
      <c r="V122" s="11">
        <v>2</v>
      </c>
      <c r="W122" s="11">
        <v>1.97</v>
      </c>
      <c r="X122" s="11">
        <v>2.02</v>
      </c>
      <c r="Y122" s="11">
        <v>2.0499999999999998</v>
      </c>
      <c r="Z122" s="15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21</v>
      </c>
    </row>
    <row r="123" spans="1:65">
      <c r="A123" s="29"/>
      <c r="B123" s="19">
        <v>1</v>
      </c>
      <c r="C123" s="9">
        <v>6</v>
      </c>
      <c r="D123" s="11">
        <v>2.06</v>
      </c>
      <c r="E123" s="11">
        <v>2.0299999999999998</v>
      </c>
      <c r="F123" s="11">
        <v>1.8849999999999998</v>
      </c>
      <c r="G123" s="11">
        <v>1.9</v>
      </c>
      <c r="H123" s="149">
        <v>2.29</v>
      </c>
      <c r="I123" s="11">
        <v>2.11</v>
      </c>
      <c r="J123" s="11">
        <v>1.9649000000000001</v>
      </c>
      <c r="K123" s="11">
        <v>1.9299999999999997</v>
      </c>
      <c r="L123" s="11">
        <v>2.11</v>
      </c>
      <c r="M123" s="148">
        <v>1.8302540000000003</v>
      </c>
      <c r="N123" s="11">
        <v>1.9210999999999998</v>
      </c>
      <c r="O123" s="11">
        <v>2.14</v>
      </c>
      <c r="P123" s="11">
        <v>1.9824419999999998</v>
      </c>
      <c r="Q123" s="11">
        <v>1.9799999999999998</v>
      </c>
      <c r="R123" s="11">
        <v>2.04</v>
      </c>
      <c r="S123" s="11">
        <v>1.9900000000000002</v>
      </c>
      <c r="T123" s="11">
        <v>1.95</v>
      </c>
      <c r="U123" s="11">
        <v>2.0099999999999998</v>
      </c>
      <c r="V123" s="11">
        <v>2</v>
      </c>
      <c r="W123" s="11">
        <v>1.97</v>
      </c>
      <c r="X123" s="11">
        <v>1.9799999999999998</v>
      </c>
      <c r="Y123" s="11">
        <v>2.0499999999999998</v>
      </c>
      <c r="Z123" s="15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20" t="s">
        <v>268</v>
      </c>
      <c r="C124" s="12"/>
      <c r="D124" s="22">
        <v>2.0900000000000003</v>
      </c>
      <c r="E124" s="22">
        <v>1.9949999999999994</v>
      </c>
      <c r="F124" s="22">
        <v>1.8815277777777777</v>
      </c>
      <c r="G124" s="22">
        <v>1.915</v>
      </c>
      <c r="H124" s="22">
        <v>2.1433333333333331</v>
      </c>
      <c r="I124" s="22">
        <v>2.1216666666666666</v>
      </c>
      <c r="J124" s="22">
        <v>1.94695</v>
      </c>
      <c r="K124" s="22">
        <v>1.9833333333333332</v>
      </c>
      <c r="L124" s="22">
        <v>2.1265000000000001</v>
      </c>
      <c r="M124" s="22">
        <v>1.83764675</v>
      </c>
      <c r="N124" s="22">
        <v>1.9633166666666666</v>
      </c>
      <c r="O124" s="22">
        <v>2.1133333333333333</v>
      </c>
      <c r="P124" s="22">
        <v>1.9676113333333334</v>
      </c>
      <c r="Q124" s="22">
        <v>1.9566666666666668</v>
      </c>
      <c r="R124" s="22">
        <v>2.0216666666666665</v>
      </c>
      <c r="S124" s="22">
        <v>1.9783333333333335</v>
      </c>
      <c r="T124" s="22">
        <v>1.9466666666666663</v>
      </c>
      <c r="U124" s="22">
        <v>1.9749999999999999</v>
      </c>
      <c r="V124" s="22">
        <v>2.0066666666666664</v>
      </c>
      <c r="W124" s="22">
        <v>1.9933333333333334</v>
      </c>
      <c r="X124" s="22">
        <v>2.02</v>
      </c>
      <c r="Y124" s="22">
        <v>2.0550000000000002</v>
      </c>
      <c r="Z124" s="15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269</v>
      </c>
      <c r="C125" s="28"/>
      <c r="D125" s="11">
        <v>2.09</v>
      </c>
      <c r="E125" s="11">
        <v>1.9949999999999997</v>
      </c>
      <c r="F125" s="11">
        <v>1.8895833333333334</v>
      </c>
      <c r="G125" s="11">
        <v>1.9049999999999998</v>
      </c>
      <c r="H125" s="11">
        <v>2.105</v>
      </c>
      <c r="I125" s="11">
        <v>2.1150000000000002</v>
      </c>
      <c r="J125" s="11">
        <v>1.9501500000000001</v>
      </c>
      <c r="K125" s="11">
        <v>1.9950000000000001</v>
      </c>
      <c r="L125" s="11">
        <v>2.1254999999999997</v>
      </c>
      <c r="M125" s="11">
        <v>1.8393140000000003</v>
      </c>
      <c r="N125" s="11">
        <v>1.9719500000000001</v>
      </c>
      <c r="O125" s="11">
        <v>2.11</v>
      </c>
      <c r="P125" s="11">
        <v>1.9680849999999999</v>
      </c>
      <c r="Q125" s="11">
        <v>1.95</v>
      </c>
      <c r="R125" s="11">
        <v>2.0249999999999999</v>
      </c>
      <c r="S125" s="11">
        <v>1.9800000000000002</v>
      </c>
      <c r="T125" s="11">
        <v>1.9550000000000001</v>
      </c>
      <c r="U125" s="11">
        <v>1.9799999999999998</v>
      </c>
      <c r="V125" s="11">
        <v>2.0049999999999999</v>
      </c>
      <c r="W125" s="11">
        <v>1.98</v>
      </c>
      <c r="X125" s="11">
        <v>2.02</v>
      </c>
      <c r="Y125" s="11">
        <v>2.0499999999999998</v>
      </c>
      <c r="Z125" s="15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270</v>
      </c>
      <c r="C126" s="28"/>
      <c r="D126" s="23">
        <v>3.4058772731852829E-2</v>
      </c>
      <c r="E126" s="23">
        <v>2.880972058177584E-2</v>
      </c>
      <c r="F126" s="23">
        <v>1.980752288810898E-2</v>
      </c>
      <c r="G126" s="23">
        <v>1.9748417658131515E-2</v>
      </c>
      <c r="H126" s="23">
        <v>7.9665969313544832E-2</v>
      </c>
      <c r="I126" s="23">
        <v>1.4719601443879864E-2</v>
      </c>
      <c r="J126" s="23">
        <v>1.7160040792492379E-2</v>
      </c>
      <c r="K126" s="23">
        <v>3.2041639575194479E-2</v>
      </c>
      <c r="L126" s="23">
        <v>2.4857594412975678E-2</v>
      </c>
      <c r="M126" s="23">
        <v>2.0389527083064077E-2</v>
      </c>
      <c r="N126" s="23">
        <v>2.9918249725989544E-2</v>
      </c>
      <c r="O126" s="23">
        <v>2.2509257354845633E-2</v>
      </c>
      <c r="P126" s="23">
        <v>1.4602153466755027E-2</v>
      </c>
      <c r="Q126" s="23">
        <v>2.338090388900033E-2</v>
      </c>
      <c r="R126" s="23">
        <v>1.9407902170679468E-2</v>
      </c>
      <c r="S126" s="23">
        <v>1.1690451944500234E-2</v>
      </c>
      <c r="T126" s="23">
        <v>4.1793141383086721E-2</v>
      </c>
      <c r="U126" s="23">
        <v>3.2093613071762388E-2</v>
      </c>
      <c r="V126" s="23">
        <v>1.3662601021279325E-2</v>
      </c>
      <c r="W126" s="23">
        <v>3.5023801430836485E-2</v>
      </c>
      <c r="X126" s="23">
        <v>3.0331501776206204E-2</v>
      </c>
      <c r="Y126" s="23">
        <v>3.0166206257996674E-2</v>
      </c>
      <c r="Z126" s="205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  <c r="BI126" s="206"/>
      <c r="BJ126" s="206"/>
      <c r="BK126" s="206"/>
      <c r="BL126" s="206"/>
      <c r="BM126" s="56"/>
    </row>
    <row r="127" spans="1:65">
      <c r="A127" s="29"/>
      <c r="B127" s="3" t="s">
        <v>86</v>
      </c>
      <c r="C127" s="28"/>
      <c r="D127" s="13">
        <v>1.6296063508063553E-2</v>
      </c>
      <c r="E127" s="13">
        <v>1.4440962697632004E-2</v>
      </c>
      <c r="F127" s="13">
        <v>1.0527361393251987E-2</v>
      </c>
      <c r="G127" s="13">
        <v>1.0312489638710974E-2</v>
      </c>
      <c r="H127" s="13">
        <v>3.7169192525759648E-2</v>
      </c>
      <c r="I127" s="13">
        <v>6.9377540191106982E-3</v>
      </c>
      <c r="J127" s="13">
        <v>8.8138066167556331E-3</v>
      </c>
      <c r="K127" s="13">
        <v>1.6155448525308144E-2</v>
      </c>
      <c r="L127" s="13">
        <v>1.1689440118963404E-2</v>
      </c>
      <c r="M127" s="13">
        <v>1.109545514286904E-2</v>
      </c>
      <c r="N127" s="13">
        <v>1.5238626673905319E-2</v>
      </c>
      <c r="O127" s="13">
        <v>1.0651068148980584E-2</v>
      </c>
      <c r="P127" s="13">
        <v>7.4212590766172789E-3</v>
      </c>
      <c r="Q127" s="13">
        <v>1.1949354628109197E-2</v>
      </c>
      <c r="R127" s="13">
        <v>9.5999516095693991E-3</v>
      </c>
      <c r="S127" s="13">
        <v>5.9092427689133448E-3</v>
      </c>
      <c r="T127" s="13">
        <v>2.1469079477613045E-2</v>
      </c>
      <c r="U127" s="13">
        <v>1.6249930669246779E-2</v>
      </c>
      <c r="V127" s="13">
        <v>6.8086051601059768E-3</v>
      </c>
      <c r="W127" s="13">
        <v>1.7570468945235694E-2</v>
      </c>
      <c r="X127" s="13">
        <v>1.5015594938715942E-2</v>
      </c>
      <c r="Y127" s="13">
        <v>1.4679419103648015E-2</v>
      </c>
      <c r="Z127" s="15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3" t="s">
        <v>271</v>
      </c>
      <c r="C128" s="28"/>
      <c r="D128" s="13">
        <v>4.0748481878862153E-2</v>
      </c>
      <c r="E128" s="13">
        <v>-6.5582672974502376E-3</v>
      </c>
      <c r="F128" s="13">
        <v>-6.3063551035822507E-2</v>
      </c>
      <c r="G128" s="13">
        <v>-4.6395529761712573E-2</v>
      </c>
      <c r="H128" s="13">
        <v>6.7306656855036895E-2</v>
      </c>
      <c r="I128" s="13">
        <v>5.6517398270965913E-2</v>
      </c>
      <c r="J128" s="13">
        <v>-3.0485523065047704E-2</v>
      </c>
      <c r="K128" s="13">
        <v>-1.2367868073488331E-2</v>
      </c>
      <c r="L128" s="13">
        <v>5.8924232878181826E-2</v>
      </c>
      <c r="M128" s="13">
        <v>-8.4914801295634112E-2</v>
      </c>
      <c r="N128" s="13">
        <v>-2.2335483119233945E-2</v>
      </c>
      <c r="O128" s="13">
        <v>5.2367683430938561E-2</v>
      </c>
      <c r="P128" s="13">
        <v>-2.0196886079277387E-2</v>
      </c>
      <c r="Q128" s="13">
        <v>-2.5646955561575702E-2</v>
      </c>
      <c r="R128" s="13">
        <v>6.7208201906374665E-3</v>
      </c>
      <c r="S128" s="13">
        <v>-1.4857696977504498E-2</v>
      </c>
      <c r="T128" s="13">
        <v>-3.0626613369608813E-2</v>
      </c>
      <c r="U128" s="13">
        <v>-1.6517582913515683E-2</v>
      </c>
      <c r="V128" s="13">
        <v>-7.4866652141170054E-4</v>
      </c>
      <c r="W128" s="13">
        <v>-7.3882102654553305E-3</v>
      </c>
      <c r="X128" s="13">
        <v>5.8908772226322625E-3</v>
      </c>
      <c r="Y128" s="13">
        <v>2.3319679550747097E-2</v>
      </c>
      <c r="Z128" s="15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29"/>
      <c r="B129" s="45" t="s">
        <v>272</v>
      </c>
      <c r="C129" s="46"/>
      <c r="D129" s="44">
        <v>1.84</v>
      </c>
      <c r="E129" s="44">
        <v>0.12</v>
      </c>
      <c r="F129" s="44">
        <v>1.93</v>
      </c>
      <c r="G129" s="44">
        <v>1.32</v>
      </c>
      <c r="H129" s="44">
        <v>2.8</v>
      </c>
      <c r="I129" s="44">
        <v>2.41</v>
      </c>
      <c r="J129" s="44">
        <v>0.75</v>
      </c>
      <c r="K129" s="44">
        <v>0.09</v>
      </c>
      <c r="L129" s="44">
        <v>2.4900000000000002</v>
      </c>
      <c r="M129" s="44">
        <v>2.72</v>
      </c>
      <c r="N129" s="44">
        <v>0.45</v>
      </c>
      <c r="O129" s="44">
        <v>2.2599999999999998</v>
      </c>
      <c r="P129" s="44">
        <v>0.37</v>
      </c>
      <c r="Q129" s="44">
        <v>0.56999999999999995</v>
      </c>
      <c r="R129" s="44">
        <v>0.6</v>
      </c>
      <c r="S129" s="44">
        <v>0.18</v>
      </c>
      <c r="T129" s="44">
        <v>0.75</v>
      </c>
      <c r="U129" s="44">
        <v>0.24</v>
      </c>
      <c r="V129" s="44">
        <v>0.33</v>
      </c>
      <c r="W129" s="44">
        <v>0.09</v>
      </c>
      <c r="X129" s="44">
        <v>0.56999999999999995</v>
      </c>
      <c r="Y129" s="44">
        <v>1.2</v>
      </c>
      <c r="Z129" s="15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BM130" s="55"/>
    </row>
    <row r="131" spans="1:65" ht="15">
      <c r="B131" s="8" t="s">
        <v>481</v>
      </c>
      <c r="BM131" s="27" t="s">
        <v>66</v>
      </c>
    </row>
    <row r="132" spans="1:65" ht="15">
      <c r="A132" s="24" t="s">
        <v>19</v>
      </c>
      <c r="B132" s="18" t="s">
        <v>110</v>
      </c>
      <c r="C132" s="15" t="s">
        <v>111</v>
      </c>
      <c r="D132" s="16" t="s">
        <v>234</v>
      </c>
      <c r="E132" s="17" t="s">
        <v>234</v>
      </c>
      <c r="F132" s="17" t="s">
        <v>234</v>
      </c>
      <c r="G132" s="17" t="s">
        <v>234</v>
      </c>
      <c r="H132" s="17" t="s">
        <v>234</v>
      </c>
      <c r="I132" s="17" t="s">
        <v>234</v>
      </c>
      <c r="J132" s="17" t="s">
        <v>234</v>
      </c>
      <c r="K132" s="17" t="s">
        <v>234</v>
      </c>
      <c r="L132" s="17" t="s">
        <v>234</v>
      </c>
      <c r="M132" s="17" t="s">
        <v>234</v>
      </c>
      <c r="N132" s="17" t="s">
        <v>234</v>
      </c>
      <c r="O132" s="17" t="s">
        <v>234</v>
      </c>
      <c r="P132" s="17" t="s">
        <v>234</v>
      </c>
      <c r="Q132" s="17" t="s">
        <v>234</v>
      </c>
      <c r="R132" s="17" t="s">
        <v>234</v>
      </c>
      <c r="S132" s="17" t="s">
        <v>234</v>
      </c>
      <c r="T132" s="17" t="s">
        <v>234</v>
      </c>
      <c r="U132" s="17" t="s">
        <v>234</v>
      </c>
      <c r="V132" s="17" t="s">
        <v>234</v>
      </c>
      <c r="W132" s="17" t="s">
        <v>234</v>
      </c>
      <c r="X132" s="17" t="s">
        <v>234</v>
      </c>
      <c r="Y132" s="17" t="s">
        <v>234</v>
      </c>
      <c r="Z132" s="15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235</v>
      </c>
      <c r="C133" s="9" t="s">
        <v>235</v>
      </c>
      <c r="D133" s="151" t="s">
        <v>237</v>
      </c>
      <c r="E133" s="152" t="s">
        <v>238</v>
      </c>
      <c r="F133" s="152" t="s">
        <v>239</v>
      </c>
      <c r="G133" s="152" t="s">
        <v>240</v>
      </c>
      <c r="H133" s="152" t="s">
        <v>241</v>
      </c>
      <c r="I133" s="152" t="s">
        <v>243</v>
      </c>
      <c r="J133" s="152" t="s">
        <v>244</v>
      </c>
      <c r="K133" s="152" t="s">
        <v>246</v>
      </c>
      <c r="L133" s="152" t="s">
        <v>247</v>
      </c>
      <c r="M133" s="152" t="s">
        <v>248</v>
      </c>
      <c r="N133" s="152" t="s">
        <v>249</v>
      </c>
      <c r="O133" s="152" t="s">
        <v>250</v>
      </c>
      <c r="P133" s="152" t="s">
        <v>252</v>
      </c>
      <c r="Q133" s="152" t="s">
        <v>253</v>
      </c>
      <c r="R133" s="152" t="s">
        <v>254</v>
      </c>
      <c r="S133" s="152" t="s">
        <v>255</v>
      </c>
      <c r="T133" s="152" t="s">
        <v>256</v>
      </c>
      <c r="U133" s="152" t="s">
        <v>258</v>
      </c>
      <c r="V133" s="152" t="s">
        <v>259</v>
      </c>
      <c r="W133" s="152" t="s">
        <v>260</v>
      </c>
      <c r="X133" s="152" t="s">
        <v>261</v>
      </c>
      <c r="Y133" s="152" t="s">
        <v>262</v>
      </c>
      <c r="Z133" s="15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3</v>
      </c>
    </row>
    <row r="134" spans="1:65">
      <c r="A134" s="29"/>
      <c r="B134" s="19"/>
      <c r="C134" s="9"/>
      <c r="D134" s="10" t="s">
        <v>291</v>
      </c>
      <c r="E134" s="11" t="s">
        <v>292</v>
      </c>
      <c r="F134" s="11" t="s">
        <v>114</v>
      </c>
      <c r="G134" s="11" t="s">
        <v>291</v>
      </c>
      <c r="H134" s="11" t="s">
        <v>292</v>
      </c>
      <c r="I134" s="11" t="s">
        <v>291</v>
      </c>
      <c r="J134" s="11" t="s">
        <v>292</v>
      </c>
      <c r="K134" s="11" t="s">
        <v>292</v>
      </c>
      <c r="L134" s="11" t="s">
        <v>114</v>
      </c>
      <c r="M134" s="11" t="s">
        <v>114</v>
      </c>
      <c r="N134" s="11" t="s">
        <v>292</v>
      </c>
      <c r="O134" s="11" t="s">
        <v>291</v>
      </c>
      <c r="P134" s="11" t="s">
        <v>292</v>
      </c>
      <c r="Q134" s="11" t="s">
        <v>292</v>
      </c>
      <c r="R134" s="11" t="s">
        <v>291</v>
      </c>
      <c r="S134" s="11" t="s">
        <v>292</v>
      </c>
      <c r="T134" s="11" t="s">
        <v>291</v>
      </c>
      <c r="U134" s="11" t="s">
        <v>114</v>
      </c>
      <c r="V134" s="11" t="s">
        <v>292</v>
      </c>
      <c r="W134" s="11" t="s">
        <v>291</v>
      </c>
      <c r="X134" s="11" t="s">
        <v>291</v>
      </c>
      <c r="Y134" s="11" t="s">
        <v>291</v>
      </c>
      <c r="Z134" s="15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15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203">
        <v>0.02</v>
      </c>
      <c r="E136" s="204" t="s">
        <v>288</v>
      </c>
      <c r="F136" s="204" t="s">
        <v>288</v>
      </c>
      <c r="G136" s="203">
        <v>0.04</v>
      </c>
      <c r="H136" s="203">
        <v>0.04</v>
      </c>
      <c r="I136" s="204">
        <v>0.1</v>
      </c>
      <c r="J136" s="203">
        <v>0.03</v>
      </c>
      <c r="K136" s="203">
        <v>0.03</v>
      </c>
      <c r="L136" s="204" t="s">
        <v>215</v>
      </c>
      <c r="M136" s="204" t="s">
        <v>103</v>
      </c>
      <c r="N136" s="204" t="s">
        <v>215</v>
      </c>
      <c r="O136" s="204" t="s">
        <v>104</v>
      </c>
      <c r="P136" s="203">
        <v>0.03</v>
      </c>
      <c r="Q136" s="204">
        <v>0.4</v>
      </c>
      <c r="R136" s="212">
        <v>0.19</v>
      </c>
      <c r="S136" s="204">
        <v>0.05</v>
      </c>
      <c r="T136" s="204" t="s">
        <v>297</v>
      </c>
      <c r="U136" s="204" t="s">
        <v>101</v>
      </c>
      <c r="V136" s="204">
        <v>0.14000000000000001</v>
      </c>
      <c r="W136" s="204" t="s">
        <v>297</v>
      </c>
      <c r="X136" s="203">
        <v>0.03</v>
      </c>
      <c r="Y136" s="204" t="s">
        <v>297</v>
      </c>
      <c r="Z136" s="205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1</v>
      </c>
    </row>
    <row r="137" spans="1:65">
      <c r="A137" s="29"/>
      <c r="B137" s="19">
        <v>1</v>
      </c>
      <c r="C137" s="9">
        <v>2</v>
      </c>
      <c r="D137" s="23">
        <v>0.02</v>
      </c>
      <c r="E137" s="209" t="s">
        <v>288</v>
      </c>
      <c r="F137" s="209" t="s">
        <v>288</v>
      </c>
      <c r="G137" s="23">
        <v>0.03</v>
      </c>
      <c r="H137" s="23">
        <v>0.04</v>
      </c>
      <c r="I137" s="209" t="s">
        <v>104</v>
      </c>
      <c r="J137" s="23">
        <v>0.03</v>
      </c>
      <c r="K137" s="23">
        <v>0.03</v>
      </c>
      <c r="L137" s="209" t="s">
        <v>215</v>
      </c>
      <c r="M137" s="209" t="s">
        <v>103</v>
      </c>
      <c r="N137" s="209" t="s">
        <v>215</v>
      </c>
      <c r="O137" s="209" t="s">
        <v>104</v>
      </c>
      <c r="P137" s="23">
        <v>0.03</v>
      </c>
      <c r="Q137" s="209">
        <v>0.4</v>
      </c>
      <c r="R137" s="23">
        <v>0.02</v>
      </c>
      <c r="S137" s="209">
        <v>0.06</v>
      </c>
      <c r="T137" s="209" t="s">
        <v>297</v>
      </c>
      <c r="U137" s="209" t="s">
        <v>101</v>
      </c>
      <c r="V137" s="209">
        <v>0.14000000000000001</v>
      </c>
      <c r="W137" s="209" t="s">
        <v>297</v>
      </c>
      <c r="X137" s="23">
        <v>0.02</v>
      </c>
      <c r="Y137" s="209" t="s">
        <v>297</v>
      </c>
      <c r="Z137" s="205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23</v>
      </c>
    </row>
    <row r="138" spans="1:65">
      <c r="A138" s="29"/>
      <c r="B138" s="19">
        <v>1</v>
      </c>
      <c r="C138" s="9">
        <v>3</v>
      </c>
      <c r="D138" s="23">
        <v>0.03</v>
      </c>
      <c r="E138" s="209" t="s">
        <v>288</v>
      </c>
      <c r="F138" s="209" t="s">
        <v>288</v>
      </c>
      <c r="G138" s="23">
        <v>0.03</v>
      </c>
      <c r="H138" s="23">
        <v>0.04</v>
      </c>
      <c r="I138" s="209" t="s">
        <v>104</v>
      </c>
      <c r="J138" s="23">
        <v>0.02</v>
      </c>
      <c r="K138" s="23">
        <v>0.03</v>
      </c>
      <c r="L138" s="209" t="s">
        <v>215</v>
      </c>
      <c r="M138" s="209" t="s">
        <v>103</v>
      </c>
      <c r="N138" s="209" t="s">
        <v>215</v>
      </c>
      <c r="O138" s="209" t="s">
        <v>104</v>
      </c>
      <c r="P138" s="210">
        <v>0.06</v>
      </c>
      <c r="Q138" s="209">
        <v>0.3</v>
      </c>
      <c r="R138" s="23">
        <v>0.03</v>
      </c>
      <c r="S138" s="209">
        <v>0.06</v>
      </c>
      <c r="T138" s="209" t="s">
        <v>297</v>
      </c>
      <c r="U138" s="209" t="s">
        <v>101</v>
      </c>
      <c r="V138" s="209">
        <v>0.14000000000000001</v>
      </c>
      <c r="W138" s="209" t="s">
        <v>297</v>
      </c>
      <c r="X138" s="209" t="s">
        <v>297</v>
      </c>
      <c r="Y138" s="23">
        <v>0.02</v>
      </c>
      <c r="Z138" s="205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07">
        <v>16</v>
      </c>
    </row>
    <row r="139" spans="1:65">
      <c r="A139" s="29"/>
      <c r="B139" s="19">
        <v>1</v>
      </c>
      <c r="C139" s="9">
        <v>4</v>
      </c>
      <c r="D139" s="209" t="s">
        <v>297</v>
      </c>
      <c r="E139" s="209" t="s">
        <v>288</v>
      </c>
      <c r="F139" s="209" t="s">
        <v>288</v>
      </c>
      <c r="G139" s="23">
        <v>0.04</v>
      </c>
      <c r="H139" s="23">
        <v>0.04</v>
      </c>
      <c r="I139" s="209" t="s">
        <v>104</v>
      </c>
      <c r="J139" s="23">
        <v>0.02</v>
      </c>
      <c r="K139" s="23">
        <v>0.01</v>
      </c>
      <c r="L139" s="209" t="s">
        <v>215</v>
      </c>
      <c r="M139" s="209" t="s">
        <v>103</v>
      </c>
      <c r="N139" s="209" t="s">
        <v>215</v>
      </c>
      <c r="O139" s="209" t="s">
        <v>104</v>
      </c>
      <c r="P139" s="23">
        <v>0.03</v>
      </c>
      <c r="Q139" s="209">
        <v>0.4</v>
      </c>
      <c r="R139" s="23">
        <v>0.02</v>
      </c>
      <c r="S139" s="209">
        <v>0.06</v>
      </c>
      <c r="T139" s="209" t="s">
        <v>297</v>
      </c>
      <c r="U139" s="209" t="s">
        <v>101</v>
      </c>
      <c r="V139" s="209">
        <v>0.16</v>
      </c>
      <c r="W139" s="209" t="s">
        <v>297</v>
      </c>
      <c r="X139" s="23">
        <v>0.03</v>
      </c>
      <c r="Y139" s="23">
        <v>0.02</v>
      </c>
      <c r="Z139" s="205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207">
        <v>2.6766666666666668E-2</v>
      </c>
    </row>
    <row r="140" spans="1:65">
      <c r="A140" s="29"/>
      <c r="B140" s="19">
        <v>1</v>
      </c>
      <c r="C140" s="9">
        <v>5</v>
      </c>
      <c r="D140" s="23">
        <v>0.02</v>
      </c>
      <c r="E140" s="209" t="s">
        <v>288</v>
      </c>
      <c r="F140" s="209" t="s">
        <v>288</v>
      </c>
      <c r="G140" s="23">
        <v>0.04</v>
      </c>
      <c r="H140" s="23">
        <v>0.03</v>
      </c>
      <c r="I140" s="209">
        <v>0.1</v>
      </c>
      <c r="J140" s="23">
        <v>0.03</v>
      </c>
      <c r="K140" s="23">
        <v>0.02</v>
      </c>
      <c r="L140" s="209" t="s">
        <v>215</v>
      </c>
      <c r="M140" s="209" t="s">
        <v>103</v>
      </c>
      <c r="N140" s="209" t="s">
        <v>215</v>
      </c>
      <c r="O140" s="209" t="s">
        <v>104</v>
      </c>
      <c r="P140" s="23">
        <v>0.03</v>
      </c>
      <c r="Q140" s="209">
        <v>0.3</v>
      </c>
      <c r="R140" s="23">
        <v>0.03</v>
      </c>
      <c r="S140" s="209" t="s">
        <v>215</v>
      </c>
      <c r="T140" s="209" t="s">
        <v>297</v>
      </c>
      <c r="U140" s="209" t="s">
        <v>101</v>
      </c>
      <c r="V140" s="209">
        <v>0.12</v>
      </c>
      <c r="W140" s="23">
        <v>0.02</v>
      </c>
      <c r="X140" s="23">
        <v>0.02</v>
      </c>
      <c r="Y140" s="23">
        <v>0.02</v>
      </c>
      <c r="Z140" s="205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207">
        <v>22</v>
      </c>
    </row>
    <row r="141" spans="1:65">
      <c r="A141" s="29"/>
      <c r="B141" s="19">
        <v>1</v>
      </c>
      <c r="C141" s="9">
        <v>6</v>
      </c>
      <c r="D141" s="23">
        <v>0.02</v>
      </c>
      <c r="E141" s="209" t="s">
        <v>288</v>
      </c>
      <c r="F141" s="209" t="s">
        <v>288</v>
      </c>
      <c r="G141" s="23">
        <v>0.05</v>
      </c>
      <c r="H141" s="23">
        <v>0.03</v>
      </c>
      <c r="I141" s="209" t="s">
        <v>104</v>
      </c>
      <c r="J141" s="23">
        <v>0.03</v>
      </c>
      <c r="K141" s="209" t="s">
        <v>105</v>
      </c>
      <c r="L141" s="209" t="s">
        <v>215</v>
      </c>
      <c r="M141" s="209" t="s">
        <v>103</v>
      </c>
      <c r="N141" s="209" t="s">
        <v>215</v>
      </c>
      <c r="O141" s="209" t="s">
        <v>104</v>
      </c>
      <c r="P141" s="23">
        <v>0.03</v>
      </c>
      <c r="Q141" s="209">
        <v>0.3</v>
      </c>
      <c r="R141" s="23">
        <v>0.02</v>
      </c>
      <c r="S141" s="209" t="s">
        <v>215</v>
      </c>
      <c r="T141" s="209" t="s">
        <v>297</v>
      </c>
      <c r="U141" s="209" t="s">
        <v>101</v>
      </c>
      <c r="V141" s="209">
        <v>0.14000000000000001</v>
      </c>
      <c r="W141" s="209" t="s">
        <v>297</v>
      </c>
      <c r="X141" s="23">
        <v>0.03</v>
      </c>
      <c r="Y141" s="23">
        <v>0.02</v>
      </c>
      <c r="Z141" s="205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20" t="s">
        <v>268</v>
      </c>
      <c r="C142" s="12"/>
      <c r="D142" s="211">
        <v>2.2000000000000002E-2</v>
      </c>
      <c r="E142" s="211" t="s">
        <v>676</v>
      </c>
      <c r="F142" s="211" t="s">
        <v>676</v>
      </c>
      <c r="G142" s="211">
        <v>3.8333333333333337E-2</v>
      </c>
      <c r="H142" s="211">
        <v>3.6666666666666667E-2</v>
      </c>
      <c r="I142" s="211">
        <v>0.1</v>
      </c>
      <c r="J142" s="211">
        <v>2.6666666666666668E-2</v>
      </c>
      <c r="K142" s="211">
        <v>2.4E-2</v>
      </c>
      <c r="L142" s="211" t="s">
        <v>676</v>
      </c>
      <c r="M142" s="211" t="s">
        <v>676</v>
      </c>
      <c r="N142" s="211" t="s">
        <v>676</v>
      </c>
      <c r="O142" s="211" t="s">
        <v>676</v>
      </c>
      <c r="P142" s="211">
        <v>3.4999999999999996E-2</v>
      </c>
      <c r="Q142" s="211">
        <v>0.35000000000000003</v>
      </c>
      <c r="R142" s="211">
        <v>5.1666666666666673E-2</v>
      </c>
      <c r="S142" s="211">
        <v>5.7499999999999996E-2</v>
      </c>
      <c r="T142" s="211" t="s">
        <v>676</v>
      </c>
      <c r="U142" s="211" t="s">
        <v>676</v>
      </c>
      <c r="V142" s="211">
        <v>0.14000000000000001</v>
      </c>
      <c r="W142" s="211">
        <v>0.02</v>
      </c>
      <c r="X142" s="211">
        <v>2.6000000000000002E-2</v>
      </c>
      <c r="Y142" s="211">
        <v>0.02</v>
      </c>
      <c r="Z142" s="205"/>
      <c r="AA142" s="206"/>
      <c r="AB142" s="206"/>
      <c r="AC142" s="206"/>
      <c r="AD142" s="206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29"/>
      <c r="B143" s="3" t="s">
        <v>269</v>
      </c>
      <c r="C143" s="28"/>
      <c r="D143" s="23">
        <v>0.02</v>
      </c>
      <c r="E143" s="23" t="s">
        <v>676</v>
      </c>
      <c r="F143" s="23" t="s">
        <v>676</v>
      </c>
      <c r="G143" s="23">
        <v>0.04</v>
      </c>
      <c r="H143" s="23">
        <v>0.04</v>
      </c>
      <c r="I143" s="23">
        <v>0.1</v>
      </c>
      <c r="J143" s="23">
        <v>0.03</v>
      </c>
      <c r="K143" s="23">
        <v>0.03</v>
      </c>
      <c r="L143" s="23" t="s">
        <v>676</v>
      </c>
      <c r="M143" s="23" t="s">
        <v>676</v>
      </c>
      <c r="N143" s="23" t="s">
        <v>676</v>
      </c>
      <c r="O143" s="23" t="s">
        <v>676</v>
      </c>
      <c r="P143" s="23">
        <v>0.03</v>
      </c>
      <c r="Q143" s="23">
        <v>0.35</v>
      </c>
      <c r="R143" s="23">
        <v>2.5000000000000001E-2</v>
      </c>
      <c r="S143" s="23">
        <v>0.06</v>
      </c>
      <c r="T143" s="23" t="s">
        <v>676</v>
      </c>
      <c r="U143" s="23" t="s">
        <v>676</v>
      </c>
      <c r="V143" s="23">
        <v>0.14000000000000001</v>
      </c>
      <c r="W143" s="23">
        <v>0.02</v>
      </c>
      <c r="X143" s="23">
        <v>0.03</v>
      </c>
      <c r="Y143" s="23">
        <v>0.02</v>
      </c>
      <c r="Z143" s="205"/>
      <c r="AA143" s="206"/>
      <c r="AB143" s="206"/>
      <c r="AC143" s="206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29"/>
      <c r="B144" s="3" t="s">
        <v>270</v>
      </c>
      <c r="C144" s="28"/>
      <c r="D144" s="23">
        <v>4.472135954999578E-3</v>
      </c>
      <c r="E144" s="23" t="s">
        <v>676</v>
      </c>
      <c r="F144" s="23" t="s">
        <v>676</v>
      </c>
      <c r="G144" s="23">
        <v>7.527726527090787E-3</v>
      </c>
      <c r="H144" s="23">
        <v>5.1639777949432242E-3</v>
      </c>
      <c r="I144" s="23">
        <v>0</v>
      </c>
      <c r="J144" s="23">
        <v>5.1639777949432242E-3</v>
      </c>
      <c r="K144" s="23">
        <v>8.9442719099991647E-3</v>
      </c>
      <c r="L144" s="23" t="s">
        <v>676</v>
      </c>
      <c r="M144" s="23" t="s">
        <v>676</v>
      </c>
      <c r="N144" s="23" t="s">
        <v>676</v>
      </c>
      <c r="O144" s="23" t="s">
        <v>676</v>
      </c>
      <c r="P144" s="23">
        <v>1.2247448713915896E-2</v>
      </c>
      <c r="Q144" s="23">
        <v>5.4772255750516634E-2</v>
      </c>
      <c r="R144" s="23">
        <v>6.7946057035464996E-2</v>
      </c>
      <c r="S144" s="23">
        <v>4.9999999999999984E-3</v>
      </c>
      <c r="T144" s="23" t="s">
        <v>676</v>
      </c>
      <c r="U144" s="23" t="s">
        <v>676</v>
      </c>
      <c r="V144" s="23">
        <v>1.2649110640673519E-2</v>
      </c>
      <c r="W144" s="23" t="s">
        <v>676</v>
      </c>
      <c r="X144" s="23">
        <v>5.4772255750516483E-3</v>
      </c>
      <c r="Y144" s="23">
        <v>0</v>
      </c>
      <c r="Z144" s="205"/>
      <c r="AA144" s="206"/>
      <c r="AB144" s="206"/>
      <c r="AC144" s="206"/>
      <c r="AD144" s="206"/>
      <c r="AE144" s="206"/>
      <c r="AF144" s="206"/>
      <c r="AG144" s="206"/>
      <c r="AH144" s="206"/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  <c r="BI144" s="206"/>
      <c r="BJ144" s="206"/>
      <c r="BK144" s="206"/>
      <c r="BL144" s="206"/>
      <c r="BM144" s="56"/>
    </row>
    <row r="145" spans="1:65">
      <c r="A145" s="29"/>
      <c r="B145" s="3" t="s">
        <v>86</v>
      </c>
      <c r="C145" s="28"/>
      <c r="D145" s="13">
        <v>0.20327890704543533</v>
      </c>
      <c r="E145" s="13" t="s">
        <v>676</v>
      </c>
      <c r="F145" s="13" t="s">
        <v>676</v>
      </c>
      <c r="G145" s="13">
        <v>0.19637547461975965</v>
      </c>
      <c r="H145" s="13">
        <v>0.14083575804390611</v>
      </c>
      <c r="I145" s="13">
        <v>0</v>
      </c>
      <c r="J145" s="13">
        <v>0.19364916731037091</v>
      </c>
      <c r="K145" s="13">
        <v>0.37267799624996517</v>
      </c>
      <c r="L145" s="13" t="s">
        <v>676</v>
      </c>
      <c r="M145" s="13" t="s">
        <v>676</v>
      </c>
      <c r="N145" s="13" t="s">
        <v>676</v>
      </c>
      <c r="O145" s="13" t="s">
        <v>676</v>
      </c>
      <c r="P145" s="13">
        <v>0.34992710611188277</v>
      </c>
      <c r="Q145" s="13">
        <v>0.15649215928719037</v>
      </c>
      <c r="R145" s="13">
        <v>1.3150849748799676</v>
      </c>
      <c r="S145" s="13">
        <v>8.6956521739130418E-2</v>
      </c>
      <c r="T145" s="13" t="s">
        <v>676</v>
      </c>
      <c r="U145" s="13" t="s">
        <v>676</v>
      </c>
      <c r="V145" s="13">
        <v>9.0350790290525132E-2</v>
      </c>
      <c r="W145" s="13" t="s">
        <v>676</v>
      </c>
      <c r="X145" s="13">
        <v>0.21066252211737108</v>
      </c>
      <c r="Y145" s="13">
        <v>0</v>
      </c>
      <c r="Z145" s="15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3" t="s">
        <v>271</v>
      </c>
      <c r="C146" s="28"/>
      <c r="D146" s="13">
        <v>-0.17808219178082185</v>
      </c>
      <c r="E146" s="13" t="s">
        <v>676</v>
      </c>
      <c r="F146" s="13" t="s">
        <v>676</v>
      </c>
      <c r="G146" s="13">
        <v>0.43212951432129532</v>
      </c>
      <c r="H146" s="13">
        <v>0.36986301369863006</v>
      </c>
      <c r="I146" s="13">
        <v>2.7359900373599002</v>
      </c>
      <c r="J146" s="13">
        <v>-3.7359900373599153E-3</v>
      </c>
      <c r="K146" s="13">
        <v>-0.10336239103362388</v>
      </c>
      <c r="L146" s="13" t="s">
        <v>676</v>
      </c>
      <c r="M146" s="13" t="s">
        <v>676</v>
      </c>
      <c r="N146" s="13" t="s">
        <v>676</v>
      </c>
      <c r="O146" s="13" t="s">
        <v>676</v>
      </c>
      <c r="P146" s="13">
        <v>0.30759651307596503</v>
      </c>
      <c r="Q146" s="13">
        <v>12.075965130759652</v>
      </c>
      <c r="R146" s="13">
        <v>0.93026151930261536</v>
      </c>
      <c r="S146" s="13">
        <v>1.1481942714819424</v>
      </c>
      <c r="T146" s="13" t="s">
        <v>676</v>
      </c>
      <c r="U146" s="13" t="s">
        <v>676</v>
      </c>
      <c r="V146" s="13">
        <v>4.230386052303861</v>
      </c>
      <c r="W146" s="13">
        <v>-0.25280199252801994</v>
      </c>
      <c r="X146" s="13">
        <v>-2.8642590286425906E-2</v>
      </c>
      <c r="Y146" s="13">
        <v>-0.25280199252801994</v>
      </c>
      <c r="Z146" s="15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29"/>
      <c r="B147" s="45" t="s">
        <v>272</v>
      </c>
      <c r="C147" s="46"/>
      <c r="D147" s="44">
        <v>0.69</v>
      </c>
      <c r="E147" s="44">
        <v>9.3699999999999992</v>
      </c>
      <c r="F147" s="44">
        <v>9.3699999999999992</v>
      </c>
      <c r="G147" s="44">
        <v>0.11</v>
      </c>
      <c r="H147" s="44">
        <v>0.04</v>
      </c>
      <c r="I147" s="44" t="s">
        <v>273</v>
      </c>
      <c r="J147" s="44">
        <v>0.4</v>
      </c>
      <c r="K147" s="44">
        <v>0.66</v>
      </c>
      <c r="L147" s="44">
        <v>0.47</v>
      </c>
      <c r="M147" s="44">
        <v>107.78</v>
      </c>
      <c r="N147" s="44">
        <v>0.47</v>
      </c>
      <c r="O147" s="44">
        <v>0.62</v>
      </c>
      <c r="P147" s="44">
        <v>0.04</v>
      </c>
      <c r="Q147" s="44" t="s">
        <v>273</v>
      </c>
      <c r="R147" s="44">
        <v>0.69</v>
      </c>
      <c r="S147" s="44">
        <v>0.47</v>
      </c>
      <c r="T147" s="44">
        <v>1.1299999999999999</v>
      </c>
      <c r="U147" s="44">
        <v>20.3</v>
      </c>
      <c r="V147" s="44">
        <v>4.5599999999999996</v>
      </c>
      <c r="W147" s="44">
        <v>1.06</v>
      </c>
      <c r="X147" s="44">
        <v>0.55000000000000004</v>
      </c>
      <c r="Y147" s="44">
        <v>0.84</v>
      </c>
      <c r="Z147" s="15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0" t="s">
        <v>298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BM148" s="55"/>
    </row>
    <row r="149" spans="1:65">
      <c r="BM149" s="55"/>
    </row>
    <row r="150" spans="1:65" ht="15">
      <c r="B150" s="8" t="s">
        <v>482</v>
      </c>
      <c r="BM150" s="27" t="s">
        <v>66</v>
      </c>
    </row>
    <row r="151" spans="1:65" ht="15">
      <c r="A151" s="24" t="s">
        <v>22</v>
      </c>
      <c r="B151" s="18" t="s">
        <v>110</v>
      </c>
      <c r="C151" s="15" t="s">
        <v>111</v>
      </c>
      <c r="D151" s="16" t="s">
        <v>234</v>
      </c>
      <c r="E151" s="17" t="s">
        <v>234</v>
      </c>
      <c r="F151" s="17" t="s">
        <v>234</v>
      </c>
      <c r="G151" s="17" t="s">
        <v>234</v>
      </c>
      <c r="H151" s="17" t="s">
        <v>234</v>
      </c>
      <c r="I151" s="17" t="s">
        <v>234</v>
      </c>
      <c r="J151" s="17" t="s">
        <v>234</v>
      </c>
      <c r="K151" s="17" t="s">
        <v>234</v>
      </c>
      <c r="L151" s="17" t="s">
        <v>234</v>
      </c>
      <c r="M151" s="17" t="s">
        <v>234</v>
      </c>
      <c r="N151" s="17" t="s">
        <v>234</v>
      </c>
      <c r="O151" s="17" t="s">
        <v>234</v>
      </c>
      <c r="P151" s="17" t="s">
        <v>234</v>
      </c>
      <c r="Q151" s="17" t="s">
        <v>234</v>
      </c>
      <c r="R151" s="17" t="s">
        <v>234</v>
      </c>
      <c r="S151" s="17" t="s">
        <v>234</v>
      </c>
      <c r="T151" s="17" t="s">
        <v>234</v>
      </c>
      <c r="U151" s="17" t="s">
        <v>234</v>
      </c>
      <c r="V151" s="17" t="s">
        <v>234</v>
      </c>
      <c r="W151" s="15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 t="s">
        <v>235</v>
      </c>
      <c r="C152" s="9" t="s">
        <v>235</v>
      </c>
      <c r="D152" s="151" t="s">
        <v>237</v>
      </c>
      <c r="E152" s="152" t="s">
        <v>238</v>
      </c>
      <c r="F152" s="152" t="s">
        <v>240</v>
      </c>
      <c r="G152" s="152" t="s">
        <v>241</v>
      </c>
      <c r="H152" s="152" t="s">
        <v>243</v>
      </c>
      <c r="I152" s="152" t="s">
        <v>244</v>
      </c>
      <c r="J152" s="152" t="s">
        <v>246</v>
      </c>
      <c r="K152" s="152" t="s">
        <v>248</v>
      </c>
      <c r="L152" s="152" t="s">
        <v>250</v>
      </c>
      <c r="M152" s="152" t="s">
        <v>251</v>
      </c>
      <c r="N152" s="152" t="s">
        <v>252</v>
      </c>
      <c r="O152" s="152" t="s">
        <v>253</v>
      </c>
      <c r="P152" s="152" t="s">
        <v>254</v>
      </c>
      <c r="Q152" s="152" t="s">
        <v>256</v>
      </c>
      <c r="R152" s="152" t="s">
        <v>258</v>
      </c>
      <c r="S152" s="152" t="s">
        <v>259</v>
      </c>
      <c r="T152" s="152" t="s">
        <v>260</v>
      </c>
      <c r="U152" s="152" t="s">
        <v>261</v>
      </c>
      <c r="V152" s="152" t="s">
        <v>262</v>
      </c>
      <c r="W152" s="15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 t="s">
        <v>3</v>
      </c>
    </row>
    <row r="153" spans="1:65">
      <c r="A153" s="29"/>
      <c r="B153" s="19"/>
      <c r="C153" s="9"/>
      <c r="D153" s="10" t="s">
        <v>291</v>
      </c>
      <c r="E153" s="11" t="s">
        <v>292</v>
      </c>
      <c r="F153" s="11" t="s">
        <v>291</v>
      </c>
      <c r="G153" s="11" t="s">
        <v>292</v>
      </c>
      <c r="H153" s="11" t="s">
        <v>291</v>
      </c>
      <c r="I153" s="11" t="s">
        <v>292</v>
      </c>
      <c r="J153" s="11" t="s">
        <v>292</v>
      </c>
      <c r="K153" s="11" t="s">
        <v>114</v>
      </c>
      <c r="L153" s="11" t="s">
        <v>291</v>
      </c>
      <c r="M153" s="11" t="s">
        <v>292</v>
      </c>
      <c r="N153" s="11" t="s">
        <v>292</v>
      </c>
      <c r="O153" s="11" t="s">
        <v>292</v>
      </c>
      <c r="P153" s="11" t="s">
        <v>291</v>
      </c>
      <c r="Q153" s="11" t="s">
        <v>291</v>
      </c>
      <c r="R153" s="11" t="s">
        <v>114</v>
      </c>
      <c r="S153" s="11" t="s">
        <v>292</v>
      </c>
      <c r="T153" s="11" t="s">
        <v>291</v>
      </c>
      <c r="U153" s="11" t="s">
        <v>291</v>
      </c>
      <c r="V153" s="11" t="s">
        <v>291</v>
      </c>
      <c r="W153" s="15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0</v>
      </c>
    </row>
    <row r="154" spans="1:65">
      <c r="A154" s="29"/>
      <c r="B154" s="19"/>
      <c r="C154" s="9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15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8">
        <v>1</v>
      </c>
      <c r="C155" s="14">
        <v>1</v>
      </c>
      <c r="D155" s="223">
        <v>56.9</v>
      </c>
      <c r="E155" s="223">
        <v>56</v>
      </c>
      <c r="F155" s="223">
        <v>48.05</v>
      </c>
      <c r="G155" s="233">
        <v>56.1</v>
      </c>
      <c r="H155" s="223">
        <v>54</v>
      </c>
      <c r="I155" s="223">
        <v>53.36</v>
      </c>
      <c r="J155" s="223">
        <v>48.34</v>
      </c>
      <c r="K155" s="223">
        <v>43.938000000000002</v>
      </c>
      <c r="L155" s="223">
        <v>50.7</v>
      </c>
      <c r="M155" s="223">
        <v>43.858303556173716</v>
      </c>
      <c r="N155" s="223">
        <v>42.94</v>
      </c>
      <c r="O155" s="223">
        <v>44.3</v>
      </c>
      <c r="P155" s="223">
        <v>52.7</v>
      </c>
      <c r="Q155" s="223">
        <v>50.09</v>
      </c>
      <c r="R155" s="223">
        <v>58</v>
      </c>
      <c r="S155" s="223">
        <v>45.6</v>
      </c>
      <c r="T155" s="223">
        <v>54.8</v>
      </c>
      <c r="U155" s="223">
        <v>55.96</v>
      </c>
      <c r="V155" s="223">
        <v>48.9</v>
      </c>
      <c r="W155" s="225"/>
      <c r="X155" s="226"/>
      <c r="Y155" s="226"/>
      <c r="Z155" s="226"/>
      <c r="AA155" s="226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  <c r="AP155" s="226"/>
      <c r="AQ155" s="226"/>
      <c r="AR155" s="226"/>
      <c r="AS155" s="226"/>
      <c r="AT155" s="226"/>
      <c r="AU155" s="226"/>
      <c r="AV155" s="226"/>
      <c r="AW155" s="226"/>
      <c r="AX155" s="226"/>
      <c r="AY155" s="226"/>
      <c r="AZ155" s="226"/>
      <c r="BA155" s="226"/>
      <c r="BB155" s="226"/>
      <c r="BC155" s="226"/>
      <c r="BD155" s="226"/>
      <c r="BE155" s="226"/>
      <c r="BF155" s="226"/>
      <c r="BG155" s="226"/>
      <c r="BH155" s="226"/>
      <c r="BI155" s="226"/>
      <c r="BJ155" s="226"/>
      <c r="BK155" s="226"/>
      <c r="BL155" s="226"/>
      <c r="BM155" s="227">
        <v>1</v>
      </c>
    </row>
    <row r="156" spans="1:65">
      <c r="A156" s="29"/>
      <c r="B156" s="19">
        <v>1</v>
      </c>
      <c r="C156" s="9">
        <v>2</v>
      </c>
      <c r="D156" s="228">
        <v>54.8</v>
      </c>
      <c r="E156" s="228">
        <v>57.3</v>
      </c>
      <c r="F156" s="228">
        <v>49.42</v>
      </c>
      <c r="G156" s="228">
        <v>52.3</v>
      </c>
      <c r="H156" s="228">
        <v>53</v>
      </c>
      <c r="I156" s="228">
        <v>52.6</v>
      </c>
      <c r="J156" s="228">
        <v>49.63</v>
      </c>
      <c r="K156" s="228">
        <v>43.966000000000001</v>
      </c>
      <c r="L156" s="228">
        <v>52.9</v>
      </c>
      <c r="M156" s="228">
        <v>43.980703117156303</v>
      </c>
      <c r="N156" s="228">
        <v>44.63</v>
      </c>
      <c r="O156" s="228">
        <v>44.7</v>
      </c>
      <c r="P156" s="228">
        <v>52.3</v>
      </c>
      <c r="Q156" s="228">
        <v>49.99</v>
      </c>
      <c r="R156" s="228">
        <v>59</v>
      </c>
      <c r="S156" s="228">
        <v>44.52</v>
      </c>
      <c r="T156" s="228">
        <v>54.3</v>
      </c>
      <c r="U156" s="228">
        <v>53.95</v>
      </c>
      <c r="V156" s="228">
        <v>51.6</v>
      </c>
      <c r="W156" s="225"/>
      <c r="X156" s="226"/>
      <c r="Y156" s="226"/>
      <c r="Z156" s="226"/>
      <c r="AA156" s="226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7">
        <v>24</v>
      </c>
    </row>
    <row r="157" spans="1:65">
      <c r="A157" s="29"/>
      <c r="B157" s="19">
        <v>1</v>
      </c>
      <c r="C157" s="9">
        <v>3</v>
      </c>
      <c r="D157" s="228">
        <v>58.3</v>
      </c>
      <c r="E157" s="228">
        <v>56.8</v>
      </c>
      <c r="F157" s="228">
        <v>48.1</v>
      </c>
      <c r="G157" s="228">
        <v>52.2</v>
      </c>
      <c r="H157" s="228">
        <v>53</v>
      </c>
      <c r="I157" s="228">
        <v>52.66</v>
      </c>
      <c r="J157" s="228">
        <v>49.98</v>
      </c>
      <c r="K157" s="228">
        <v>43.55</v>
      </c>
      <c r="L157" s="228">
        <v>52.3</v>
      </c>
      <c r="M157" s="228">
        <v>43.291909035458602</v>
      </c>
      <c r="N157" s="228">
        <v>43.73</v>
      </c>
      <c r="O157" s="228">
        <v>46.3</v>
      </c>
      <c r="P157" s="228">
        <v>54.5</v>
      </c>
      <c r="Q157" s="228">
        <v>51.46</v>
      </c>
      <c r="R157" s="228">
        <v>58</v>
      </c>
      <c r="S157" s="228">
        <v>45.5</v>
      </c>
      <c r="T157" s="228">
        <v>55.2</v>
      </c>
      <c r="U157" s="228">
        <v>54.92</v>
      </c>
      <c r="V157" s="228">
        <v>49.6</v>
      </c>
      <c r="W157" s="225"/>
      <c r="X157" s="226"/>
      <c r="Y157" s="226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7">
        <v>16</v>
      </c>
    </row>
    <row r="158" spans="1:65">
      <c r="A158" s="29"/>
      <c r="B158" s="19">
        <v>1</v>
      </c>
      <c r="C158" s="9">
        <v>4</v>
      </c>
      <c r="D158" s="228">
        <v>56.9</v>
      </c>
      <c r="E158" s="228">
        <v>55.4</v>
      </c>
      <c r="F158" s="228">
        <v>47.56</v>
      </c>
      <c r="G158" s="228">
        <v>53.8</v>
      </c>
      <c r="H158" s="228">
        <v>55</v>
      </c>
      <c r="I158" s="228">
        <v>52.37</v>
      </c>
      <c r="J158" s="228">
        <v>51.19</v>
      </c>
      <c r="K158" s="228">
        <v>43.87</v>
      </c>
      <c r="L158" s="228">
        <v>50.5</v>
      </c>
      <c r="M158" s="228">
        <v>43.755446049360806</v>
      </c>
      <c r="N158" s="228">
        <v>43.21</v>
      </c>
      <c r="O158" s="228">
        <v>39.5</v>
      </c>
      <c r="P158" s="228">
        <v>52.1</v>
      </c>
      <c r="Q158" s="228">
        <v>50.75</v>
      </c>
      <c r="R158" s="228">
        <v>59</v>
      </c>
      <c r="S158" s="228">
        <v>45</v>
      </c>
      <c r="T158" s="228">
        <v>55.5</v>
      </c>
      <c r="U158" s="228">
        <v>53.14</v>
      </c>
      <c r="V158" s="228">
        <v>50.8</v>
      </c>
      <c r="W158" s="225"/>
      <c r="X158" s="226"/>
      <c r="Y158" s="226"/>
      <c r="Z158" s="226"/>
      <c r="AA158" s="226"/>
      <c r="AB158" s="226"/>
      <c r="AC158" s="226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  <c r="AP158" s="226"/>
      <c r="AQ158" s="226"/>
      <c r="AR158" s="226"/>
      <c r="AS158" s="226"/>
      <c r="AT158" s="226"/>
      <c r="AU158" s="226"/>
      <c r="AV158" s="226"/>
      <c r="AW158" s="226"/>
      <c r="AX158" s="226"/>
      <c r="AY158" s="226"/>
      <c r="AZ158" s="226"/>
      <c r="BA158" s="226"/>
      <c r="BB158" s="226"/>
      <c r="BC158" s="226"/>
      <c r="BD158" s="226"/>
      <c r="BE158" s="226"/>
      <c r="BF158" s="226"/>
      <c r="BG158" s="226"/>
      <c r="BH158" s="226"/>
      <c r="BI158" s="226"/>
      <c r="BJ158" s="226"/>
      <c r="BK158" s="226"/>
      <c r="BL158" s="226"/>
      <c r="BM158" s="227">
        <v>50.799649144160199</v>
      </c>
    </row>
    <row r="159" spans="1:65">
      <c r="A159" s="29"/>
      <c r="B159" s="19">
        <v>1</v>
      </c>
      <c r="C159" s="9">
        <v>5</v>
      </c>
      <c r="D159" s="228">
        <v>57</v>
      </c>
      <c r="E159" s="228">
        <v>56.8</v>
      </c>
      <c r="F159" s="228">
        <v>47.38</v>
      </c>
      <c r="G159" s="228">
        <v>51.4</v>
      </c>
      <c r="H159" s="228">
        <v>54</v>
      </c>
      <c r="I159" s="228">
        <v>53.83</v>
      </c>
      <c r="J159" s="228">
        <v>50.12</v>
      </c>
      <c r="K159" s="228">
        <v>43.77</v>
      </c>
      <c r="L159" s="228">
        <v>52.8</v>
      </c>
      <c r="M159" s="228">
        <v>43.5284053519783</v>
      </c>
      <c r="N159" s="228">
        <v>43.51</v>
      </c>
      <c r="O159" s="228">
        <v>47.3</v>
      </c>
      <c r="P159" s="228">
        <v>53</v>
      </c>
      <c r="Q159" s="228">
        <v>47.72</v>
      </c>
      <c r="R159" s="228">
        <v>59</v>
      </c>
      <c r="S159" s="228">
        <v>44.62</v>
      </c>
      <c r="T159" s="228">
        <v>55.6</v>
      </c>
      <c r="U159" s="228">
        <v>54.36</v>
      </c>
      <c r="V159" s="228">
        <v>50.6</v>
      </c>
      <c r="W159" s="225"/>
      <c r="X159" s="226"/>
      <c r="Y159" s="226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27">
        <v>23</v>
      </c>
    </row>
    <row r="160" spans="1:65">
      <c r="A160" s="29"/>
      <c r="B160" s="19">
        <v>1</v>
      </c>
      <c r="C160" s="9">
        <v>6</v>
      </c>
      <c r="D160" s="228">
        <v>56.2</v>
      </c>
      <c r="E160" s="228">
        <v>56</v>
      </c>
      <c r="F160" s="228">
        <v>45.6</v>
      </c>
      <c r="G160" s="228">
        <v>51.4</v>
      </c>
      <c r="H160" s="228">
        <v>54</v>
      </c>
      <c r="I160" s="228">
        <v>53.04</v>
      </c>
      <c r="J160" s="228">
        <v>51.37</v>
      </c>
      <c r="K160" s="228">
        <v>43.55</v>
      </c>
      <c r="L160" s="228">
        <v>53.2</v>
      </c>
      <c r="M160" s="228">
        <v>43.991235324133697</v>
      </c>
      <c r="N160" s="228">
        <v>45.5</v>
      </c>
      <c r="O160" s="228">
        <v>43.4</v>
      </c>
      <c r="P160" s="228">
        <v>55.7</v>
      </c>
      <c r="Q160" s="228">
        <v>51.77</v>
      </c>
      <c r="R160" s="228">
        <v>60</v>
      </c>
      <c r="S160" s="228">
        <v>46.77</v>
      </c>
      <c r="T160" s="228">
        <v>55.5</v>
      </c>
      <c r="U160" s="228">
        <v>53.75</v>
      </c>
      <c r="V160" s="228">
        <v>49.8</v>
      </c>
      <c r="W160" s="225"/>
      <c r="X160" s="226"/>
      <c r="Y160" s="226"/>
      <c r="Z160" s="226"/>
      <c r="AA160" s="226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31"/>
    </row>
    <row r="161" spans="1:65">
      <c r="A161" s="29"/>
      <c r="B161" s="20" t="s">
        <v>268</v>
      </c>
      <c r="C161" s="12"/>
      <c r="D161" s="232">
        <v>56.68333333333333</v>
      </c>
      <c r="E161" s="232">
        <v>56.383333333333333</v>
      </c>
      <c r="F161" s="232">
        <v>47.685000000000002</v>
      </c>
      <c r="G161" s="232">
        <v>52.866666666666667</v>
      </c>
      <c r="H161" s="232">
        <v>53.833333333333336</v>
      </c>
      <c r="I161" s="232">
        <v>52.976666666666667</v>
      </c>
      <c r="J161" s="232">
        <v>50.104999999999997</v>
      </c>
      <c r="K161" s="232">
        <v>43.774000000000001</v>
      </c>
      <c r="L161" s="232">
        <v>52.066666666666663</v>
      </c>
      <c r="M161" s="232">
        <v>43.734333739043571</v>
      </c>
      <c r="N161" s="232">
        <v>43.919999999999995</v>
      </c>
      <c r="O161" s="232">
        <v>44.25</v>
      </c>
      <c r="P161" s="232">
        <v>53.383333333333333</v>
      </c>
      <c r="Q161" s="232">
        <v>50.296666666666674</v>
      </c>
      <c r="R161" s="232">
        <v>58.833333333333336</v>
      </c>
      <c r="S161" s="232">
        <v>45.335000000000001</v>
      </c>
      <c r="T161" s="232">
        <v>55.150000000000006</v>
      </c>
      <c r="U161" s="232">
        <v>54.346666666666664</v>
      </c>
      <c r="V161" s="232">
        <v>50.216666666666661</v>
      </c>
      <c r="W161" s="225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31"/>
    </row>
    <row r="162" spans="1:65">
      <c r="A162" s="29"/>
      <c r="B162" s="3" t="s">
        <v>269</v>
      </c>
      <c r="C162" s="28"/>
      <c r="D162" s="228">
        <v>56.9</v>
      </c>
      <c r="E162" s="228">
        <v>56.4</v>
      </c>
      <c r="F162" s="228">
        <v>47.805</v>
      </c>
      <c r="G162" s="228">
        <v>52.25</v>
      </c>
      <c r="H162" s="228">
        <v>54</v>
      </c>
      <c r="I162" s="228">
        <v>52.849999999999994</v>
      </c>
      <c r="J162" s="228">
        <v>50.05</v>
      </c>
      <c r="K162" s="228">
        <v>43.82</v>
      </c>
      <c r="L162" s="228">
        <v>52.55</v>
      </c>
      <c r="M162" s="228">
        <v>43.806874802767261</v>
      </c>
      <c r="N162" s="228">
        <v>43.62</v>
      </c>
      <c r="O162" s="228">
        <v>44.5</v>
      </c>
      <c r="P162" s="228">
        <v>52.85</v>
      </c>
      <c r="Q162" s="228">
        <v>50.42</v>
      </c>
      <c r="R162" s="228">
        <v>59</v>
      </c>
      <c r="S162" s="228">
        <v>45.25</v>
      </c>
      <c r="T162" s="228">
        <v>55.35</v>
      </c>
      <c r="U162" s="228">
        <v>54.155000000000001</v>
      </c>
      <c r="V162" s="228">
        <v>50.2</v>
      </c>
      <c r="W162" s="225"/>
      <c r="X162" s="226"/>
      <c r="Y162" s="226"/>
      <c r="Z162" s="226"/>
      <c r="AA162" s="226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  <c r="AP162" s="226"/>
      <c r="AQ162" s="226"/>
      <c r="AR162" s="226"/>
      <c r="AS162" s="226"/>
      <c r="AT162" s="226"/>
      <c r="AU162" s="226"/>
      <c r="AV162" s="226"/>
      <c r="AW162" s="226"/>
      <c r="AX162" s="226"/>
      <c r="AY162" s="226"/>
      <c r="AZ162" s="226"/>
      <c r="BA162" s="226"/>
      <c r="BB162" s="226"/>
      <c r="BC162" s="226"/>
      <c r="BD162" s="226"/>
      <c r="BE162" s="226"/>
      <c r="BF162" s="226"/>
      <c r="BG162" s="226"/>
      <c r="BH162" s="226"/>
      <c r="BI162" s="226"/>
      <c r="BJ162" s="226"/>
      <c r="BK162" s="226"/>
      <c r="BL162" s="226"/>
      <c r="BM162" s="231"/>
    </row>
    <row r="163" spans="1:65">
      <c r="A163" s="29"/>
      <c r="B163" s="3" t="s">
        <v>270</v>
      </c>
      <c r="C163" s="28"/>
      <c r="D163" s="218">
        <v>1.147896627169305</v>
      </c>
      <c r="E163" s="218">
        <v>0.6997618642557375</v>
      </c>
      <c r="F163" s="218">
        <v>1.2467196958418518</v>
      </c>
      <c r="G163" s="218">
        <v>1.8107088851239088</v>
      </c>
      <c r="H163" s="218">
        <v>0.752772652709081</v>
      </c>
      <c r="I163" s="218">
        <v>0.54577162501055954</v>
      </c>
      <c r="J163" s="218">
        <v>1.1076235822697145</v>
      </c>
      <c r="K163" s="218">
        <v>0.18619559608111208</v>
      </c>
      <c r="L163" s="218">
        <v>1.1741663709486252</v>
      </c>
      <c r="M163" s="218">
        <v>0.27591906749669848</v>
      </c>
      <c r="N163" s="218">
        <v>0.96635397241383658</v>
      </c>
      <c r="O163" s="218">
        <v>2.7201102918815621</v>
      </c>
      <c r="P163" s="218">
        <v>1.4176271253988719</v>
      </c>
      <c r="Q163" s="218">
        <v>1.4495194606029507</v>
      </c>
      <c r="R163" s="218">
        <v>0.752772652709081</v>
      </c>
      <c r="S163" s="218">
        <v>0.8299819275140885</v>
      </c>
      <c r="T163" s="218">
        <v>0.50892042599998055</v>
      </c>
      <c r="U163" s="218">
        <v>0.99006397099716081</v>
      </c>
      <c r="V163" s="218">
        <v>0.96833189902360839</v>
      </c>
      <c r="W163" s="215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  <c r="AL163" s="216"/>
      <c r="AM163" s="216"/>
      <c r="AN163" s="216"/>
      <c r="AO163" s="216"/>
      <c r="AP163" s="216"/>
      <c r="AQ163" s="216"/>
      <c r="AR163" s="216"/>
      <c r="AS163" s="216"/>
      <c r="AT163" s="216"/>
      <c r="AU163" s="216"/>
      <c r="AV163" s="216"/>
      <c r="AW163" s="216"/>
      <c r="AX163" s="216"/>
      <c r="AY163" s="216"/>
      <c r="AZ163" s="216"/>
      <c r="BA163" s="216"/>
      <c r="BB163" s="216"/>
      <c r="BC163" s="216"/>
      <c r="BD163" s="216"/>
      <c r="BE163" s="216"/>
      <c r="BF163" s="216"/>
      <c r="BG163" s="216"/>
      <c r="BH163" s="216"/>
      <c r="BI163" s="216"/>
      <c r="BJ163" s="216"/>
      <c r="BK163" s="216"/>
      <c r="BL163" s="216"/>
      <c r="BM163" s="221"/>
    </row>
    <row r="164" spans="1:65">
      <c r="A164" s="29"/>
      <c r="B164" s="3" t="s">
        <v>86</v>
      </c>
      <c r="C164" s="28"/>
      <c r="D164" s="13">
        <v>2.0251043113836607E-2</v>
      </c>
      <c r="E164" s="13">
        <v>1.2410792744707138E-2</v>
      </c>
      <c r="F164" s="13">
        <v>2.6144902922131733E-2</v>
      </c>
      <c r="G164" s="13">
        <v>3.4250483325168515E-2</v>
      </c>
      <c r="H164" s="13">
        <v>1.3983392929580452E-2</v>
      </c>
      <c r="I164" s="13">
        <v>1.030211335198942E-2</v>
      </c>
      <c r="J164" s="13">
        <v>2.2106048942614798E-2</v>
      </c>
      <c r="K164" s="13">
        <v>4.2535659542448047E-3</v>
      </c>
      <c r="L164" s="13">
        <v>2.2551210709640692E-2</v>
      </c>
      <c r="M164" s="13">
        <v>6.3089807002221082E-3</v>
      </c>
      <c r="N164" s="13">
        <v>2.2002595000315043E-2</v>
      </c>
      <c r="O164" s="13">
        <v>6.1471419025572023E-2</v>
      </c>
      <c r="P164" s="13">
        <v>2.6555612714309184E-2</v>
      </c>
      <c r="Q164" s="13">
        <v>2.8819394140160721E-2</v>
      </c>
      <c r="R164" s="13">
        <v>1.2795002595621772E-2</v>
      </c>
      <c r="S164" s="13">
        <v>1.8307751792524286E-2</v>
      </c>
      <c r="T164" s="13">
        <v>9.2279315684493293E-3</v>
      </c>
      <c r="U164" s="13">
        <v>1.8217565707749524E-2</v>
      </c>
      <c r="V164" s="13">
        <v>1.9283077975909894E-2</v>
      </c>
      <c r="W164" s="15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3" t="s">
        <v>271</v>
      </c>
      <c r="C165" s="28"/>
      <c r="D165" s="13">
        <v>0.11582135483802847</v>
      </c>
      <c r="E165" s="13">
        <v>0.10991580223965025</v>
      </c>
      <c r="F165" s="13">
        <v>-6.1312414487773026E-2</v>
      </c>
      <c r="G165" s="13">
        <v>4.0689602336438258E-2</v>
      </c>
      <c r="H165" s="13">
        <v>5.9718605153435078E-2</v>
      </c>
      <c r="I165" s="13">
        <v>4.2854971622510396E-2</v>
      </c>
      <c r="J165" s="13">
        <v>-1.3674290194188421E-2</v>
      </c>
      <c r="K165" s="13">
        <v>-0.13830113519529785</v>
      </c>
      <c r="L165" s="13">
        <v>2.4941462074096199E-2</v>
      </c>
      <c r="M165" s="13">
        <v>-0.13908197249682852</v>
      </c>
      <c r="N165" s="13">
        <v>-0.13542709959742061</v>
      </c>
      <c r="O165" s="13">
        <v>-0.12893099173920441</v>
      </c>
      <c r="P165" s="13">
        <v>5.0860276255867642E-2</v>
      </c>
      <c r="Q165" s="13">
        <v>-9.9012982563354557E-3</v>
      </c>
      <c r="R165" s="13">
        <v>0.15814448179307306</v>
      </c>
      <c r="S165" s="13">
        <v>-0.10757257650840291</v>
      </c>
      <c r="T165" s="13">
        <v>8.5637419335206522E-2</v>
      </c>
      <c r="U165" s="13">
        <v>6.9823661821771132E-2</v>
      </c>
      <c r="V165" s="13">
        <v>-1.1476112282569839E-2</v>
      </c>
      <c r="W165" s="15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45" t="s">
        <v>272</v>
      </c>
      <c r="C166" s="46"/>
      <c r="D166" s="44">
        <v>1.01</v>
      </c>
      <c r="E166" s="44">
        <v>0.94</v>
      </c>
      <c r="F166" s="44">
        <v>0.96</v>
      </c>
      <c r="G166" s="44">
        <v>0.17</v>
      </c>
      <c r="H166" s="44">
        <v>0.39</v>
      </c>
      <c r="I166" s="44">
        <v>0.2</v>
      </c>
      <c r="J166" s="44">
        <v>0.43</v>
      </c>
      <c r="K166" s="44">
        <v>1.81</v>
      </c>
      <c r="L166" s="44">
        <v>0</v>
      </c>
      <c r="M166" s="44">
        <v>1.82</v>
      </c>
      <c r="N166" s="44">
        <v>1.78</v>
      </c>
      <c r="O166" s="44">
        <v>1.71</v>
      </c>
      <c r="P166" s="44">
        <v>0.28999999999999998</v>
      </c>
      <c r="Q166" s="44">
        <v>0.39</v>
      </c>
      <c r="R166" s="44">
        <v>1.48</v>
      </c>
      <c r="S166" s="44">
        <v>1.47</v>
      </c>
      <c r="T166" s="44">
        <v>0.67</v>
      </c>
      <c r="U166" s="44">
        <v>0.5</v>
      </c>
      <c r="V166" s="44">
        <v>0.4</v>
      </c>
      <c r="W166" s="15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B167" s="3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BM167" s="55"/>
    </row>
    <row r="168" spans="1:65" ht="15">
      <c r="B168" s="8" t="s">
        <v>483</v>
      </c>
      <c r="BM168" s="27" t="s">
        <v>66</v>
      </c>
    </row>
    <row r="169" spans="1:65" ht="15">
      <c r="A169" s="24" t="s">
        <v>25</v>
      </c>
      <c r="B169" s="18" t="s">
        <v>110</v>
      </c>
      <c r="C169" s="15" t="s">
        <v>111</v>
      </c>
      <c r="D169" s="16" t="s">
        <v>234</v>
      </c>
      <c r="E169" s="17" t="s">
        <v>234</v>
      </c>
      <c r="F169" s="17" t="s">
        <v>234</v>
      </c>
      <c r="G169" s="17" t="s">
        <v>234</v>
      </c>
      <c r="H169" s="17" t="s">
        <v>234</v>
      </c>
      <c r="I169" s="17" t="s">
        <v>234</v>
      </c>
      <c r="J169" s="17" t="s">
        <v>234</v>
      </c>
      <c r="K169" s="17" t="s">
        <v>234</v>
      </c>
      <c r="L169" s="17" t="s">
        <v>234</v>
      </c>
      <c r="M169" s="17" t="s">
        <v>234</v>
      </c>
      <c r="N169" s="17" t="s">
        <v>234</v>
      </c>
      <c r="O169" s="17" t="s">
        <v>234</v>
      </c>
      <c r="P169" s="17" t="s">
        <v>234</v>
      </c>
      <c r="Q169" s="17" t="s">
        <v>234</v>
      </c>
      <c r="R169" s="17" t="s">
        <v>234</v>
      </c>
      <c r="S169" s="17" t="s">
        <v>234</v>
      </c>
      <c r="T169" s="17" t="s">
        <v>234</v>
      </c>
      <c r="U169" s="17" t="s">
        <v>234</v>
      </c>
      <c r="V169" s="17" t="s">
        <v>234</v>
      </c>
      <c r="W169" s="17" t="s">
        <v>234</v>
      </c>
      <c r="X169" s="17" t="s">
        <v>234</v>
      </c>
      <c r="Y169" s="17" t="s">
        <v>234</v>
      </c>
      <c r="Z169" s="17" t="s">
        <v>234</v>
      </c>
      <c r="AA169" s="15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235</v>
      </c>
      <c r="C170" s="9" t="s">
        <v>235</v>
      </c>
      <c r="D170" s="151" t="s">
        <v>237</v>
      </c>
      <c r="E170" s="152" t="s">
        <v>238</v>
      </c>
      <c r="F170" s="152" t="s">
        <v>239</v>
      </c>
      <c r="G170" s="152" t="s">
        <v>240</v>
      </c>
      <c r="H170" s="152" t="s">
        <v>241</v>
      </c>
      <c r="I170" s="152" t="s">
        <v>243</v>
      </c>
      <c r="J170" s="152" t="s">
        <v>244</v>
      </c>
      <c r="K170" s="152" t="s">
        <v>246</v>
      </c>
      <c r="L170" s="152" t="s">
        <v>247</v>
      </c>
      <c r="M170" s="152" t="s">
        <v>248</v>
      </c>
      <c r="N170" s="152" t="s">
        <v>249</v>
      </c>
      <c r="O170" s="152" t="s">
        <v>250</v>
      </c>
      <c r="P170" s="152" t="s">
        <v>251</v>
      </c>
      <c r="Q170" s="152" t="s">
        <v>252</v>
      </c>
      <c r="R170" s="152" t="s">
        <v>253</v>
      </c>
      <c r="S170" s="152" t="s">
        <v>254</v>
      </c>
      <c r="T170" s="152" t="s">
        <v>255</v>
      </c>
      <c r="U170" s="152" t="s">
        <v>256</v>
      </c>
      <c r="V170" s="152" t="s">
        <v>258</v>
      </c>
      <c r="W170" s="152" t="s">
        <v>259</v>
      </c>
      <c r="X170" s="152" t="s">
        <v>260</v>
      </c>
      <c r="Y170" s="152" t="s">
        <v>261</v>
      </c>
      <c r="Z170" s="152" t="s">
        <v>262</v>
      </c>
      <c r="AA170" s="15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291</v>
      </c>
      <c r="E171" s="11" t="s">
        <v>114</v>
      </c>
      <c r="F171" s="11" t="s">
        <v>114</v>
      </c>
      <c r="G171" s="11" t="s">
        <v>291</v>
      </c>
      <c r="H171" s="11" t="s">
        <v>292</v>
      </c>
      <c r="I171" s="11" t="s">
        <v>291</v>
      </c>
      <c r="J171" s="11" t="s">
        <v>292</v>
      </c>
      <c r="K171" s="11" t="s">
        <v>292</v>
      </c>
      <c r="L171" s="11" t="s">
        <v>114</v>
      </c>
      <c r="M171" s="11" t="s">
        <v>114</v>
      </c>
      <c r="N171" s="11" t="s">
        <v>292</v>
      </c>
      <c r="O171" s="11" t="s">
        <v>291</v>
      </c>
      <c r="P171" s="11" t="s">
        <v>292</v>
      </c>
      <c r="Q171" s="11" t="s">
        <v>292</v>
      </c>
      <c r="R171" s="11" t="s">
        <v>292</v>
      </c>
      <c r="S171" s="11" t="s">
        <v>291</v>
      </c>
      <c r="T171" s="11" t="s">
        <v>292</v>
      </c>
      <c r="U171" s="11" t="s">
        <v>291</v>
      </c>
      <c r="V171" s="11" t="s">
        <v>114</v>
      </c>
      <c r="W171" s="11" t="s">
        <v>291</v>
      </c>
      <c r="X171" s="11" t="s">
        <v>291</v>
      </c>
      <c r="Y171" s="11" t="s">
        <v>291</v>
      </c>
      <c r="Z171" s="11" t="s">
        <v>291</v>
      </c>
      <c r="AA171" s="15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15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13">
        <v>19.600000000000001</v>
      </c>
      <c r="E173" s="214">
        <v>20</v>
      </c>
      <c r="F173" s="213">
        <v>18.006250000000001</v>
      </c>
      <c r="G173" s="213">
        <v>16.7</v>
      </c>
      <c r="H173" s="214">
        <v>27.4</v>
      </c>
      <c r="I173" s="213">
        <v>19.100000000000001</v>
      </c>
      <c r="J173" s="213">
        <v>17.600000000000001</v>
      </c>
      <c r="K173" s="213">
        <v>19.3</v>
      </c>
      <c r="L173" s="213">
        <v>18.600000000000001</v>
      </c>
      <c r="M173" s="213">
        <v>17.381</v>
      </c>
      <c r="N173" s="213">
        <v>17.899999999999999</v>
      </c>
      <c r="O173" s="213">
        <v>16.899999999999999</v>
      </c>
      <c r="P173" s="213">
        <v>18.273589094151657</v>
      </c>
      <c r="Q173" s="213">
        <v>17.600000000000001</v>
      </c>
      <c r="R173" s="214">
        <v>24.5</v>
      </c>
      <c r="S173" s="213">
        <v>17.5</v>
      </c>
      <c r="T173" s="213">
        <v>17</v>
      </c>
      <c r="U173" s="213">
        <v>18</v>
      </c>
      <c r="V173" s="213">
        <v>17</v>
      </c>
      <c r="W173" s="213">
        <v>18</v>
      </c>
      <c r="X173" s="213">
        <v>17.600000000000001</v>
      </c>
      <c r="Y173" s="213">
        <v>18.5</v>
      </c>
      <c r="Z173" s="213">
        <v>18.100000000000001</v>
      </c>
      <c r="AA173" s="215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</v>
      </c>
    </row>
    <row r="174" spans="1:65">
      <c r="A174" s="29"/>
      <c r="B174" s="19">
        <v>1</v>
      </c>
      <c r="C174" s="9">
        <v>2</v>
      </c>
      <c r="D174" s="218">
        <v>18.100000000000001</v>
      </c>
      <c r="E174" s="219">
        <v>20</v>
      </c>
      <c r="F174" s="218">
        <v>17.887749999999997</v>
      </c>
      <c r="G174" s="218">
        <v>16.8</v>
      </c>
      <c r="H174" s="219">
        <v>26.2</v>
      </c>
      <c r="I174" s="218">
        <v>18.399999999999999</v>
      </c>
      <c r="J174" s="218">
        <v>17.7</v>
      </c>
      <c r="K174" s="218">
        <v>19.600000000000001</v>
      </c>
      <c r="L174" s="218">
        <v>18.8</v>
      </c>
      <c r="M174" s="218">
        <v>17.829999999999998</v>
      </c>
      <c r="N174" s="218">
        <v>18.3</v>
      </c>
      <c r="O174" s="218">
        <v>17.7</v>
      </c>
      <c r="P174" s="218">
        <v>18.506017927832154</v>
      </c>
      <c r="Q174" s="218">
        <v>17.5</v>
      </c>
      <c r="R174" s="219">
        <v>27.6</v>
      </c>
      <c r="S174" s="218">
        <v>17</v>
      </c>
      <c r="T174" s="218">
        <v>17</v>
      </c>
      <c r="U174" s="218">
        <v>18.100000000000001</v>
      </c>
      <c r="V174" s="218">
        <v>17</v>
      </c>
      <c r="W174" s="218">
        <v>18</v>
      </c>
      <c r="X174" s="218">
        <v>17.5</v>
      </c>
      <c r="Y174" s="218">
        <v>18.399999999999999</v>
      </c>
      <c r="Z174" s="218">
        <v>19.2</v>
      </c>
      <c r="AA174" s="215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10</v>
      </c>
    </row>
    <row r="175" spans="1:65">
      <c r="A175" s="29"/>
      <c r="B175" s="19">
        <v>1</v>
      </c>
      <c r="C175" s="9">
        <v>3</v>
      </c>
      <c r="D175" s="218">
        <v>19.2</v>
      </c>
      <c r="E175" s="219">
        <v>20</v>
      </c>
      <c r="F175" s="218">
        <v>18.206</v>
      </c>
      <c r="G175" s="218">
        <v>16.7</v>
      </c>
      <c r="H175" s="219">
        <v>25.9</v>
      </c>
      <c r="I175" s="218">
        <v>18.7</v>
      </c>
      <c r="J175" s="218">
        <v>18</v>
      </c>
      <c r="K175" s="218">
        <v>19</v>
      </c>
      <c r="L175" s="218">
        <v>18.899999999999999</v>
      </c>
      <c r="M175" s="218">
        <v>17.579999999999998</v>
      </c>
      <c r="N175" s="218">
        <v>18.100000000000001</v>
      </c>
      <c r="O175" s="218">
        <v>17.899999999999999</v>
      </c>
      <c r="P175" s="218">
        <v>18.353891143103692</v>
      </c>
      <c r="Q175" s="218">
        <v>17</v>
      </c>
      <c r="R175" s="219">
        <v>28</v>
      </c>
      <c r="S175" s="218">
        <v>18.100000000000001</v>
      </c>
      <c r="T175" s="218">
        <v>18</v>
      </c>
      <c r="U175" s="218">
        <v>18.2</v>
      </c>
      <c r="V175" s="218">
        <v>18</v>
      </c>
      <c r="W175" s="218">
        <v>18</v>
      </c>
      <c r="X175" s="218">
        <v>17.7</v>
      </c>
      <c r="Y175" s="218">
        <v>18.5</v>
      </c>
      <c r="Z175" s="218">
        <v>18.8</v>
      </c>
      <c r="AA175" s="215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16</v>
      </c>
    </row>
    <row r="176" spans="1:65">
      <c r="A176" s="29"/>
      <c r="B176" s="19">
        <v>1</v>
      </c>
      <c r="C176" s="9">
        <v>4</v>
      </c>
      <c r="D176" s="218">
        <v>19.399999999999999</v>
      </c>
      <c r="E176" s="219">
        <v>25</v>
      </c>
      <c r="F176" s="218">
        <v>17.542749999999998</v>
      </c>
      <c r="G176" s="218">
        <v>17.2</v>
      </c>
      <c r="H176" s="219">
        <v>25.5</v>
      </c>
      <c r="I176" s="218">
        <v>18.7</v>
      </c>
      <c r="J176" s="218">
        <v>17.899999999999999</v>
      </c>
      <c r="K176" s="218">
        <v>19.7</v>
      </c>
      <c r="L176" s="218">
        <v>18.7</v>
      </c>
      <c r="M176" s="218">
        <v>17.61</v>
      </c>
      <c r="N176" s="218">
        <v>18.100000000000001</v>
      </c>
      <c r="O176" s="218">
        <v>16.899999999999999</v>
      </c>
      <c r="P176" s="218">
        <v>18.664721008504433</v>
      </c>
      <c r="Q176" s="218">
        <v>17.399999999999999</v>
      </c>
      <c r="R176" s="219">
        <v>25.4</v>
      </c>
      <c r="S176" s="218">
        <v>17.399999999999999</v>
      </c>
      <c r="T176" s="218">
        <v>17</v>
      </c>
      <c r="U176" s="218">
        <v>17.899999999999999</v>
      </c>
      <c r="V176" s="218">
        <v>18</v>
      </c>
      <c r="W176" s="218">
        <v>17</v>
      </c>
      <c r="X176" s="218">
        <v>17.5</v>
      </c>
      <c r="Y176" s="218">
        <v>18</v>
      </c>
      <c r="Z176" s="218">
        <v>18.8</v>
      </c>
      <c r="AA176" s="215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7">
        <v>17.996743828483325</v>
      </c>
    </row>
    <row r="177" spans="1:65">
      <c r="A177" s="29"/>
      <c r="B177" s="19">
        <v>1</v>
      </c>
      <c r="C177" s="9">
        <v>5</v>
      </c>
      <c r="D177" s="218">
        <v>18.7</v>
      </c>
      <c r="E177" s="219">
        <v>25</v>
      </c>
      <c r="F177" s="218">
        <v>17.9085</v>
      </c>
      <c r="G177" s="218">
        <v>16.600000000000001</v>
      </c>
      <c r="H177" s="219">
        <v>26.5</v>
      </c>
      <c r="I177" s="218">
        <v>18.7</v>
      </c>
      <c r="J177" s="218">
        <v>18.2</v>
      </c>
      <c r="K177" s="218">
        <v>19</v>
      </c>
      <c r="L177" s="218">
        <v>18.600000000000001</v>
      </c>
      <c r="M177" s="218">
        <v>17.440000000000001</v>
      </c>
      <c r="N177" s="218">
        <v>17.899999999999999</v>
      </c>
      <c r="O177" s="218">
        <v>17.600000000000001</v>
      </c>
      <c r="P177" s="218">
        <v>17.940662841056191</v>
      </c>
      <c r="Q177" s="218">
        <v>16.8</v>
      </c>
      <c r="R177" s="219">
        <v>17.899999999999999</v>
      </c>
      <c r="S177" s="218">
        <v>17.399999999999999</v>
      </c>
      <c r="T177" s="218">
        <v>18</v>
      </c>
      <c r="U177" s="218">
        <v>17.399999999999999</v>
      </c>
      <c r="V177" s="218">
        <v>17</v>
      </c>
      <c r="W177" s="218">
        <v>17</v>
      </c>
      <c r="X177" s="218">
        <v>17.7</v>
      </c>
      <c r="Y177" s="218">
        <v>18.399999999999999</v>
      </c>
      <c r="Z177" s="218">
        <v>18.600000000000001</v>
      </c>
      <c r="AA177" s="215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17">
        <v>24</v>
      </c>
    </row>
    <row r="178" spans="1:65">
      <c r="A178" s="29"/>
      <c r="B178" s="19">
        <v>1</v>
      </c>
      <c r="C178" s="9">
        <v>6</v>
      </c>
      <c r="D178" s="218">
        <v>18.7</v>
      </c>
      <c r="E178" s="219">
        <v>25</v>
      </c>
      <c r="F178" s="218">
        <v>17.749500000000001</v>
      </c>
      <c r="G178" s="218">
        <v>16.100000000000001</v>
      </c>
      <c r="H178" s="219">
        <v>28.7</v>
      </c>
      <c r="I178" s="218">
        <v>18.899999999999999</v>
      </c>
      <c r="J178" s="218">
        <v>17.899999999999999</v>
      </c>
      <c r="K178" s="218">
        <v>19.5</v>
      </c>
      <c r="L178" s="218">
        <v>19</v>
      </c>
      <c r="M178" s="218">
        <v>17.66</v>
      </c>
      <c r="N178" s="218">
        <v>18.100000000000001</v>
      </c>
      <c r="O178" s="218">
        <v>18.399999999999999</v>
      </c>
      <c r="P178" s="218">
        <v>18.968627403351338</v>
      </c>
      <c r="Q178" s="218">
        <v>17.399999999999999</v>
      </c>
      <c r="R178" s="219">
        <v>16.7</v>
      </c>
      <c r="S178" s="218">
        <v>18</v>
      </c>
      <c r="T178" s="218">
        <v>18</v>
      </c>
      <c r="U178" s="218">
        <v>18.3</v>
      </c>
      <c r="V178" s="218">
        <v>17</v>
      </c>
      <c r="W178" s="218">
        <v>18</v>
      </c>
      <c r="X178" s="218">
        <v>17.5</v>
      </c>
      <c r="Y178" s="218">
        <v>18.5</v>
      </c>
      <c r="Z178" s="218">
        <v>18.7</v>
      </c>
      <c r="AA178" s="215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29"/>
      <c r="B179" s="20" t="s">
        <v>268</v>
      </c>
      <c r="C179" s="12"/>
      <c r="D179" s="222">
        <v>18.950000000000003</v>
      </c>
      <c r="E179" s="222">
        <v>22.5</v>
      </c>
      <c r="F179" s="222">
        <v>17.883458333333333</v>
      </c>
      <c r="G179" s="222">
        <v>16.683333333333334</v>
      </c>
      <c r="H179" s="222">
        <v>26.7</v>
      </c>
      <c r="I179" s="222">
        <v>18.75</v>
      </c>
      <c r="J179" s="222">
        <v>17.883333333333329</v>
      </c>
      <c r="K179" s="222">
        <v>19.350000000000001</v>
      </c>
      <c r="L179" s="222">
        <v>18.766666666666666</v>
      </c>
      <c r="M179" s="222">
        <v>17.583499999999997</v>
      </c>
      <c r="N179" s="222">
        <v>18.066666666666666</v>
      </c>
      <c r="O179" s="222">
        <v>17.566666666666666</v>
      </c>
      <c r="P179" s="222">
        <v>18.451251569666578</v>
      </c>
      <c r="Q179" s="222">
        <v>17.283333333333331</v>
      </c>
      <c r="R179" s="222">
        <v>23.349999999999998</v>
      </c>
      <c r="S179" s="222">
        <v>17.566666666666666</v>
      </c>
      <c r="T179" s="222">
        <v>17.5</v>
      </c>
      <c r="U179" s="222">
        <v>17.983333333333331</v>
      </c>
      <c r="V179" s="222">
        <v>17.333333333333332</v>
      </c>
      <c r="W179" s="222">
        <v>17.666666666666668</v>
      </c>
      <c r="X179" s="222">
        <v>17.583333333333332</v>
      </c>
      <c r="Y179" s="222">
        <v>18.383333333333336</v>
      </c>
      <c r="Z179" s="222">
        <v>18.7</v>
      </c>
      <c r="AA179" s="215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29"/>
      <c r="B180" s="3" t="s">
        <v>269</v>
      </c>
      <c r="C180" s="28"/>
      <c r="D180" s="218">
        <v>18.95</v>
      </c>
      <c r="E180" s="218">
        <v>22.5</v>
      </c>
      <c r="F180" s="218">
        <v>17.898125</v>
      </c>
      <c r="G180" s="218">
        <v>16.7</v>
      </c>
      <c r="H180" s="218">
        <v>26.35</v>
      </c>
      <c r="I180" s="218">
        <v>18.7</v>
      </c>
      <c r="J180" s="218">
        <v>17.899999999999999</v>
      </c>
      <c r="K180" s="218">
        <v>19.399999999999999</v>
      </c>
      <c r="L180" s="218">
        <v>18.75</v>
      </c>
      <c r="M180" s="218">
        <v>17.594999999999999</v>
      </c>
      <c r="N180" s="218">
        <v>18.100000000000001</v>
      </c>
      <c r="O180" s="218">
        <v>17.649999999999999</v>
      </c>
      <c r="P180" s="218">
        <v>18.429954535467921</v>
      </c>
      <c r="Q180" s="218">
        <v>17.399999999999999</v>
      </c>
      <c r="R180" s="218">
        <v>24.95</v>
      </c>
      <c r="S180" s="218">
        <v>17.45</v>
      </c>
      <c r="T180" s="218">
        <v>17.5</v>
      </c>
      <c r="U180" s="218">
        <v>18.05</v>
      </c>
      <c r="V180" s="218">
        <v>17</v>
      </c>
      <c r="W180" s="218">
        <v>18</v>
      </c>
      <c r="X180" s="218">
        <v>17.55</v>
      </c>
      <c r="Y180" s="218">
        <v>18.45</v>
      </c>
      <c r="Z180" s="218">
        <v>18.75</v>
      </c>
      <c r="AA180" s="215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16"/>
      <c r="BH180" s="216"/>
      <c r="BI180" s="216"/>
      <c r="BJ180" s="216"/>
      <c r="BK180" s="216"/>
      <c r="BL180" s="216"/>
      <c r="BM180" s="221"/>
    </row>
    <row r="181" spans="1:65">
      <c r="A181" s="29"/>
      <c r="B181" s="3" t="s">
        <v>270</v>
      </c>
      <c r="C181" s="28"/>
      <c r="D181" s="23">
        <v>0.55407580708780246</v>
      </c>
      <c r="E181" s="23">
        <v>2.7386127875258306</v>
      </c>
      <c r="F181" s="23">
        <v>0.22529244420678399</v>
      </c>
      <c r="G181" s="23">
        <v>0.35449494589721048</v>
      </c>
      <c r="H181" s="23">
        <v>1.1713240371477056</v>
      </c>
      <c r="I181" s="23">
        <v>0.23452078799117221</v>
      </c>
      <c r="J181" s="23">
        <v>0.21369760566432758</v>
      </c>
      <c r="K181" s="23">
        <v>0.30166206257996714</v>
      </c>
      <c r="L181" s="23">
        <v>0.16329931618554447</v>
      </c>
      <c r="M181" s="23">
        <v>0.16057864116998791</v>
      </c>
      <c r="N181" s="23">
        <v>0.15055453054181722</v>
      </c>
      <c r="O181" s="23">
        <v>0.58537737116040522</v>
      </c>
      <c r="P181" s="23">
        <v>0.35156511949738051</v>
      </c>
      <c r="Q181" s="23">
        <v>0.31251666622224578</v>
      </c>
      <c r="R181" s="23">
        <v>4.8812908128895627</v>
      </c>
      <c r="S181" s="23">
        <v>0.41311822359545836</v>
      </c>
      <c r="T181" s="23">
        <v>0.54772255750516607</v>
      </c>
      <c r="U181" s="23">
        <v>0.31885210782848394</v>
      </c>
      <c r="V181" s="23">
        <v>0.5163977794943222</v>
      </c>
      <c r="W181" s="23">
        <v>0.5163977794943222</v>
      </c>
      <c r="X181" s="23">
        <v>9.8319208025017216E-2</v>
      </c>
      <c r="Y181" s="23">
        <v>0.19407902170679509</v>
      </c>
      <c r="Z181" s="23">
        <v>0.35777087639996563</v>
      </c>
      <c r="AA181" s="15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86</v>
      </c>
      <c r="C182" s="28"/>
      <c r="D182" s="13">
        <v>2.9238828870068727E-2</v>
      </c>
      <c r="E182" s="13">
        <v>0.12171612389003691</v>
      </c>
      <c r="F182" s="13">
        <v>1.2597811900109775E-2</v>
      </c>
      <c r="G182" s="13">
        <v>2.12484483055271E-2</v>
      </c>
      <c r="H182" s="13">
        <v>4.3869814125382232E-2</v>
      </c>
      <c r="I182" s="13">
        <v>1.2507775359529185E-2</v>
      </c>
      <c r="J182" s="13">
        <v>1.194953992531189E-2</v>
      </c>
      <c r="K182" s="13">
        <v>1.5589770675967294E-2</v>
      </c>
      <c r="L182" s="13">
        <v>8.7015621413256382E-3</v>
      </c>
      <c r="M182" s="13">
        <v>9.1323480063689212E-3</v>
      </c>
      <c r="N182" s="13">
        <v>8.3332765982555655E-3</v>
      </c>
      <c r="O182" s="13">
        <v>3.3323190009131226E-2</v>
      </c>
      <c r="P182" s="13">
        <v>1.9053727502981167E-2</v>
      </c>
      <c r="Q182" s="13">
        <v>1.8081967187400915E-2</v>
      </c>
      <c r="R182" s="13">
        <v>0.20904885708306481</v>
      </c>
      <c r="S182" s="13">
        <v>2.3517166428583966E-2</v>
      </c>
      <c r="T182" s="13">
        <v>3.129843185743806E-2</v>
      </c>
      <c r="U182" s="13">
        <v>1.7730423048849898E-2</v>
      </c>
      <c r="V182" s="13">
        <v>2.9792179586210898E-2</v>
      </c>
      <c r="W182" s="13">
        <v>2.9230062990244651E-2</v>
      </c>
      <c r="X182" s="13">
        <v>5.5916137265412634E-3</v>
      </c>
      <c r="Y182" s="13">
        <v>1.0557335722944428E-2</v>
      </c>
      <c r="Z182" s="13">
        <v>1.9132132427805648E-2</v>
      </c>
      <c r="AA182" s="15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3" t="s">
        <v>271</v>
      </c>
      <c r="C183" s="28"/>
      <c r="D183" s="13">
        <v>5.296825806943839E-2</v>
      </c>
      <c r="E183" s="13">
        <v>0.25022616393468922</v>
      </c>
      <c r="F183" s="13">
        <v>-6.2947773347029612E-3</v>
      </c>
      <c r="G183" s="13">
        <v>-7.2980451778797084E-2</v>
      </c>
      <c r="H183" s="13">
        <v>0.48360171453583112</v>
      </c>
      <c r="I183" s="13">
        <v>4.1855136612241051E-2</v>
      </c>
      <c r="J183" s="13">
        <v>-6.3017230356139375E-3</v>
      </c>
      <c r="K183" s="13">
        <v>7.5194500983832846E-2</v>
      </c>
      <c r="L183" s="13">
        <v>4.2781230067007403E-2</v>
      </c>
      <c r="M183" s="13">
        <v>-2.2962144286862052E-2</v>
      </c>
      <c r="N183" s="13">
        <v>3.8853049668170492E-3</v>
      </c>
      <c r="O183" s="13">
        <v>-2.3897498676175966E-2</v>
      </c>
      <c r="P183" s="13">
        <v>2.5254998655029226E-2</v>
      </c>
      <c r="Q183" s="13">
        <v>-3.9641087407205511E-2</v>
      </c>
      <c r="R183" s="13">
        <v>0.29745693012777741</v>
      </c>
      <c r="S183" s="13">
        <v>-2.3897498676175966E-2</v>
      </c>
      <c r="T183" s="13">
        <v>-2.7601872495241708E-2</v>
      </c>
      <c r="U183" s="13">
        <v>-7.4516230701515696E-4</v>
      </c>
      <c r="V183" s="13">
        <v>-3.6862807042906121E-2</v>
      </c>
      <c r="W183" s="13">
        <v>-1.8340937947577296E-2</v>
      </c>
      <c r="X183" s="13">
        <v>-2.2971405221409613E-2</v>
      </c>
      <c r="Y183" s="13">
        <v>2.1481080607379521E-2</v>
      </c>
      <c r="Z183" s="13">
        <v>3.9076856247941771E-2</v>
      </c>
      <c r="AA183" s="15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29"/>
      <c r="B184" s="45" t="s">
        <v>272</v>
      </c>
      <c r="C184" s="46"/>
      <c r="D184" s="44">
        <v>1.35</v>
      </c>
      <c r="E184" s="44">
        <v>6.3</v>
      </c>
      <c r="F184" s="44">
        <v>0.14000000000000001</v>
      </c>
      <c r="G184" s="44">
        <v>1.81</v>
      </c>
      <c r="H184" s="44">
        <v>12.16</v>
      </c>
      <c r="I184" s="44">
        <v>1.07</v>
      </c>
      <c r="J184" s="44">
        <v>0.14000000000000001</v>
      </c>
      <c r="K184" s="44">
        <v>1.91</v>
      </c>
      <c r="L184" s="44">
        <v>1.0900000000000001</v>
      </c>
      <c r="M184" s="44">
        <v>0.56000000000000005</v>
      </c>
      <c r="N184" s="44">
        <v>0.12</v>
      </c>
      <c r="O184" s="44">
        <v>0.57999999999999996</v>
      </c>
      <c r="P184" s="44">
        <v>0.65</v>
      </c>
      <c r="Q184" s="44">
        <v>0.98</v>
      </c>
      <c r="R184" s="44">
        <v>7.49</v>
      </c>
      <c r="S184" s="44">
        <v>0.57999999999999996</v>
      </c>
      <c r="T184" s="44">
        <v>0.67</v>
      </c>
      <c r="U184" s="44">
        <v>0</v>
      </c>
      <c r="V184" s="44">
        <v>0.91</v>
      </c>
      <c r="W184" s="44">
        <v>0.44</v>
      </c>
      <c r="X184" s="44">
        <v>0.56000000000000005</v>
      </c>
      <c r="Y184" s="44">
        <v>0.56000000000000005</v>
      </c>
      <c r="Z184" s="44">
        <v>1</v>
      </c>
      <c r="AA184" s="15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BM185" s="55"/>
    </row>
    <row r="186" spans="1:65" ht="15">
      <c r="B186" s="8" t="s">
        <v>484</v>
      </c>
      <c r="BM186" s="27" t="s">
        <v>66</v>
      </c>
    </row>
    <row r="187" spans="1:65" ht="15">
      <c r="A187" s="24" t="s">
        <v>51</v>
      </c>
      <c r="B187" s="18" t="s">
        <v>110</v>
      </c>
      <c r="C187" s="15" t="s">
        <v>111</v>
      </c>
      <c r="D187" s="16" t="s">
        <v>234</v>
      </c>
      <c r="E187" s="17" t="s">
        <v>234</v>
      </c>
      <c r="F187" s="17" t="s">
        <v>234</v>
      </c>
      <c r="G187" s="17" t="s">
        <v>234</v>
      </c>
      <c r="H187" s="17" t="s">
        <v>234</v>
      </c>
      <c r="I187" s="17" t="s">
        <v>234</v>
      </c>
      <c r="J187" s="17" t="s">
        <v>234</v>
      </c>
      <c r="K187" s="17" t="s">
        <v>234</v>
      </c>
      <c r="L187" s="17" t="s">
        <v>234</v>
      </c>
      <c r="M187" s="17" t="s">
        <v>234</v>
      </c>
      <c r="N187" s="17" t="s">
        <v>234</v>
      </c>
      <c r="O187" s="17" t="s">
        <v>234</v>
      </c>
      <c r="P187" s="17" t="s">
        <v>234</v>
      </c>
      <c r="Q187" s="17" t="s">
        <v>234</v>
      </c>
      <c r="R187" s="17" t="s">
        <v>234</v>
      </c>
      <c r="S187" s="17" t="s">
        <v>234</v>
      </c>
      <c r="T187" s="17" t="s">
        <v>234</v>
      </c>
      <c r="U187" s="17" t="s">
        <v>234</v>
      </c>
      <c r="V187" s="17" t="s">
        <v>234</v>
      </c>
      <c r="W187" s="17" t="s">
        <v>234</v>
      </c>
      <c r="X187" s="17" t="s">
        <v>234</v>
      </c>
      <c r="Y187" s="17" t="s">
        <v>234</v>
      </c>
      <c r="Z187" s="15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235</v>
      </c>
      <c r="C188" s="9" t="s">
        <v>235</v>
      </c>
      <c r="D188" s="151" t="s">
        <v>237</v>
      </c>
      <c r="E188" s="152" t="s">
        <v>238</v>
      </c>
      <c r="F188" s="152" t="s">
        <v>239</v>
      </c>
      <c r="G188" s="152" t="s">
        <v>240</v>
      </c>
      <c r="H188" s="152" t="s">
        <v>241</v>
      </c>
      <c r="I188" s="152" t="s">
        <v>243</v>
      </c>
      <c r="J188" s="152" t="s">
        <v>244</v>
      </c>
      <c r="K188" s="152" t="s">
        <v>246</v>
      </c>
      <c r="L188" s="152" t="s">
        <v>247</v>
      </c>
      <c r="M188" s="152" t="s">
        <v>248</v>
      </c>
      <c r="N188" s="152" t="s">
        <v>249</v>
      </c>
      <c r="O188" s="152" t="s">
        <v>250</v>
      </c>
      <c r="P188" s="152" t="s">
        <v>252</v>
      </c>
      <c r="Q188" s="152" t="s">
        <v>253</v>
      </c>
      <c r="R188" s="152" t="s">
        <v>254</v>
      </c>
      <c r="S188" s="152" t="s">
        <v>255</v>
      </c>
      <c r="T188" s="152" t="s">
        <v>256</v>
      </c>
      <c r="U188" s="152" t="s">
        <v>258</v>
      </c>
      <c r="V188" s="152" t="s">
        <v>259</v>
      </c>
      <c r="W188" s="152" t="s">
        <v>260</v>
      </c>
      <c r="X188" s="152" t="s">
        <v>261</v>
      </c>
      <c r="Y188" s="152" t="s">
        <v>262</v>
      </c>
      <c r="Z188" s="15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291</v>
      </c>
      <c r="E189" s="11" t="s">
        <v>114</v>
      </c>
      <c r="F189" s="11" t="s">
        <v>114</v>
      </c>
      <c r="G189" s="11" t="s">
        <v>291</v>
      </c>
      <c r="H189" s="11" t="s">
        <v>114</v>
      </c>
      <c r="I189" s="11" t="s">
        <v>291</v>
      </c>
      <c r="J189" s="11" t="s">
        <v>292</v>
      </c>
      <c r="K189" s="11" t="s">
        <v>114</v>
      </c>
      <c r="L189" s="11" t="s">
        <v>114</v>
      </c>
      <c r="M189" s="11" t="s">
        <v>114</v>
      </c>
      <c r="N189" s="11" t="s">
        <v>114</v>
      </c>
      <c r="O189" s="11" t="s">
        <v>291</v>
      </c>
      <c r="P189" s="11" t="s">
        <v>291</v>
      </c>
      <c r="Q189" s="11" t="s">
        <v>292</v>
      </c>
      <c r="R189" s="11" t="s">
        <v>291</v>
      </c>
      <c r="S189" s="11" t="s">
        <v>114</v>
      </c>
      <c r="T189" s="11" t="s">
        <v>291</v>
      </c>
      <c r="U189" s="11" t="s">
        <v>114</v>
      </c>
      <c r="V189" s="11" t="s">
        <v>292</v>
      </c>
      <c r="W189" s="11" t="s">
        <v>291</v>
      </c>
      <c r="X189" s="11" t="s">
        <v>291</v>
      </c>
      <c r="Y189" s="11" t="s">
        <v>291</v>
      </c>
      <c r="Z189" s="15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15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0</v>
      </c>
    </row>
    <row r="191" spans="1:65">
      <c r="A191" s="29"/>
      <c r="B191" s="18">
        <v>1</v>
      </c>
      <c r="C191" s="14">
        <v>1</v>
      </c>
      <c r="D191" s="223">
        <v>121</v>
      </c>
      <c r="E191" s="224">
        <v>80</v>
      </c>
      <c r="F191" s="224">
        <v>82.506</v>
      </c>
      <c r="G191" s="223">
        <v>117</v>
      </c>
      <c r="H191" s="224">
        <v>82.9</v>
      </c>
      <c r="I191" s="223">
        <v>134</v>
      </c>
      <c r="J191" s="233">
        <v>118</v>
      </c>
      <c r="K191" s="223">
        <v>117</v>
      </c>
      <c r="L191" s="223">
        <v>85</v>
      </c>
      <c r="M191" s="223">
        <v>109.342</v>
      </c>
      <c r="N191" s="224">
        <v>80</v>
      </c>
      <c r="O191" s="223">
        <v>96</v>
      </c>
      <c r="P191" s="224">
        <v>81</v>
      </c>
      <c r="Q191" s="223">
        <v>129</v>
      </c>
      <c r="R191" s="223">
        <v>118</v>
      </c>
      <c r="S191" s="223">
        <v>114</v>
      </c>
      <c r="T191" s="223">
        <v>103</v>
      </c>
      <c r="U191" s="223">
        <v>120</v>
      </c>
      <c r="V191" s="223">
        <v>120</v>
      </c>
      <c r="W191" s="223">
        <v>114</v>
      </c>
      <c r="X191" s="223">
        <v>105</v>
      </c>
      <c r="Y191" s="223">
        <v>113</v>
      </c>
      <c r="Z191" s="225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1</v>
      </c>
    </row>
    <row r="192" spans="1:65">
      <c r="A192" s="29"/>
      <c r="B192" s="19">
        <v>1</v>
      </c>
      <c r="C192" s="9">
        <v>2</v>
      </c>
      <c r="D192" s="228">
        <v>119</v>
      </c>
      <c r="E192" s="229">
        <v>80</v>
      </c>
      <c r="F192" s="229">
        <v>82.140333333333331</v>
      </c>
      <c r="G192" s="228">
        <v>114</v>
      </c>
      <c r="H192" s="229">
        <v>84.6</v>
      </c>
      <c r="I192" s="228">
        <v>127</v>
      </c>
      <c r="J192" s="228">
        <v>131</v>
      </c>
      <c r="K192" s="228">
        <v>117</v>
      </c>
      <c r="L192" s="228">
        <v>84</v>
      </c>
      <c r="M192" s="228">
        <v>110.003</v>
      </c>
      <c r="N192" s="229">
        <v>79</v>
      </c>
      <c r="O192" s="228">
        <v>111</v>
      </c>
      <c r="P192" s="229">
        <v>87</v>
      </c>
      <c r="Q192" s="228">
        <v>139</v>
      </c>
      <c r="R192" s="228">
        <v>119</v>
      </c>
      <c r="S192" s="228">
        <v>113</v>
      </c>
      <c r="T192" s="228">
        <v>107</v>
      </c>
      <c r="U192" s="228">
        <v>116</v>
      </c>
      <c r="V192" s="228">
        <v>118</v>
      </c>
      <c r="W192" s="228">
        <v>119</v>
      </c>
      <c r="X192" s="228">
        <v>98</v>
      </c>
      <c r="Y192" s="228">
        <v>110</v>
      </c>
      <c r="Z192" s="225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26</v>
      </c>
    </row>
    <row r="193" spans="1:65">
      <c r="A193" s="29"/>
      <c r="B193" s="19">
        <v>1</v>
      </c>
      <c r="C193" s="9">
        <v>3</v>
      </c>
      <c r="D193" s="228">
        <v>121</v>
      </c>
      <c r="E193" s="229">
        <v>70</v>
      </c>
      <c r="F193" s="229">
        <v>80.61699999999999</v>
      </c>
      <c r="G193" s="228">
        <v>113</v>
      </c>
      <c r="H193" s="229">
        <v>87.6</v>
      </c>
      <c r="I193" s="230">
        <v>125</v>
      </c>
      <c r="J193" s="228">
        <v>131</v>
      </c>
      <c r="K193" s="228">
        <v>112</v>
      </c>
      <c r="L193" s="228">
        <v>87</v>
      </c>
      <c r="M193" s="228">
        <v>110.214</v>
      </c>
      <c r="N193" s="230">
        <v>87</v>
      </c>
      <c r="O193" s="228">
        <v>124</v>
      </c>
      <c r="P193" s="229">
        <v>89</v>
      </c>
      <c r="Q193" s="228">
        <v>137</v>
      </c>
      <c r="R193" s="228">
        <v>113</v>
      </c>
      <c r="S193" s="228">
        <v>111</v>
      </c>
      <c r="T193" s="228">
        <v>105</v>
      </c>
      <c r="U193" s="228">
        <v>118</v>
      </c>
      <c r="V193" s="228">
        <v>118</v>
      </c>
      <c r="W193" s="228">
        <v>115</v>
      </c>
      <c r="X193" s="228">
        <v>109</v>
      </c>
      <c r="Y193" s="228">
        <v>111</v>
      </c>
      <c r="Z193" s="225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16</v>
      </c>
    </row>
    <row r="194" spans="1:65">
      <c r="A194" s="29"/>
      <c r="B194" s="19">
        <v>1</v>
      </c>
      <c r="C194" s="9">
        <v>4</v>
      </c>
      <c r="D194" s="228">
        <v>122</v>
      </c>
      <c r="E194" s="229">
        <v>80</v>
      </c>
      <c r="F194" s="229">
        <v>81.863722222222222</v>
      </c>
      <c r="G194" s="228">
        <v>119</v>
      </c>
      <c r="H194" s="229">
        <v>81.900000000000006</v>
      </c>
      <c r="I194" s="228">
        <v>135</v>
      </c>
      <c r="J194" s="228">
        <v>126</v>
      </c>
      <c r="K194" s="228">
        <v>113</v>
      </c>
      <c r="L194" s="228">
        <v>91</v>
      </c>
      <c r="M194" s="228">
        <v>110.114</v>
      </c>
      <c r="N194" s="229">
        <v>81</v>
      </c>
      <c r="O194" s="228">
        <v>97</v>
      </c>
      <c r="P194" s="229">
        <v>83</v>
      </c>
      <c r="Q194" s="228">
        <v>119</v>
      </c>
      <c r="R194" s="228">
        <v>116</v>
      </c>
      <c r="S194" s="228">
        <v>113</v>
      </c>
      <c r="T194" s="228">
        <v>104</v>
      </c>
      <c r="U194" s="228">
        <v>117</v>
      </c>
      <c r="V194" s="228">
        <v>120</v>
      </c>
      <c r="W194" s="228">
        <v>117</v>
      </c>
      <c r="X194" s="228">
        <v>108</v>
      </c>
      <c r="Y194" s="228">
        <v>112</v>
      </c>
      <c r="Z194" s="225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115.06873529411767</v>
      </c>
    </row>
    <row r="195" spans="1:65">
      <c r="A195" s="29"/>
      <c r="B195" s="19">
        <v>1</v>
      </c>
      <c r="C195" s="9">
        <v>5</v>
      </c>
      <c r="D195" s="228">
        <v>116</v>
      </c>
      <c r="E195" s="229">
        <v>80</v>
      </c>
      <c r="F195" s="229">
        <v>81.882000000000005</v>
      </c>
      <c r="G195" s="228">
        <v>117</v>
      </c>
      <c r="H195" s="229">
        <v>78.400000000000006</v>
      </c>
      <c r="I195" s="228">
        <v>134</v>
      </c>
      <c r="J195" s="228">
        <v>135</v>
      </c>
      <c r="K195" s="228">
        <v>112</v>
      </c>
      <c r="L195" s="228">
        <v>93</v>
      </c>
      <c r="M195" s="228">
        <v>109.89700000000001</v>
      </c>
      <c r="N195" s="229">
        <v>81</v>
      </c>
      <c r="O195" s="228">
        <v>115</v>
      </c>
      <c r="P195" s="229">
        <v>82</v>
      </c>
      <c r="Q195" s="230">
        <v>156</v>
      </c>
      <c r="R195" s="228">
        <v>117</v>
      </c>
      <c r="S195" s="228">
        <v>106</v>
      </c>
      <c r="T195" s="228">
        <v>101</v>
      </c>
      <c r="U195" s="228">
        <v>116</v>
      </c>
      <c r="V195" s="228">
        <v>115</v>
      </c>
      <c r="W195" s="228">
        <v>115</v>
      </c>
      <c r="X195" s="228">
        <v>105</v>
      </c>
      <c r="Y195" s="228">
        <v>112</v>
      </c>
      <c r="Z195" s="225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27">
        <v>25</v>
      </c>
    </row>
    <row r="196" spans="1:65">
      <c r="A196" s="29"/>
      <c r="B196" s="19">
        <v>1</v>
      </c>
      <c r="C196" s="9">
        <v>6</v>
      </c>
      <c r="D196" s="228">
        <v>116</v>
      </c>
      <c r="E196" s="229">
        <v>90</v>
      </c>
      <c r="F196" s="229">
        <v>80.337000000000003</v>
      </c>
      <c r="G196" s="228">
        <v>112</v>
      </c>
      <c r="H196" s="229">
        <v>84.4</v>
      </c>
      <c r="I196" s="228">
        <v>134</v>
      </c>
      <c r="J196" s="228">
        <v>131</v>
      </c>
      <c r="K196" s="228">
        <v>110</v>
      </c>
      <c r="L196" s="228">
        <v>92</v>
      </c>
      <c r="M196" s="228">
        <v>110.441</v>
      </c>
      <c r="N196" s="229">
        <v>80</v>
      </c>
      <c r="O196" s="228">
        <v>135</v>
      </c>
      <c r="P196" s="229">
        <v>90</v>
      </c>
      <c r="Q196" s="228">
        <v>133</v>
      </c>
      <c r="R196" s="228">
        <v>120</v>
      </c>
      <c r="S196" s="228">
        <v>110</v>
      </c>
      <c r="T196" s="228">
        <v>104</v>
      </c>
      <c r="U196" s="228">
        <v>119</v>
      </c>
      <c r="V196" s="228">
        <v>120</v>
      </c>
      <c r="W196" s="228">
        <v>116</v>
      </c>
      <c r="X196" s="228">
        <v>105</v>
      </c>
      <c r="Y196" s="228">
        <v>114</v>
      </c>
      <c r="Z196" s="225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29"/>
      <c r="B197" s="20" t="s">
        <v>268</v>
      </c>
      <c r="C197" s="12"/>
      <c r="D197" s="232">
        <v>119.16666666666667</v>
      </c>
      <c r="E197" s="232">
        <v>80</v>
      </c>
      <c r="F197" s="232">
        <v>81.557675925925921</v>
      </c>
      <c r="G197" s="232">
        <v>115.33333333333333</v>
      </c>
      <c r="H197" s="232">
        <v>83.3</v>
      </c>
      <c r="I197" s="232">
        <v>131.5</v>
      </c>
      <c r="J197" s="232">
        <v>128.66666666666666</v>
      </c>
      <c r="K197" s="232">
        <v>113.5</v>
      </c>
      <c r="L197" s="232">
        <v>88.666666666666671</v>
      </c>
      <c r="M197" s="232">
        <v>110.00183333333335</v>
      </c>
      <c r="N197" s="232">
        <v>81.333333333333329</v>
      </c>
      <c r="O197" s="232">
        <v>113</v>
      </c>
      <c r="P197" s="232">
        <v>85.333333333333329</v>
      </c>
      <c r="Q197" s="232">
        <v>135.5</v>
      </c>
      <c r="R197" s="232">
        <v>117.16666666666667</v>
      </c>
      <c r="S197" s="232">
        <v>111.16666666666667</v>
      </c>
      <c r="T197" s="232">
        <v>104</v>
      </c>
      <c r="U197" s="232">
        <v>117.66666666666667</v>
      </c>
      <c r="V197" s="232">
        <v>118.5</v>
      </c>
      <c r="W197" s="232">
        <v>116</v>
      </c>
      <c r="X197" s="232">
        <v>105</v>
      </c>
      <c r="Y197" s="232">
        <v>112</v>
      </c>
      <c r="Z197" s="225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31"/>
    </row>
    <row r="198" spans="1:65">
      <c r="A198" s="29"/>
      <c r="B198" s="3" t="s">
        <v>269</v>
      </c>
      <c r="C198" s="28"/>
      <c r="D198" s="228">
        <v>120</v>
      </c>
      <c r="E198" s="228">
        <v>80</v>
      </c>
      <c r="F198" s="228">
        <v>81.872861111111121</v>
      </c>
      <c r="G198" s="228">
        <v>115.5</v>
      </c>
      <c r="H198" s="228">
        <v>83.65</v>
      </c>
      <c r="I198" s="228">
        <v>134</v>
      </c>
      <c r="J198" s="228">
        <v>131</v>
      </c>
      <c r="K198" s="228">
        <v>112.5</v>
      </c>
      <c r="L198" s="228">
        <v>89</v>
      </c>
      <c r="M198" s="228">
        <v>110.05850000000001</v>
      </c>
      <c r="N198" s="228">
        <v>80.5</v>
      </c>
      <c r="O198" s="228">
        <v>113</v>
      </c>
      <c r="P198" s="228">
        <v>85</v>
      </c>
      <c r="Q198" s="228">
        <v>135</v>
      </c>
      <c r="R198" s="228">
        <v>117.5</v>
      </c>
      <c r="S198" s="228">
        <v>112</v>
      </c>
      <c r="T198" s="228">
        <v>104</v>
      </c>
      <c r="U198" s="228">
        <v>117.5</v>
      </c>
      <c r="V198" s="228">
        <v>119</v>
      </c>
      <c r="W198" s="228">
        <v>115.5</v>
      </c>
      <c r="X198" s="228">
        <v>105</v>
      </c>
      <c r="Y198" s="228">
        <v>112</v>
      </c>
      <c r="Z198" s="225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31"/>
    </row>
    <row r="199" spans="1:65">
      <c r="A199" s="29"/>
      <c r="B199" s="3" t="s">
        <v>270</v>
      </c>
      <c r="C199" s="28"/>
      <c r="D199" s="228">
        <v>2.6394443859772205</v>
      </c>
      <c r="E199" s="228">
        <v>6.324555320336759</v>
      </c>
      <c r="F199" s="228">
        <v>0.87322157075138529</v>
      </c>
      <c r="G199" s="228">
        <v>2.7325202042558927</v>
      </c>
      <c r="H199" s="228">
        <v>3.0828558188796271</v>
      </c>
      <c r="I199" s="228">
        <v>4.3243496620879309</v>
      </c>
      <c r="J199" s="228">
        <v>5.9553897157672777</v>
      </c>
      <c r="K199" s="228">
        <v>2.8809720581775866</v>
      </c>
      <c r="L199" s="228">
        <v>3.8297084310253524</v>
      </c>
      <c r="M199" s="228">
        <v>0.37331885388588032</v>
      </c>
      <c r="N199" s="228">
        <v>2.8751811537130432</v>
      </c>
      <c r="O199" s="228">
        <v>15.21840990379744</v>
      </c>
      <c r="P199" s="228">
        <v>3.8297084310253524</v>
      </c>
      <c r="Q199" s="228">
        <v>12.292273996295396</v>
      </c>
      <c r="R199" s="228">
        <v>2.4832774042918899</v>
      </c>
      <c r="S199" s="228">
        <v>2.9268868558020253</v>
      </c>
      <c r="T199" s="228">
        <v>2</v>
      </c>
      <c r="U199" s="228">
        <v>1.6329931618554521</v>
      </c>
      <c r="V199" s="228">
        <v>1.9748417658131499</v>
      </c>
      <c r="W199" s="228">
        <v>1.7888543819998317</v>
      </c>
      <c r="X199" s="228">
        <v>3.8470768123342691</v>
      </c>
      <c r="Y199" s="228">
        <v>1.4142135623730951</v>
      </c>
      <c r="Z199" s="225"/>
      <c r="AA199" s="226"/>
      <c r="AB199" s="226"/>
      <c r="AC199" s="226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  <c r="AP199" s="226"/>
      <c r="AQ199" s="226"/>
      <c r="AR199" s="226"/>
      <c r="AS199" s="226"/>
      <c r="AT199" s="226"/>
      <c r="AU199" s="226"/>
      <c r="AV199" s="226"/>
      <c r="AW199" s="226"/>
      <c r="AX199" s="226"/>
      <c r="AY199" s="226"/>
      <c r="AZ199" s="226"/>
      <c r="BA199" s="226"/>
      <c r="BB199" s="226"/>
      <c r="BC199" s="226"/>
      <c r="BD199" s="226"/>
      <c r="BE199" s="226"/>
      <c r="BF199" s="226"/>
      <c r="BG199" s="226"/>
      <c r="BH199" s="226"/>
      <c r="BI199" s="226"/>
      <c r="BJ199" s="226"/>
      <c r="BK199" s="226"/>
      <c r="BL199" s="226"/>
      <c r="BM199" s="231"/>
    </row>
    <row r="200" spans="1:65">
      <c r="A200" s="29"/>
      <c r="B200" s="3" t="s">
        <v>86</v>
      </c>
      <c r="C200" s="28"/>
      <c r="D200" s="13">
        <v>2.2149183658550103E-2</v>
      </c>
      <c r="E200" s="13">
        <v>7.9056941504209485E-2</v>
      </c>
      <c r="F200" s="13">
        <v>1.0706798113576476E-2</v>
      </c>
      <c r="G200" s="13">
        <v>2.3692371713201384E-2</v>
      </c>
      <c r="H200" s="13">
        <v>3.7009073455937902E-2</v>
      </c>
      <c r="I200" s="13">
        <v>3.2884788304851184E-2</v>
      </c>
      <c r="J200" s="13">
        <v>4.6285412298709416E-2</v>
      </c>
      <c r="K200" s="13">
        <v>2.5383013728436887E-2</v>
      </c>
      <c r="L200" s="13">
        <v>4.319220034990999E-2</v>
      </c>
      <c r="M200" s="13">
        <v>3.39375120007891E-3</v>
      </c>
      <c r="N200" s="13">
        <v>3.535058795548824E-2</v>
      </c>
      <c r="O200" s="13">
        <v>0.13467619383891541</v>
      </c>
      <c r="P200" s="13">
        <v>4.4879395676078349E-2</v>
      </c>
      <c r="Q200" s="13">
        <v>9.0717889271552735E-2</v>
      </c>
      <c r="R200" s="13">
        <v>2.1194401743600766E-2</v>
      </c>
      <c r="S200" s="13">
        <v>2.6328817293571442E-2</v>
      </c>
      <c r="T200" s="13">
        <v>1.9230769230769232E-2</v>
      </c>
      <c r="U200" s="13">
        <v>1.3878128854295626E-2</v>
      </c>
      <c r="V200" s="13">
        <v>1.6665331357072995E-2</v>
      </c>
      <c r="W200" s="13">
        <v>1.542115846551579E-2</v>
      </c>
      <c r="X200" s="13">
        <v>3.6638826784135894E-2</v>
      </c>
      <c r="Y200" s="13">
        <v>1.2626906806902635E-2</v>
      </c>
      <c r="Z200" s="15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271</v>
      </c>
      <c r="C201" s="28"/>
      <c r="D201" s="13">
        <v>3.5612900081630539E-2</v>
      </c>
      <c r="E201" s="13">
        <v>-0.30476336777736701</v>
      </c>
      <c r="F201" s="13">
        <v>-0.29122645071692932</v>
      </c>
      <c r="G201" s="13">
        <v>2.2994781209626503E-3</v>
      </c>
      <c r="H201" s="13">
        <v>-0.27608485669818339</v>
      </c>
      <c r="I201" s="13">
        <v>0.14279521421595298</v>
      </c>
      <c r="J201" s="13">
        <v>0.11817225015806798</v>
      </c>
      <c r="K201" s="13">
        <v>-1.3633028034139461E-2</v>
      </c>
      <c r="L201" s="13">
        <v>-0.22944606595324835</v>
      </c>
      <c r="M201" s="13">
        <v>-4.4033698187724291E-2</v>
      </c>
      <c r="N201" s="13">
        <v>-0.29317609057365646</v>
      </c>
      <c r="O201" s="13">
        <v>-1.7978256985530905E-2</v>
      </c>
      <c r="P201" s="13">
        <v>-0.25841425896252479</v>
      </c>
      <c r="Q201" s="13">
        <v>0.17755704582708476</v>
      </c>
      <c r="R201" s="13">
        <v>1.8231984276064539E-2</v>
      </c>
      <c r="S201" s="13">
        <v>-3.3910763140632794E-2</v>
      </c>
      <c r="T201" s="13">
        <v>-9.6192378110577126E-2</v>
      </c>
      <c r="U201" s="13">
        <v>2.2577213227456205E-2</v>
      </c>
      <c r="V201" s="13">
        <v>2.9819261479775205E-2</v>
      </c>
      <c r="W201" s="13">
        <v>8.0931167228179834E-3</v>
      </c>
      <c r="X201" s="13">
        <v>-8.7501920207794126E-2</v>
      </c>
      <c r="Y201" s="13">
        <v>-2.6668714888313794E-2</v>
      </c>
      <c r="Z201" s="15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272</v>
      </c>
      <c r="C202" s="46"/>
      <c r="D202" s="44">
        <v>0.63</v>
      </c>
      <c r="E202" s="44">
        <v>3.09</v>
      </c>
      <c r="F202" s="44">
        <v>2.95</v>
      </c>
      <c r="G202" s="44">
        <v>0.27</v>
      </c>
      <c r="H202" s="44">
        <v>2.78</v>
      </c>
      <c r="I202" s="44">
        <v>1.81</v>
      </c>
      <c r="J202" s="44">
        <v>1.54</v>
      </c>
      <c r="K202" s="44">
        <v>0.1</v>
      </c>
      <c r="L202" s="44">
        <v>2.27</v>
      </c>
      <c r="M202" s="44">
        <v>0.24</v>
      </c>
      <c r="N202" s="44">
        <v>2.97</v>
      </c>
      <c r="O202" s="44">
        <v>0.05</v>
      </c>
      <c r="P202" s="44">
        <v>2.59</v>
      </c>
      <c r="Q202" s="44">
        <v>2.19</v>
      </c>
      <c r="R202" s="44">
        <v>0.44</v>
      </c>
      <c r="S202" s="44">
        <v>0.13</v>
      </c>
      <c r="T202" s="44">
        <v>0.81</v>
      </c>
      <c r="U202" s="44">
        <v>0.49</v>
      </c>
      <c r="V202" s="44">
        <v>0.56999999999999995</v>
      </c>
      <c r="W202" s="44">
        <v>0.33</v>
      </c>
      <c r="X202" s="44">
        <v>0.71</v>
      </c>
      <c r="Y202" s="44">
        <v>0.05</v>
      </c>
      <c r="Z202" s="15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BM203" s="55"/>
    </row>
    <row r="204" spans="1:65" ht="15">
      <c r="B204" s="8" t="s">
        <v>485</v>
      </c>
      <c r="BM204" s="27" t="s">
        <v>66</v>
      </c>
    </row>
    <row r="205" spans="1:65" ht="15">
      <c r="A205" s="24" t="s">
        <v>28</v>
      </c>
      <c r="B205" s="18" t="s">
        <v>110</v>
      </c>
      <c r="C205" s="15" t="s">
        <v>111</v>
      </c>
      <c r="D205" s="16" t="s">
        <v>234</v>
      </c>
      <c r="E205" s="17" t="s">
        <v>234</v>
      </c>
      <c r="F205" s="17" t="s">
        <v>234</v>
      </c>
      <c r="G205" s="17" t="s">
        <v>234</v>
      </c>
      <c r="H205" s="17" t="s">
        <v>234</v>
      </c>
      <c r="I205" s="17" t="s">
        <v>234</v>
      </c>
      <c r="J205" s="17" t="s">
        <v>234</v>
      </c>
      <c r="K205" s="17" t="s">
        <v>234</v>
      </c>
      <c r="L205" s="17" t="s">
        <v>234</v>
      </c>
      <c r="M205" s="17" t="s">
        <v>234</v>
      </c>
      <c r="N205" s="17" t="s">
        <v>234</v>
      </c>
      <c r="O205" s="17" t="s">
        <v>234</v>
      </c>
      <c r="P205" s="17" t="s">
        <v>234</v>
      </c>
      <c r="Q205" s="17" t="s">
        <v>234</v>
      </c>
      <c r="R205" s="17" t="s">
        <v>234</v>
      </c>
      <c r="S205" s="17" t="s">
        <v>234</v>
      </c>
      <c r="T205" s="17" t="s">
        <v>234</v>
      </c>
      <c r="U205" s="17" t="s">
        <v>234</v>
      </c>
      <c r="V205" s="17" t="s">
        <v>234</v>
      </c>
      <c r="W205" s="17" t="s">
        <v>234</v>
      </c>
      <c r="X205" s="15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235</v>
      </c>
      <c r="C206" s="9" t="s">
        <v>235</v>
      </c>
      <c r="D206" s="151" t="s">
        <v>237</v>
      </c>
      <c r="E206" s="152" t="s">
        <v>238</v>
      </c>
      <c r="F206" s="152" t="s">
        <v>240</v>
      </c>
      <c r="G206" s="152" t="s">
        <v>241</v>
      </c>
      <c r="H206" s="152" t="s">
        <v>243</v>
      </c>
      <c r="I206" s="152" t="s">
        <v>244</v>
      </c>
      <c r="J206" s="152" t="s">
        <v>246</v>
      </c>
      <c r="K206" s="152" t="s">
        <v>247</v>
      </c>
      <c r="L206" s="152" t="s">
        <v>249</v>
      </c>
      <c r="M206" s="152" t="s">
        <v>250</v>
      </c>
      <c r="N206" s="152" t="s">
        <v>251</v>
      </c>
      <c r="O206" s="152" t="s">
        <v>252</v>
      </c>
      <c r="P206" s="152" t="s">
        <v>253</v>
      </c>
      <c r="Q206" s="152" t="s">
        <v>254</v>
      </c>
      <c r="R206" s="152" t="s">
        <v>255</v>
      </c>
      <c r="S206" s="152" t="s">
        <v>256</v>
      </c>
      <c r="T206" s="152" t="s">
        <v>259</v>
      </c>
      <c r="U206" s="152" t="s">
        <v>260</v>
      </c>
      <c r="V206" s="152" t="s">
        <v>261</v>
      </c>
      <c r="W206" s="152" t="s">
        <v>262</v>
      </c>
      <c r="X206" s="15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291</v>
      </c>
      <c r="E207" s="11" t="s">
        <v>292</v>
      </c>
      <c r="F207" s="11" t="s">
        <v>291</v>
      </c>
      <c r="G207" s="11" t="s">
        <v>292</v>
      </c>
      <c r="H207" s="11" t="s">
        <v>291</v>
      </c>
      <c r="I207" s="11" t="s">
        <v>292</v>
      </c>
      <c r="J207" s="11" t="s">
        <v>292</v>
      </c>
      <c r="K207" s="11" t="s">
        <v>114</v>
      </c>
      <c r="L207" s="11" t="s">
        <v>292</v>
      </c>
      <c r="M207" s="11" t="s">
        <v>291</v>
      </c>
      <c r="N207" s="11" t="s">
        <v>292</v>
      </c>
      <c r="O207" s="11" t="s">
        <v>292</v>
      </c>
      <c r="P207" s="11" t="s">
        <v>292</v>
      </c>
      <c r="Q207" s="11" t="s">
        <v>291</v>
      </c>
      <c r="R207" s="11" t="s">
        <v>292</v>
      </c>
      <c r="S207" s="11" t="s">
        <v>291</v>
      </c>
      <c r="T207" s="11" t="s">
        <v>292</v>
      </c>
      <c r="U207" s="11" t="s">
        <v>291</v>
      </c>
      <c r="V207" s="11" t="s">
        <v>291</v>
      </c>
      <c r="W207" s="11" t="s">
        <v>291</v>
      </c>
      <c r="X207" s="15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15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</v>
      </c>
    </row>
    <row r="209" spans="1:65">
      <c r="A209" s="29"/>
      <c r="B209" s="18">
        <v>1</v>
      </c>
      <c r="C209" s="14">
        <v>1</v>
      </c>
      <c r="D209" s="21">
        <v>3</v>
      </c>
      <c r="E209" s="21">
        <v>2.7</v>
      </c>
      <c r="F209" s="21">
        <v>2.5</v>
      </c>
      <c r="G209" s="21">
        <v>3.13</v>
      </c>
      <c r="H209" s="21">
        <v>2.9</v>
      </c>
      <c r="I209" s="21">
        <v>2.87</v>
      </c>
      <c r="J209" s="21">
        <v>3.04</v>
      </c>
      <c r="K209" s="21">
        <v>2.8</v>
      </c>
      <c r="L209" s="21">
        <v>2.7</v>
      </c>
      <c r="M209" s="21">
        <v>2.89</v>
      </c>
      <c r="N209" s="21">
        <v>3.0469734174885841</v>
      </c>
      <c r="O209" s="147">
        <v>3</v>
      </c>
      <c r="P209" s="21">
        <v>2.8</v>
      </c>
      <c r="Q209" s="21">
        <v>2.56</v>
      </c>
      <c r="R209" s="21">
        <v>2.5</v>
      </c>
      <c r="S209" s="21">
        <v>2.6</v>
      </c>
      <c r="T209" s="21">
        <v>2.76</v>
      </c>
      <c r="U209" s="21">
        <v>2.81</v>
      </c>
      <c r="V209" s="21">
        <v>2.82</v>
      </c>
      <c r="W209" s="21">
        <v>2.68</v>
      </c>
      <c r="X209" s="15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9">
        <v>1</v>
      </c>
      <c r="C210" s="9">
        <v>2</v>
      </c>
      <c r="D210" s="149">
        <v>2.83</v>
      </c>
      <c r="E210" s="11">
        <v>2.7</v>
      </c>
      <c r="F210" s="11">
        <v>2.85</v>
      </c>
      <c r="G210" s="11">
        <v>3.03</v>
      </c>
      <c r="H210" s="11">
        <v>2.8</v>
      </c>
      <c r="I210" s="11">
        <v>2.81</v>
      </c>
      <c r="J210" s="11">
        <v>3.22</v>
      </c>
      <c r="K210" s="11">
        <v>2.8</v>
      </c>
      <c r="L210" s="11">
        <v>2.8</v>
      </c>
      <c r="M210" s="149">
        <v>3.07</v>
      </c>
      <c r="N210" s="11">
        <v>3.0993483671816944</v>
      </c>
      <c r="O210" s="148">
        <v>3</v>
      </c>
      <c r="P210" s="11">
        <v>2.8</v>
      </c>
      <c r="Q210" s="11">
        <v>2.5</v>
      </c>
      <c r="R210" s="11">
        <v>2.5</v>
      </c>
      <c r="S210" s="11">
        <v>2.6</v>
      </c>
      <c r="T210" s="11">
        <v>2.79</v>
      </c>
      <c r="U210" s="11">
        <v>2.81</v>
      </c>
      <c r="V210" s="11">
        <v>2.8</v>
      </c>
      <c r="W210" s="11">
        <v>2.78</v>
      </c>
      <c r="X210" s="15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27</v>
      </c>
    </row>
    <row r="211" spans="1:65">
      <c r="A211" s="29"/>
      <c r="B211" s="19">
        <v>1</v>
      </c>
      <c r="C211" s="9">
        <v>3</v>
      </c>
      <c r="D211" s="11">
        <v>3</v>
      </c>
      <c r="E211" s="11">
        <v>2.7</v>
      </c>
      <c r="F211" s="11">
        <v>2.71</v>
      </c>
      <c r="G211" s="11">
        <v>2.94</v>
      </c>
      <c r="H211" s="11">
        <v>2.8</v>
      </c>
      <c r="I211" s="11">
        <v>2.9</v>
      </c>
      <c r="J211" s="11">
        <v>2.98</v>
      </c>
      <c r="K211" s="11">
        <v>2.8</v>
      </c>
      <c r="L211" s="11">
        <v>2.8</v>
      </c>
      <c r="M211" s="11">
        <v>2.89</v>
      </c>
      <c r="N211" s="11">
        <v>2.9859514133318461</v>
      </c>
      <c r="O211" s="148">
        <v>3</v>
      </c>
      <c r="P211" s="11">
        <v>2.8</v>
      </c>
      <c r="Q211" s="11">
        <v>2.61</v>
      </c>
      <c r="R211" s="11">
        <v>2.6</v>
      </c>
      <c r="S211" s="11">
        <v>2.7</v>
      </c>
      <c r="T211" s="11">
        <v>2.7</v>
      </c>
      <c r="U211" s="11">
        <v>2.8</v>
      </c>
      <c r="V211" s="11">
        <v>2.8</v>
      </c>
      <c r="W211" s="11">
        <v>2.66</v>
      </c>
      <c r="X211" s="15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16</v>
      </c>
    </row>
    <row r="212" spans="1:65">
      <c r="A212" s="29"/>
      <c r="B212" s="19">
        <v>1</v>
      </c>
      <c r="C212" s="9">
        <v>4</v>
      </c>
      <c r="D212" s="11">
        <v>3.03</v>
      </c>
      <c r="E212" s="11">
        <v>2.5</v>
      </c>
      <c r="F212" s="11">
        <v>2.75</v>
      </c>
      <c r="G212" s="11">
        <v>3.02</v>
      </c>
      <c r="H212" s="11">
        <v>2.8</v>
      </c>
      <c r="I212" s="11">
        <v>2.74</v>
      </c>
      <c r="J212" s="11">
        <v>3.01</v>
      </c>
      <c r="K212" s="11">
        <v>2.8</v>
      </c>
      <c r="L212" s="11">
        <v>2.8</v>
      </c>
      <c r="M212" s="11">
        <v>2.85</v>
      </c>
      <c r="N212" s="11">
        <v>3.00468747870495</v>
      </c>
      <c r="O212" s="148">
        <v>3</v>
      </c>
      <c r="P212" s="11">
        <v>2.8</v>
      </c>
      <c r="Q212" s="11">
        <v>2.5</v>
      </c>
      <c r="R212" s="11">
        <v>2.5</v>
      </c>
      <c r="S212" s="11">
        <v>2.6</v>
      </c>
      <c r="T212" s="11">
        <v>2.73</v>
      </c>
      <c r="U212" s="11">
        <v>2.81</v>
      </c>
      <c r="V212" s="11">
        <v>2.75</v>
      </c>
      <c r="W212" s="11">
        <v>2.73</v>
      </c>
      <c r="X212" s="15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2.7983014037957594</v>
      </c>
    </row>
    <row r="213" spans="1:65">
      <c r="A213" s="29"/>
      <c r="B213" s="19">
        <v>1</v>
      </c>
      <c r="C213" s="9">
        <v>5</v>
      </c>
      <c r="D213" s="11">
        <v>2.99</v>
      </c>
      <c r="E213" s="11">
        <v>2.6</v>
      </c>
      <c r="F213" s="11">
        <v>2.68</v>
      </c>
      <c r="G213" s="11">
        <v>2.97</v>
      </c>
      <c r="H213" s="11">
        <v>2.9</v>
      </c>
      <c r="I213" s="11">
        <v>2.89</v>
      </c>
      <c r="J213" s="11">
        <v>3.12</v>
      </c>
      <c r="K213" s="11">
        <v>2.8</v>
      </c>
      <c r="L213" s="11">
        <v>2.8</v>
      </c>
      <c r="M213" s="11">
        <v>2.93</v>
      </c>
      <c r="N213" s="11">
        <v>2.9092513532218471</v>
      </c>
      <c r="O213" s="148">
        <v>3</v>
      </c>
      <c r="P213" s="11">
        <v>2.8</v>
      </c>
      <c r="Q213" s="11">
        <v>2.59</v>
      </c>
      <c r="R213" s="11">
        <v>2.5</v>
      </c>
      <c r="S213" s="11">
        <v>2.5</v>
      </c>
      <c r="T213" s="11">
        <v>2.79</v>
      </c>
      <c r="U213" s="11">
        <v>2.81</v>
      </c>
      <c r="V213" s="11">
        <v>2.77</v>
      </c>
      <c r="W213" s="11">
        <v>2.76</v>
      </c>
      <c r="X213" s="15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>
        <v>26</v>
      </c>
    </row>
    <row r="214" spans="1:65">
      <c r="A214" s="29"/>
      <c r="B214" s="19">
        <v>1</v>
      </c>
      <c r="C214" s="9">
        <v>6</v>
      </c>
      <c r="D214" s="11">
        <v>2.93</v>
      </c>
      <c r="E214" s="11">
        <v>2.6</v>
      </c>
      <c r="F214" s="11">
        <v>2.7</v>
      </c>
      <c r="G214" s="11">
        <v>3.11</v>
      </c>
      <c r="H214" s="11">
        <v>2.8</v>
      </c>
      <c r="I214" s="11">
        <v>2.84</v>
      </c>
      <c r="J214" s="11">
        <v>3.09</v>
      </c>
      <c r="K214" s="11">
        <v>2.8</v>
      </c>
      <c r="L214" s="11">
        <v>2.8</v>
      </c>
      <c r="M214" s="11">
        <v>2.92</v>
      </c>
      <c r="N214" s="11">
        <v>2.9941480027877492</v>
      </c>
      <c r="O214" s="148">
        <v>3</v>
      </c>
      <c r="P214" s="11">
        <v>2.8</v>
      </c>
      <c r="Q214" s="11">
        <v>2.66</v>
      </c>
      <c r="R214" s="11">
        <v>2.5</v>
      </c>
      <c r="S214" s="11">
        <v>2.7</v>
      </c>
      <c r="T214" s="11">
        <v>2.76</v>
      </c>
      <c r="U214" s="11">
        <v>2.85</v>
      </c>
      <c r="V214" s="11">
        <v>2.77</v>
      </c>
      <c r="W214" s="11">
        <v>2.69</v>
      </c>
      <c r="X214" s="15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20" t="s">
        <v>268</v>
      </c>
      <c r="C215" s="12"/>
      <c r="D215" s="22">
        <v>2.9633333333333334</v>
      </c>
      <c r="E215" s="22">
        <v>2.6333333333333333</v>
      </c>
      <c r="F215" s="22">
        <v>2.6983333333333328</v>
      </c>
      <c r="G215" s="22">
        <v>3.0333333333333332</v>
      </c>
      <c r="H215" s="22">
        <v>2.8333333333333335</v>
      </c>
      <c r="I215" s="22">
        <v>2.8416666666666668</v>
      </c>
      <c r="J215" s="22">
        <v>3.0766666666666667</v>
      </c>
      <c r="K215" s="22">
        <v>2.8000000000000003</v>
      </c>
      <c r="L215" s="22">
        <v>2.7833333333333337</v>
      </c>
      <c r="M215" s="22">
        <v>2.9249999999999994</v>
      </c>
      <c r="N215" s="22">
        <v>3.006726672119445</v>
      </c>
      <c r="O215" s="22">
        <v>3</v>
      </c>
      <c r="P215" s="22">
        <v>2.8000000000000003</v>
      </c>
      <c r="Q215" s="22">
        <v>2.57</v>
      </c>
      <c r="R215" s="22">
        <v>2.5166666666666666</v>
      </c>
      <c r="S215" s="22">
        <v>2.6166666666666667</v>
      </c>
      <c r="T215" s="22">
        <v>2.7550000000000003</v>
      </c>
      <c r="U215" s="22">
        <v>2.8149999999999999</v>
      </c>
      <c r="V215" s="22">
        <v>2.7849999999999997</v>
      </c>
      <c r="W215" s="22">
        <v>2.7166666666666668</v>
      </c>
      <c r="X215" s="15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269</v>
      </c>
      <c r="C216" s="28"/>
      <c r="D216" s="11">
        <v>2.9950000000000001</v>
      </c>
      <c r="E216" s="11">
        <v>2.6500000000000004</v>
      </c>
      <c r="F216" s="11">
        <v>2.7050000000000001</v>
      </c>
      <c r="G216" s="11">
        <v>3.0249999999999999</v>
      </c>
      <c r="H216" s="11">
        <v>2.8</v>
      </c>
      <c r="I216" s="11">
        <v>2.855</v>
      </c>
      <c r="J216" s="11">
        <v>3.0649999999999999</v>
      </c>
      <c r="K216" s="11">
        <v>2.8</v>
      </c>
      <c r="L216" s="11">
        <v>2.8</v>
      </c>
      <c r="M216" s="11">
        <v>2.9050000000000002</v>
      </c>
      <c r="N216" s="11">
        <v>2.9994177407463498</v>
      </c>
      <c r="O216" s="11">
        <v>3</v>
      </c>
      <c r="P216" s="11">
        <v>2.8</v>
      </c>
      <c r="Q216" s="11">
        <v>2.5750000000000002</v>
      </c>
      <c r="R216" s="11">
        <v>2.5</v>
      </c>
      <c r="S216" s="11">
        <v>2.6</v>
      </c>
      <c r="T216" s="11">
        <v>2.76</v>
      </c>
      <c r="U216" s="11">
        <v>2.81</v>
      </c>
      <c r="V216" s="11">
        <v>2.7850000000000001</v>
      </c>
      <c r="W216" s="11">
        <v>2.71</v>
      </c>
      <c r="X216" s="15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270</v>
      </c>
      <c r="C217" s="28"/>
      <c r="D217" s="23">
        <v>7.3120904443713344E-2</v>
      </c>
      <c r="E217" s="23">
        <v>8.1649658092772678E-2</v>
      </c>
      <c r="F217" s="23">
        <v>0.11444066876188147</v>
      </c>
      <c r="G217" s="23">
        <v>7.5011110288187674E-2</v>
      </c>
      <c r="H217" s="23">
        <v>5.1639777949432274E-2</v>
      </c>
      <c r="I217" s="23">
        <v>5.9805239458317193E-2</v>
      </c>
      <c r="J217" s="23">
        <v>8.687155268939703E-2</v>
      </c>
      <c r="K217" s="23">
        <v>4.8647535555904937E-16</v>
      </c>
      <c r="L217" s="23">
        <v>4.0824829046386159E-2</v>
      </c>
      <c r="M217" s="23">
        <v>7.6354436675284201E-2</v>
      </c>
      <c r="N217" s="23">
        <v>6.370872673791339E-2</v>
      </c>
      <c r="O217" s="23">
        <v>0</v>
      </c>
      <c r="P217" s="23">
        <v>4.8647535555904937E-16</v>
      </c>
      <c r="Q217" s="23">
        <v>6.3245553203367597E-2</v>
      </c>
      <c r="R217" s="23">
        <v>4.0824829046386339E-2</v>
      </c>
      <c r="S217" s="23">
        <v>7.5277265270908167E-2</v>
      </c>
      <c r="T217" s="23">
        <v>3.5071355833500309E-2</v>
      </c>
      <c r="U217" s="23">
        <v>1.7606816861659061E-2</v>
      </c>
      <c r="V217" s="23">
        <v>2.5884358211089482E-2</v>
      </c>
      <c r="W217" s="23">
        <v>4.7609522856952191E-2</v>
      </c>
      <c r="X217" s="205"/>
      <c r="Y217" s="206"/>
      <c r="Z217" s="206"/>
      <c r="AA217" s="206"/>
      <c r="AB217" s="206"/>
      <c r="AC217" s="206"/>
      <c r="AD217" s="206"/>
      <c r="AE217" s="206"/>
      <c r="AF217" s="206"/>
      <c r="AG217" s="206"/>
      <c r="AH217" s="206"/>
      <c r="AI217" s="206"/>
      <c r="AJ217" s="206"/>
      <c r="AK217" s="206"/>
      <c r="AL217" s="206"/>
      <c r="AM217" s="206"/>
      <c r="AN217" s="206"/>
      <c r="AO217" s="206"/>
      <c r="AP217" s="206"/>
      <c r="AQ217" s="206"/>
      <c r="AR217" s="206"/>
      <c r="AS217" s="206"/>
      <c r="AT217" s="206"/>
      <c r="AU217" s="206"/>
      <c r="AV217" s="206"/>
      <c r="AW217" s="206"/>
      <c r="AX217" s="206"/>
      <c r="AY217" s="206"/>
      <c r="AZ217" s="206"/>
      <c r="BA217" s="206"/>
      <c r="BB217" s="206"/>
      <c r="BC217" s="206"/>
      <c r="BD217" s="206"/>
      <c r="BE217" s="206"/>
      <c r="BF217" s="206"/>
      <c r="BG217" s="206"/>
      <c r="BH217" s="206"/>
      <c r="BI217" s="206"/>
      <c r="BJ217" s="206"/>
      <c r="BK217" s="206"/>
      <c r="BL217" s="206"/>
      <c r="BM217" s="56"/>
    </row>
    <row r="218" spans="1:65">
      <c r="A218" s="29"/>
      <c r="B218" s="3" t="s">
        <v>86</v>
      </c>
      <c r="C218" s="28"/>
      <c r="D218" s="13">
        <v>2.467522084714736E-2</v>
      </c>
      <c r="E218" s="13">
        <v>3.100619927573646E-2</v>
      </c>
      <c r="F218" s="13">
        <v>4.2411612882723222E-2</v>
      </c>
      <c r="G218" s="13">
        <v>2.472893745764429E-2</v>
      </c>
      <c r="H218" s="13">
        <v>1.8225803982152566E-2</v>
      </c>
      <c r="I218" s="13">
        <v>2.1045832067443E-2</v>
      </c>
      <c r="J218" s="13">
        <v>2.8235607591353313E-2</v>
      </c>
      <c r="K218" s="13">
        <v>1.7374119841394619E-16</v>
      </c>
      <c r="L218" s="13">
        <v>1.4667603250198618E-2</v>
      </c>
      <c r="M218" s="13">
        <v>2.6104080914627084E-2</v>
      </c>
      <c r="N218" s="13">
        <v>2.1188732360898316E-2</v>
      </c>
      <c r="O218" s="13">
        <v>0</v>
      </c>
      <c r="P218" s="13">
        <v>1.7374119841394619E-16</v>
      </c>
      <c r="Q218" s="13">
        <v>2.4609164670571049E-2</v>
      </c>
      <c r="R218" s="13">
        <v>1.6221786376047553E-2</v>
      </c>
      <c r="S218" s="13">
        <v>2.8768381632194202E-2</v>
      </c>
      <c r="T218" s="13">
        <v>1.2730074712704285E-2</v>
      </c>
      <c r="U218" s="13">
        <v>6.2546418691506438E-3</v>
      </c>
      <c r="V218" s="13">
        <v>9.2942040255258474E-3</v>
      </c>
      <c r="W218" s="13">
        <v>1.7524977738755408E-2</v>
      </c>
      <c r="X218" s="15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271</v>
      </c>
      <c r="C219" s="28"/>
      <c r="D219" s="13">
        <v>5.8975751973578072E-2</v>
      </c>
      <c r="E219" s="13">
        <v>-5.8952931317067914E-2</v>
      </c>
      <c r="F219" s="13">
        <v>-3.5724554305274214E-2</v>
      </c>
      <c r="G219" s="13">
        <v>8.3990927217048261E-2</v>
      </c>
      <c r="H219" s="13">
        <v>1.2518997949990229E-2</v>
      </c>
      <c r="I219" s="13">
        <v>1.5496995002784342E-2</v>
      </c>
      <c r="J219" s="13">
        <v>9.947651189157769E-2</v>
      </c>
      <c r="K219" s="13">
        <v>6.0700973881400166E-4</v>
      </c>
      <c r="L219" s="13">
        <v>-5.3489843667742232E-3</v>
      </c>
      <c r="M219" s="13">
        <v>4.5276965530725022E-2</v>
      </c>
      <c r="N219" s="13">
        <v>7.4482780175490371E-2</v>
      </c>
      <c r="O219" s="13">
        <v>7.2078939005872034E-2</v>
      </c>
      <c r="P219" s="13">
        <v>6.0700973881400166E-4</v>
      </c>
      <c r="Q219" s="13">
        <v>-8.1585708918303079E-2</v>
      </c>
      <c r="R219" s="13">
        <v>-0.10064489005618515</v>
      </c>
      <c r="S219" s="13">
        <v>-6.4908925422656027E-2</v>
      </c>
      <c r="T219" s="13">
        <v>-1.5474174346274072E-2</v>
      </c>
      <c r="U219" s="13">
        <v>5.9674044338431376E-3</v>
      </c>
      <c r="V219" s="13">
        <v>-4.7533849562155783E-3</v>
      </c>
      <c r="W219" s="13">
        <v>-2.9172960789127012E-2</v>
      </c>
      <c r="X219" s="15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272</v>
      </c>
      <c r="C220" s="46"/>
      <c r="D220" s="44">
        <v>1.08</v>
      </c>
      <c r="E220" s="44">
        <v>1.1100000000000001</v>
      </c>
      <c r="F220" s="44">
        <v>0.67</v>
      </c>
      <c r="G220" s="44">
        <v>1.55</v>
      </c>
      <c r="H220" s="44">
        <v>0.22</v>
      </c>
      <c r="I220" s="44">
        <v>0.28000000000000003</v>
      </c>
      <c r="J220" s="44">
        <v>1.84</v>
      </c>
      <c r="K220" s="44">
        <v>0</v>
      </c>
      <c r="L220" s="44">
        <v>0.11</v>
      </c>
      <c r="M220" s="44">
        <v>0.83</v>
      </c>
      <c r="N220" s="44">
        <v>1.37</v>
      </c>
      <c r="O220" s="44" t="s">
        <v>273</v>
      </c>
      <c r="P220" s="44">
        <v>0</v>
      </c>
      <c r="Q220" s="44">
        <v>1.53</v>
      </c>
      <c r="R220" s="44">
        <v>1.88</v>
      </c>
      <c r="S220" s="44">
        <v>1.22</v>
      </c>
      <c r="T220" s="44">
        <v>0.3</v>
      </c>
      <c r="U220" s="44">
        <v>0.1</v>
      </c>
      <c r="V220" s="44">
        <v>0.1</v>
      </c>
      <c r="W220" s="44">
        <v>0.55000000000000004</v>
      </c>
      <c r="X220" s="15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 t="s">
        <v>299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BM221" s="55"/>
    </row>
    <row r="222" spans="1:65">
      <c r="BM222" s="55"/>
    </row>
    <row r="223" spans="1:65" ht="15">
      <c r="B223" s="8" t="s">
        <v>486</v>
      </c>
      <c r="BM223" s="27" t="s">
        <v>66</v>
      </c>
    </row>
    <row r="224" spans="1:65" ht="15">
      <c r="A224" s="24" t="s">
        <v>0</v>
      </c>
      <c r="B224" s="18" t="s">
        <v>110</v>
      </c>
      <c r="C224" s="15" t="s">
        <v>111</v>
      </c>
      <c r="D224" s="16" t="s">
        <v>234</v>
      </c>
      <c r="E224" s="17" t="s">
        <v>234</v>
      </c>
      <c r="F224" s="17" t="s">
        <v>234</v>
      </c>
      <c r="G224" s="17" t="s">
        <v>234</v>
      </c>
      <c r="H224" s="17" t="s">
        <v>234</v>
      </c>
      <c r="I224" s="17" t="s">
        <v>234</v>
      </c>
      <c r="J224" s="17" t="s">
        <v>234</v>
      </c>
      <c r="K224" s="17" t="s">
        <v>234</v>
      </c>
      <c r="L224" s="17" t="s">
        <v>234</v>
      </c>
      <c r="M224" s="17" t="s">
        <v>234</v>
      </c>
      <c r="N224" s="17" t="s">
        <v>234</v>
      </c>
      <c r="O224" s="17" t="s">
        <v>234</v>
      </c>
      <c r="P224" s="17" t="s">
        <v>234</v>
      </c>
      <c r="Q224" s="17" t="s">
        <v>234</v>
      </c>
      <c r="R224" s="17" t="s">
        <v>234</v>
      </c>
      <c r="S224" s="17" t="s">
        <v>234</v>
      </c>
      <c r="T224" s="17" t="s">
        <v>234</v>
      </c>
      <c r="U224" s="17" t="s">
        <v>234</v>
      </c>
      <c r="V224" s="17" t="s">
        <v>234</v>
      </c>
      <c r="W224" s="17" t="s">
        <v>234</v>
      </c>
      <c r="X224" s="17" t="s">
        <v>234</v>
      </c>
      <c r="Y224" s="17" t="s">
        <v>234</v>
      </c>
      <c r="Z224" s="15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235</v>
      </c>
      <c r="C225" s="9" t="s">
        <v>235</v>
      </c>
      <c r="D225" s="151" t="s">
        <v>237</v>
      </c>
      <c r="E225" s="152" t="s">
        <v>238</v>
      </c>
      <c r="F225" s="152" t="s">
        <v>239</v>
      </c>
      <c r="G225" s="152" t="s">
        <v>240</v>
      </c>
      <c r="H225" s="152" t="s">
        <v>241</v>
      </c>
      <c r="I225" s="152" t="s">
        <v>243</v>
      </c>
      <c r="J225" s="152" t="s">
        <v>244</v>
      </c>
      <c r="K225" s="152" t="s">
        <v>246</v>
      </c>
      <c r="L225" s="152" t="s">
        <v>247</v>
      </c>
      <c r="M225" s="152" t="s">
        <v>249</v>
      </c>
      <c r="N225" s="152" t="s">
        <v>250</v>
      </c>
      <c r="O225" s="152" t="s">
        <v>251</v>
      </c>
      <c r="P225" s="152" t="s">
        <v>252</v>
      </c>
      <c r="Q225" s="152" t="s">
        <v>253</v>
      </c>
      <c r="R225" s="152" t="s">
        <v>254</v>
      </c>
      <c r="S225" s="152" t="s">
        <v>255</v>
      </c>
      <c r="T225" s="152" t="s">
        <v>256</v>
      </c>
      <c r="U225" s="152" t="s">
        <v>258</v>
      </c>
      <c r="V225" s="152" t="s">
        <v>259</v>
      </c>
      <c r="W225" s="152" t="s">
        <v>260</v>
      </c>
      <c r="X225" s="152" t="s">
        <v>261</v>
      </c>
      <c r="Y225" s="152" t="s">
        <v>262</v>
      </c>
      <c r="Z225" s="15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291</v>
      </c>
      <c r="E226" s="11" t="s">
        <v>114</v>
      </c>
      <c r="F226" s="11" t="s">
        <v>114</v>
      </c>
      <c r="G226" s="11" t="s">
        <v>291</v>
      </c>
      <c r="H226" s="11" t="s">
        <v>114</v>
      </c>
      <c r="I226" s="11" t="s">
        <v>291</v>
      </c>
      <c r="J226" s="11" t="s">
        <v>292</v>
      </c>
      <c r="K226" s="11" t="s">
        <v>292</v>
      </c>
      <c r="L226" s="11" t="s">
        <v>114</v>
      </c>
      <c r="M226" s="11" t="s">
        <v>114</v>
      </c>
      <c r="N226" s="11" t="s">
        <v>291</v>
      </c>
      <c r="O226" s="11" t="s">
        <v>114</v>
      </c>
      <c r="P226" s="11" t="s">
        <v>291</v>
      </c>
      <c r="Q226" s="11" t="s">
        <v>292</v>
      </c>
      <c r="R226" s="11" t="s">
        <v>291</v>
      </c>
      <c r="S226" s="11" t="s">
        <v>114</v>
      </c>
      <c r="T226" s="11" t="s">
        <v>291</v>
      </c>
      <c r="U226" s="11" t="s">
        <v>114</v>
      </c>
      <c r="V226" s="11" t="s">
        <v>292</v>
      </c>
      <c r="W226" s="11" t="s">
        <v>291</v>
      </c>
      <c r="X226" s="11" t="s">
        <v>291</v>
      </c>
      <c r="Y226" s="11" t="s">
        <v>291</v>
      </c>
      <c r="Z226" s="15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/>
      <c r="C227" s="9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15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</v>
      </c>
    </row>
    <row r="228" spans="1:65">
      <c r="A228" s="29"/>
      <c r="B228" s="18">
        <v>1</v>
      </c>
      <c r="C228" s="14">
        <v>1</v>
      </c>
      <c r="D228" s="213">
        <v>30.2</v>
      </c>
      <c r="E228" s="213">
        <v>20</v>
      </c>
      <c r="F228" s="213">
        <v>23.305</v>
      </c>
      <c r="G228" s="213">
        <v>26.4</v>
      </c>
      <c r="H228" s="213">
        <v>33.6</v>
      </c>
      <c r="I228" s="213">
        <v>27.8</v>
      </c>
      <c r="J228" s="213">
        <v>26.9</v>
      </c>
      <c r="K228" s="213">
        <v>27.9</v>
      </c>
      <c r="L228" s="213">
        <v>23</v>
      </c>
      <c r="M228" s="213">
        <v>24</v>
      </c>
      <c r="N228" s="214">
        <v>19.899999999999999</v>
      </c>
      <c r="O228" s="214">
        <v>20.780892000000001</v>
      </c>
      <c r="P228" s="213">
        <v>28.1</v>
      </c>
      <c r="Q228" s="214">
        <v>36.299999999999997</v>
      </c>
      <c r="R228" s="213">
        <v>27.6</v>
      </c>
      <c r="S228" s="213">
        <v>25</v>
      </c>
      <c r="T228" s="213">
        <v>26.2</v>
      </c>
      <c r="U228" s="213">
        <v>28</v>
      </c>
      <c r="V228" s="213">
        <v>27.2</v>
      </c>
      <c r="W228" s="213">
        <v>28</v>
      </c>
      <c r="X228" s="213">
        <v>27.6</v>
      </c>
      <c r="Y228" s="213">
        <v>27.9</v>
      </c>
      <c r="Z228" s="215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  <c r="BD228" s="216"/>
      <c r="BE228" s="216"/>
      <c r="BF228" s="216"/>
      <c r="BG228" s="216"/>
      <c r="BH228" s="216"/>
      <c r="BI228" s="216"/>
      <c r="BJ228" s="216"/>
      <c r="BK228" s="216"/>
      <c r="BL228" s="216"/>
      <c r="BM228" s="217">
        <v>1</v>
      </c>
    </row>
    <row r="229" spans="1:65">
      <c r="A229" s="29"/>
      <c r="B229" s="19">
        <v>1</v>
      </c>
      <c r="C229" s="9">
        <v>2</v>
      </c>
      <c r="D229" s="218">
        <v>28.5</v>
      </c>
      <c r="E229" s="218">
        <v>24</v>
      </c>
      <c r="F229" s="218">
        <v>23.257999999999999</v>
      </c>
      <c r="G229" s="218">
        <v>26.5</v>
      </c>
      <c r="H229" s="218">
        <v>30.5</v>
      </c>
      <c r="I229" s="218">
        <v>24.9</v>
      </c>
      <c r="J229" s="218">
        <v>26.8</v>
      </c>
      <c r="K229" s="218">
        <v>28.2</v>
      </c>
      <c r="L229" s="218">
        <v>22</v>
      </c>
      <c r="M229" s="218">
        <v>26</v>
      </c>
      <c r="N229" s="219">
        <v>21.8</v>
      </c>
      <c r="O229" s="219">
        <v>20.995068000000003</v>
      </c>
      <c r="P229" s="218">
        <v>29.2</v>
      </c>
      <c r="Q229" s="219">
        <v>34.799999999999997</v>
      </c>
      <c r="R229" s="218">
        <v>24.4</v>
      </c>
      <c r="S229" s="218">
        <v>25</v>
      </c>
      <c r="T229" s="218">
        <v>26.5</v>
      </c>
      <c r="U229" s="218">
        <v>27</v>
      </c>
      <c r="V229" s="218">
        <v>27</v>
      </c>
      <c r="W229" s="218">
        <v>27.8</v>
      </c>
      <c r="X229" s="218">
        <v>28.2</v>
      </c>
      <c r="Y229" s="218">
        <v>29.4</v>
      </c>
      <c r="Z229" s="215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217">
        <v>12</v>
      </c>
    </row>
    <row r="230" spans="1:65">
      <c r="A230" s="29"/>
      <c r="B230" s="19">
        <v>1</v>
      </c>
      <c r="C230" s="9">
        <v>3</v>
      </c>
      <c r="D230" s="218">
        <v>30.3</v>
      </c>
      <c r="E230" s="218">
        <v>22</v>
      </c>
      <c r="F230" s="220">
        <v>24.297000000000001</v>
      </c>
      <c r="G230" s="218">
        <v>26.2</v>
      </c>
      <c r="H230" s="218">
        <v>31.899999999999995</v>
      </c>
      <c r="I230" s="218">
        <v>27.8</v>
      </c>
      <c r="J230" s="218">
        <v>27.3</v>
      </c>
      <c r="K230" s="218">
        <v>28.5</v>
      </c>
      <c r="L230" s="218">
        <v>22</v>
      </c>
      <c r="M230" s="218">
        <v>27</v>
      </c>
      <c r="N230" s="219">
        <v>22.2</v>
      </c>
      <c r="O230" s="219">
        <v>21.048612000000002</v>
      </c>
      <c r="P230" s="218">
        <v>27.8</v>
      </c>
      <c r="Q230" s="219">
        <v>31.899999999999995</v>
      </c>
      <c r="R230" s="218">
        <v>27.5</v>
      </c>
      <c r="S230" s="218">
        <v>25</v>
      </c>
      <c r="T230" s="218">
        <v>26.4</v>
      </c>
      <c r="U230" s="218">
        <v>27</v>
      </c>
      <c r="V230" s="218">
        <v>27.1</v>
      </c>
      <c r="W230" s="218">
        <v>28.3</v>
      </c>
      <c r="X230" s="218">
        <v>27.5</v>
      </c>
      <c r="Y230" s="218">
        <v>28.2</v>
      </c>
      <c r="Z230" s="215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17">
        <v>16</v>
      </c>
    </row>
    <row r="231" spans="1:65">
      <c r="A231" s="29"/>
      <c r="B231" s="19">
        <v>1</v>
      </c>
      <c r="C231" s="9">
        <v>4</v>
      </c>
      <c r="D231" s="218">
        <v>29.9</v>
      </c>
      <c r="E231" s="218">
        <v>22</v>
      </c>
      <c r="F231" s="218">
        <v>23.208166666666667</v>
      </c>
      <c r="G231" s="218">
        <v>26.9</v>
      </c>
      <c r="H231" s="218">
        <v>29.6</v>
      </c>
      <c r="I231" s="218">
        <v>27.7</v>
      </c>
      <c r="J231" s="218">
        <v>27.6</v>
      </c>
      <c r="K231" s="218">
        <v>28.2</v>
      </c>
      <c r="L231" s="218">
        <v>23</v>
      </c>
      <c r="M231" s="218">
        <v>28</v>
      </c>
      <c r="N231" s="219">
        <v>21.5</v>
      </c>
      <c r="O231" s="219">
        <v>21.262788</v>
      </c>
      <c r="P231" s="218">
        <v>28</v>
      </c>
      <c r="Q231" s="219">
        <v>36.799999999999997</v>
      </c>
      <c r="R231" s="218">
        <v>24.8</v>
      </c>
      <c r="S231" s="218">
        <v>25</v>
      </c>
      <c r="T231" s="218">
        <v>26.2</v>
      </c>
      <c r="U231" s="218">
        <v>28</v>
      </c>
      <c r="V231" s="218">
        <v>26.9</v>
      </c>
      <c r="W231" s="218">
        <v>27.9</v>
      </c>
      <c r="X231" s="218">
        <v>27.5</v>
      </c>
      <c r="Y231" s="218">
        <v>29</v>
      </c>
      <c r="Z231" s="215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17">
        <v>26.702847368421054</v>
      </c>
    </row>
    <row r="232" spans="1:65">
      <c r="A232" s="29"/>
      <c r="B232" s="19">
        <v>1</v>
      </c>
      <c r="C232" s="9">
        <v>5</v>
      </c>
      <c r="D232" s="218">
        <v>29.3</v>
      </c>
      <c r="E232" s="218">
        <v>22</v>
      </c>
      <c r="F232" s="218">
        <v>23.092999999999996</v>
      </c>
      <c r="G232" s="218">
        <v>26.4</v>
      </c>
      <c r="H232" s="218">
        <v>28.3</v>
      </c>
      <c r="I232" s="218">
        <v>24.6</v>
      </c>
      <c r="J232" s="218">
        <v>27.7</v>
      </c>
      <c r="K232" s="218">
        <v>28</v>
      </c>
      <c r="L232" s="218">
        <v>22</v>
      </c>
      <c r="M232" s="218">
        <v>26</v>
      </c>
      <c r="N232" s="219">
        <v>22.8</v>
      </c>
      <c r="O232" s="219">
        <v>20.736272</v>
      </c>
      <c r="P232" s="218">
        <v>27.6</v>
      </c>
      <c r="Q232" s="219">
        <v>32.200000000000003</v>
      </c>
      <c r="R232" s="218">
        <v>25.2</v>
      </c>
      <c r="S232" s="218">
        <v>25</v>
      </c>
      <c r="T232" s="218">
        <v>25.4</v>
      </c>
      <c r="U232" s="218">
        <v>28</v>
      </c>
      <c r="V232" s="218">
        <v>27</v>
      </c>
      <c r="W232" s="218">
        <v>28.4</v>
      </c>
      <c r="X232" s="218">
        <v>28.5</v>
      </c>
      <c r="Y232" s="218">
        <v>29</v>
      </c>
      <c r="Z232" s="215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17">
        <v>27</v>
      </c>
    </row>
    <row r="233" spans="1:65">
      <c r="A233" s="29"/>
      <c r="B233" s="19">
        <v>1</v>
      </c>
      <c r="C233" s="9">
        <v>6</v>
      </c>
      <c r="D233" s="218">
        <v>29.3</v>
      </c>
      <c r="E233" s="220">
        <v>30</v>
      </c>
      <c r="F233" s="218">
        <v>23.573</v>
      </c>
      <c r="G233" s="218">
        <v>26.3</v>
      </c>
      <c r="H233" s="218">
        <v>30.599999999999998</v>
      </c>
      <c r="I233" s="218">
        <v>26</v>
      </c>
      <c r="J233" s="218">
        <v>26.7</v>
      </c>
      <c r="K233" s="218">
        <v>28.3</v>
      </c>
      <c r="L233" s="218">
        <v>22</v>
      </c>
      <c r="M233" s="218">
        <v>24</v>
      </c>
      <c r="N233" s="219">
        <v>18.7</v>
      </c>
      <c r="O233" s="219">
        <v>21.057536000000002</v>
      </c>
      <c r="P233" s="218">
        <v>29</v>
      </c>
      <c r="Q233" s="219">
        <v>30</v>
      </c>
      <c r="R233" s="218">
        <v>28.8</v>
      </c>
      <c r="S233" s="218">
        <v>25</v>
      </c>
      <c r="T233" s="218">
        <v>27</v>
      </c>
      <c r="U233" s="218">
        <v>28</v>
      </c>
      <c r="V233" s="218">
        <v>27.2</v>
      </c>
      <c r="W233" s="218">
        <v>28.3</v>
      </c>
      <c r="X233" s="218">
        <v>27.8</v>
      </c>
      <c r="Y233" s="218">
        <v>28.4</v>
      </c>
      <c r="Z233" s="215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21"/>
    </row>
    <row r="234" spans="1:65">
      <c r="A234" s="29"/>
      <c r="B234" s="20" t="s">
        <v>268</v>
      </c>
      <c r="C234" s="12"/>
      <c r="D234" s="222">
        <v>29.583333333333339</v>
      </c>
      <c r="E234" s="222">
        <v>23.333333333333332</v>
      </c>
      <c r="F234" s="222">
        <v>23.455694444444447</v>
      </c>
      <c r="G234" s="222">
        <v>26.450000000000003</v>
      </c>
      <c r="H234" s="222">
        <v>30.75</v>
      </c>
      <c r="I234" s="222">
        <v>26.466666666666669</v>
      </c>
      <c r="J234" s="222">
        <v>27.166666666666661</v>
      </c>
      <c r="K234" s="222">
        <v>28.183333333333337</v>
      </c>
      <c r="L234" s="222">
        <v>22.333333333333332</v>
      </c>
      <c r="M234" s="222">
        <v>25.833333333333332</v>
      </c>
      <c r="N234" s="222">
        <v>21.150000000000002</v>
      </c>
      <c r="O234" s="222">
        <v>20.980194666666666</v>
      </c>
      <c r="P234" s="222">
        <v>28.283333333333331</v>
      </c>
      <c r="Q234" s="222">
        <v>33.666666666666664</v>
      </c>
      <c r="R234" s="222">
        <v>26.383333333333336</v>
      </c>
      <c r="S234" s="222">
        <v>25</v>
      </c>
      <c r="T234" s="222">
        <v>26.283333333333331</v>
      </c>
      <c r="U234" s="222">
        <v>27.666666666666668</v>
      </c>
      <c r="V234" s="222">
        <v>27.066666666666666</v>
      </c>
      <c r="W234" s="222">
        <v>28.116666666666671</v>
      </c>
      <c r="X234" s="222">
        <v>27.850000000000005</v>
      </c>
      <c r="Y234" s="222">
        <v>28.650000000000002</v>
      </c>
      <c r="Z234" s="215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221"/>
    </row>
    <row r="235" spans="1:65">
      <c r="A235" s="29"/>
      <c r="B235" s="3" t="s">
        <v>269</v>
      </c>
      <c r="C235" s="28"/>
      <c r="D235" s="218">
        <v>29.6</v>
      </c>
      <c r="E235" s="218">
        <v>22</v>
      </c>
      <c r="F235" s="218">
        <v>23.281500000000001</v>
      </c>
      <c r="G235" s="218">
        <v>26.4</v>
      </c>
      <c r="H235" s="218">
        <v>30.549999999999997</v>
      </c>
      <c r="I235" s="218">
        <v>26.85</v>
      </c>
      <c r="J235" s="218">
        <v>27.1</v>
      </c>
      <c r="K235" s="218">
        <v>28.2</v>
      </c>
      <c r="L235" s="218">
        <v>22</v>
      </c>
      <c r="M235" s="218">
        <v>26</v>
      </c>
      <c r="N235" s="218">
        <v>21.65</v>
      </c>
      <c r="O235" s="218">
        <v>21.021840000000005</v>
      </c>
      <c r="P235" s="218">
        <v>28.05</v>
      </c>
      <c r="Q235" s="218">
        <v>33.5</v>
      </c>
      <c r="R235" s="218">
        <v>26.35</v>
      </c>
      <c r="S235" s="218">
        <v>25</v>
      </c>
      <c r="T235" s="218">
        <v>26.299999999999997</v>
      </c>
      <c r="U235" s="218">
        <v>28</v>
      </c>
      <c r="V235" s="218">
        <v>27.05</v>
      </c>
      <c r="W235" s="218">
        <v>28.15</v>
      </c>
      <c r="X235" s="218">
        <v>27.700000000000003</v>
      </c>
      <c r="Y235" s="218">
        <v>28.7</v>
      </c>
      <c r="Z235" s="215"/>
      <c r="AA235" s="216"/>
      <c r="AB235" s="216"/>
      <c r="AC235" s="216"/>
      <c r="AD235" s="216"/>
      <c r="AE235" s="216"/>
      <c r="AF235" s="216"/>
      <c r="AG235" s="216"/>
      <c r="AH235" s="216"/>
      <c r="AI235" s="216"/>
      <c r="AJ235" s="216"/>
      <c r="AK235" s="216"/>
      <c r="AL235" s="216"/>
      <c r="AM235" s="216"/>
      <c r="AN235" s="216"/>
      <c r="AO235" s="216"/>
      <c r="AP235" s="216"/>
      <c r="AQ235" s="216"/>
      <c r="AR235" s="216"/>
      <c r="AS235" s="216"/>
      <c r="AT235" s="216"/>
      <c r="AU235" s="216"/>
      <c r="AV235" s="216"/>
      <c r="AW235" s="216"/>
      <c r="AX235" s="216"/>
      <c r="AY235" s="216"/>
      <c r="AZ235" s="216"/>
      <c r="BA235" s="216"/>
      <c r="BB235" s="216"/>
      <c r="BC235" s="216"/>
      <c r="BD235" s="216"/>
      <c r="BE235" s="216"/>
      <c r="BF235" s="216"/>
      <c r="BG235" s="216"/>
      <c r="BH235" s="216"/>
      <c r="BI235" s="216"/>
      <c r="BJ235" s="216"/>
      <c r="BK235" s="216"/>
      <c r="BL235" s="216"/>
      <c r="BM235" s="221"/>
    </row>
    <row r="236" spans="1:65">
      <c r="A236" s="29"/>
      <c r="B236" s="3" t="s">
        <v>270</v>
      </c>
      <c r="C236" s="28"/>
      <c r="D236" s="23">
        <v>0.68239773348588018</v>
      </c>
      <c r="E236" s="23">
        <v>3.502380143083657</v>
      </c>
      <c r="F236" s="23">
        <v>0.44185174004996963</v>
      </c>
      <c r="G236" s="23">
        <v>0.24289915602982204</v>
      </c>
      <c r="H236" s="23">
        <v>1.8360283222216365</v>
      </c>
      <c r="I236" s="23">
        <v>1.498888477061141</v>
      </c>
      <c r="J236" s="23">
        <v>0.42739521132865654</v>
      </c>
      <c r="K236" s="23">
        <v>0.21369760566432852</v>
      </c>
      <c r="L236" s="23">
        <v>0.5163977794943222</v>
      </c>
      <c r="M236" s="23">
        <v>1.6020819787597222</v>
      </c>
      <c r="N236" s="23">
        <v>1.5449919093639299</v>
      </c>
      <c r="O236" s="23">
        <v>0.19491672154298817</v>
      </c>
      <c r="P236" s="23">
        <v>0.65853372477547856</v>
      </c>
      <c r="Q236" s="23">
        <v>2.7112112914095539</v>
      </c>
      <c r="R236" s="23">
        <v>1.8115371005493288</v>
      </c>
      <c r="S236" s="23">
        <v>0</v>
      </c>
      <c r="T236" s="23">
        <v>0.52313159593611547</v>
      </c>
      <c r="U236" s="23">
        <v>0.5163977794943222</v>
      </c>
      <c r="V236" s="23">
        <v>0.12110601416389984</v>
      </c>
      <c r="W236" s="23">
        <v>0.24832774042918895</v>
      </c>
      <c r="X236" s="23">
        <v>0.41352146256270633</v>
      </c>
      <c r="Y236" s="23">
        <v>0.57183913821983212</v>
      </c>
      <c r="Z236" s="15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86</v>
      </c>
      <c r="C237" s="28"/>
      <c r="D237" s="13">
        <v>2.3066965638959325E-2</v>
      </c>
      <c r="E237" s="13">
        <v>0.15010200613215674</v>
      </c>
      <c r="F237" s="13">
        <v>1.8837717258660128E-2</v>
      </c>
      <c r="G237" s="13">
        <v>9.1833329311841964E-3</v>
      </c>
      <c r="H237" s="13">
        <v>5.970823812102883E-2</v>
      </c>
      <c r="I237" s="13">
        <v>5.6633065883922203E-2</v>
      </c>
      <c r="J237" s="13">
        <v>1.5732339067312515E-2</v>
      </c>
      <c r="K237" s="13">
        <v>7.5824106090240746E-3</v>
      </c>
      <c r="L237" s="13">
        <v>2.3122288634074128E-2</v>
      </c>
      <c r="M237" s="13">
        <v>6.2016076597150541E-2</v>
      </c>
      <c r="N237" s="13">
        <v>7.3049262854086514E-2</v>
      </c>
      <c r="O237" s="13">
        <v>9.2905106287060266E-3</v>
      </c>
      <c r="P237" s="13">
        <v>2.3283455207147152E-2</v>
      </c>
      <c r="Q237" s="13">
        <v>8.0531028457709528E-2</v>
      </c>
      <c r="R237" s="13">
        <v>6.866217690016406E-2</v>
      </c>
      <c r="S237" s="13">
        <v>0</v>
      </c>
      <c r="T237" s="13">
        <v>1.9903548355210483E-2</v>
      </c>
      <c r="U237" s="13">
        <v>1.866497998172249E-2</v>
      </c>
      <c r="V237" s="13">
        <v>4.4743601292081218E-3</v>
      </c>
      <c r="W237" s="13">
        <v>8.8320476738300742E-3</v>
      </c>
      <c r="X237" s="13">
        <v>1.4848167416973295E-2</v>
      </c>
      <c r="Y237" s="13">
        <v>1.9959481264217524E-2</v>
      </c>
      <c r="Z237" s="15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3" t="s">
        <v>271</v>
      </c>
      <c r="C238" s="28"/>
      <c r="D238" s="13">
        <v>0.10787186569170015</v>
      </c>
      <c r="E238" s="13">
        <v>-0.12618557072203951</v>
      </c>
      <c r="F238" s="13">
        <v>-0.12160324624469487</v>
      </c>
      <c r="G238" s="13">
        <v>-9.4689290970546569E-3</v>
      </c>
      <c r="H238" s="13">
        <v>0.15156258715559789</v>
      </c>
      <c r="I238" s="13">
        <v>-8.8447759332846987E-3</v>
      </c>
      <c r="J238" s="13">
        <v>1.736965694505388E-2</v>
      </c>
      <c r="K238" s="13">
        <v>5.5442999935022552E-2</v>
      </c>
      <c r="L238" s="13">
        <v>-0.16363476054823778</v>
      </c>
      <c r="M238" s="13">
        <v>-3.2562596156543777E-2</v>
      </c>
      <c r="N238" s="13">
        <v>-0.2079496351759057</v>
      </c>
      <c r="O238" s="13">
        <v>-0.2143087073374067</v>
      </c>
      <c r="P238" s="13">
        <v>5.9187918917642079E-2</v>
      </c>
      <c r="Q238" s="13">
        <v>0.26078939081534291</v>
      </c>
      <c r="R238" s="13">
        <v>-1.196554175213449E-2</v>
      </c>
      <c r="S238" s="13">
        <v>-6.3770254345042243E-2</v>
      </c>
      <c r="T238" s="13">
        <v>-1.5710460734754572E-2</v>
      </c>
      <c r="U238" s="13">
        <v>3.6094251858153292E-2</v>
      </c>
      <c r="V238" s="13">
        <v>1.362473796243413E-2</v>
      </c>
      <c r="W238" s="13">
        <v>5.2946387279942497E-2</v>
      </c>
      <c r="X238" s="13">
        <v>4.2959936659623166E-2</v>
      </c>
      <c r="Y238" s="13">
        <v>7.2919288520581604E-2</v>
      </c>
      <c r="Z238" s="15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29"/>
      <c r="B239" s="45" t="s">
        <v>272</v>
      </c>
      <c r="C239" s="46"/>
      <c r="D239" s="44">
        <v>1.29</v>
      </c>
      <c r="E239" s="44">
        <v>1.58</v>
      </c>
      <c r="F239" s="44">
        <v>1.52</v>
      </c>
      <c r="G239" s="44">
        <v>0.15</v>
      </c>
      <c r="H239" s="44">
        <v>1.83</v>
      </c>
      <c r="I239" s="44">
        <v>0.14000000000000001</v>
      </c>
      <c r="J239" s="44">
        <v>0.18</v>
      </c>
      <c r="K239" s="44">
        <v>0.65</v>
      </c>
      <c r="L239" s="44">
        <v>2.04</v>
      </c>
      <c r="M239" s="44">
        <v>0.43</v>
      </c>
      <c r="N239" s="44">
        <v>2.58</v>
      </c>
      <c r="O239" s="44">
        <v>2.66</v>
      </c>
      <c r="P239" s="44">
        <v>0.7</v>
      </c>
      <c r="Q239" s="44">
        <v>3.17</v>
      </c>
      <c r="R239" s="44">
        <v>0.18</v>
      </c>
      <c r="S239" s="44">
        <v>0.81</v>
      </c>
      <c r="T239" s="44">
        <v>0.22</v>
      </c>
      <c r="U239" s="44">
        <v>0.41</v>
      </c>
      <c r="V239" s="44">
        <v>0.14000000000000001</v>
      </c>
      <c r="W239" s="44">
        <v>0.62</v>
      </c>
      <c r="X239" s="44">
        <v>0.5</v>
      </c>
      <c r="Y239" s="44">
        <v>0.87</v>
      </c>
      <c r="Z239" s="15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BM240" s="55"/>
    </row>
    <row r="241" spans="1:65" ht="15">
      <c r="B241" s="8" t="s">
        <v>487</v>
      </c>
      <c r="BM241" s="27" t="s">
        <v>66</v>
      </c>
    </row>
    <row r="242" spans="1:65" ht="15">
      <c r="A242" s="24" t="s">
        <v>33</v>
      </c>
      <c r="B242" s="18" t="s">
        <v>110</v>
      </c>
      <c r="C242" s="15" t="s">
        <v>111</v>
      </c>
      <c r="D242" s="16" t="s">
        <v>234</v>
      </c>
      <c r="E242" s="17" t="s">
        <v>234</v>
      </c>
      <c r="F242" s="17" t="s">
        <v>234</v>
      </c>
      <c r="G242" s="17" t="s">
        <v>234</v>
      </c>
      <c r="H242" s="17" t="s">
        <v>234</v>
      </c>
      <c r="I242" s="17" t="s">
        <v>234</v>
      </c>
      <c r="J242" s="17" t="s">
        <v>234</v>
      </c>
      <c r="K242" s="17" t="s">
        <v>234</v>
      </c>
      <c r="L242" s="17" t="s">
        <v>234</v>
      </c>
      <c r="M242" s="17" t="s">
        <v>234</v>
      </c>
      <c r="N242" s="15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235</v>
      </c>
      <c r="C243" s="9" t="s">
        <v>235</v>
      </c>
      <c r="D243" s="151" t="s">
        <v>238</v>
      </c>
      <c r="E243" s="152" t="s">
        <v>241</v>
      </c>
      <c r="F243" s="152" t="s">
        <v>244</v>
      </c>
      <c r="G243" s="152" t="s">
        <v>246</v>
      </c>
      <c r="H243" s="152" t="s">
        <v>250</v>
      </c>
      <c r="I243" s="152" t="s">
        <v>251</v>
      </c>
      <c r="J243" s="152" t="s">
        <v>252</v>
      </c>
      <c r="K243" s="152" t="s">
        <v>253</v>
      </c>
      <c r="L243" s="152" t="s">
        <v>256</v>
      </c>
      <c r="M243" s="152" t="s">
        <v>259</v>
      </c>
      <c r="N243" s="15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292</v>
      </c>
      <c r="E244" s="11" t="s">
        <v>292</v>
      </c>
      <c r="F244" s="11" t="s">
        <v>292</v>
      </c>
      <c r="G244" s="11" t="s">
        <v>292</v>
      </c>
      <c r="H244" s="11" t="s">
        <v>291</v>
      </c>
      <c r="I244" s="11" t="s">
        <v>292</v>
      </c>
      <c r="J244" s="11" t="s">
        <v>292</v>
      </c>
      <c r="K244" s="11" t="s">
        <v>292</v>
      </c>
      <c r="L244" s="11" t="s">
        <v>291</v>
      </c>
      <c r="M244" s="11" t="s">
        <v>292</v>
      </c>
      <c r="N244" s="15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</v>
      </c>
    </row>
    <row r="245" spans="1:65">
      <c r="A245" s="29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15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8">
        <v>1</v>
      </c>
      <c r="C246" s="14">
        <v>1</v>
      </c>
      <c r="D246" s="21">
        <v>3.25</v>
      </c>
      <c r="E246" s="21">
        <v>3.35</v>
      </c>
      <c r="F246" s="21">
        <v>3.26</v>
      </c>
      <c r="G246" s="21">
        <v>3.39</v>
      </c>
      <c r="H246" s="21">
        <v>3.3</v>
      </c>
      <c r="I246" s="21">
        <v>2.7797561741922419</v>
      </c>
      <c r="J246" s="21">
        <v>2.93</v>
      </c>
      <c r="K246" s="21">
        <v>3</v>
      </c>
      <c r="L246" s="21">
        <v>2.8</v>
      </c>
      <c r="M246" s="21">
        <v>3.46</v>
      </c>
      <c r="N246" s="15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</v>
      </c>
    </row>
    <row r="247" spans="1:65">
      <c r="A247" s="29"/>
      <c r="B247" s="19">
        <v>1</v>
      </c>
      <c r="C247" s="9">
        <v>2</v>
      </c>
      <c r="D247" s="11">
        <v>3.35</v>
      </c>
      <c r="E247" s="11">
        <v>3.25</v>
      </c>
      <c r="F247" s="11">
        <v>3.14</v>
      </c>
      <c r="G247" s="11">
        <v>3.43</v>
      </c>
      <c r="H247" s="11">
        <v>3.5</v>
      </c>
      <c r="I247" s="11">
        <v>2.7317077696453862</v>
      </c>
      <c r="J247" s="11">
        <v>2.93</v>
      </c>
      <c r="K247" s="11">
        <v>3</v>
      </c>
      <c r="L247" s="11">
        <v>2.8</v>
      </c>
      <c r="M247" s="11">
        <v>3.27</v>
      </c>
      <c r="N247" s="15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29</v>
      </c>
    </row>
    <row r="248" spans="1:65">
      <c r="A248" s="29"/>
      <c r="B248" s="19">
        <v>1</v>
      </c>
      <c r="C248" s="9">
        <v>3</v>
      </c>
      <c r="D248" s="11">
        <v>3.25</v>
      </c>
      <c r="E248" s="11">
        <v>3.22</v>
      </c>
      <c r="F248" s="11">
        <v>3.15</v>
      </c>
      <c r="G248" s="11">
        <v>3.48</v>
      </c>
      <c r="H248" s="11">
        <v>3.5</v>
      </c>
      <c r="I248" s="11">
        <v>2.7413907820481809</v>
      </c>
      <c r="J248" s="11">
        <v>2.94</v>
      </c>
      <c r="K248" s="11">
        <v>2.8</v>
      </c>
      <c r="L248" s="11">
        <v>2.9</v>
      </c>
      <c r="M248" s="11">
        <v>3.3</v>
      </c>
      <c r="N248" s="15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16</v>
      </c>
    </row>
    <row r="249" spans="1:65">
      <c r="A249" s="29"/>
      <c r="B249" s="19">
        <v>1</v>
      </c>
      <c r="C249" s="9">
        <v>4</v>
      </c>
      <c r="D249" s="149">
        <v>3.75</v>
      </c>
      <c r="E249" s="11">
        <v>3.31</v>
      </c>
      <c r="F249" s="11">
        <v>3.11</v>
      </c>
      <c r="G249" s="11">
        <v>3.57</v>
      </c>
      <c r="H249" s="11">
        <v>3.3</v>
      </c>
      <c r="I249" s="11">
        <v>2.6995058030322587</v>
      </c>
      <c r="J249" s="11">
        <v>2.98</v>
      </c>
      <c r="K249" s="11">
        <v>2.4</v>
      </c>
      <c r="L249" s="11">
        <v>2.8</v>
      </c>
      <c r="M249" s="11">
        <v>3.51</v>
      </c>
      <c r="N249" s="15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3.1393850993949117</v>
      </c>
    </row>
    <row r="250" spans="1:65">
      <c r="A250" s="29"/>
      <c r="B250" s="19">
        <v>1</v>
      </c>
      <c r="C250" s="9">
        <v>5</v>
      </c>
      <c r="D250" s="11">
        <v>3.5</v>
      </c>
      <c r="E250" s="11">
        <v>3.2</v>
      </c>
      <c r="F250" s="11">
        <v>3.29</v>
      </c>
      <c r="G250" s="11">
        <v>3.68</v>
      </c>
      <c r="H250" s="11">
        <v>3.4</v>
      </c>
      <c r="I250" s="11">
        <v>2.7242066380215753</v>
      </c>
      <c r="J250" s="11">
        <v>2.91</v>
      </c>
      <c r="K250" s="11">
        <v>3</v>
      </c>
      <c r="L250" s="11">
        <v>2.7</v>
      </c>
      <c r="M250" s="11">
        <v>3.27</v>
      </c>
      <c r="N250" s="15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7">
        <v>28</v>
      </c>
    </row>
    <row r="251" spans="1:65">
      <c r="A251" s="29"/>
      <c r="B251" s="19">
        <v>1</v>
      </c>
      <c r="C251" s="9">
        <v>6</v>
      </c>
      <c r="D251" s="11">
        <v>3.3</v>
      </c>
      <c r="E251" s="11">
        <v>3.22</v>
      </c>
      <c r="F251" s="11">
        <v>3.19</v>
      </c>
      <c r="G251" s="11">
        <v>3.49</v>
      </c>
      <c r="H251" s="11">
        <v>3.3</v>
      </c>
      <c r="I251" s="11">
        <v>2.7965387967550637</v>
      </c>
      <c r="J251" s="11">
        <v>2.96</v>
      </c>
      <c r="K251" s="11">
        <v>2.8</v>
      </c>
      <c r="L251" s="11">
        <v>2.9</v>
      </c>
      <c r="M251" s="11">
        <v>3.52</v>
      </c>
      <c r="N251" s="15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20" t="s">
        <v>268</v>
      </c>
      <c r="C252" s="12"/>
      <c r="D252" s="22">
        <v>3.4000000000000004</v>
      </c>
      <c r="E252" s="22">
        <v>3.2583333333333333</v>
      </c>
      <c r="F252" s="22">
        <v>3.19</v>
      </c>
      <c r="G252" s="22">
        <v>3.5066666666666664</v>
      </c>
      <c r="H252" s="22">
        <v>3.3833333333333333</v>
      </c>
      <c r="I252" s="22">
        <v>2.7455176606157843</v>
      </c>
      <c r="J252" s="22">
        <v>2.9416666666666669</v>
      </c>
      <c r="K252" s="22">
        <v>2.8333333333333335</v>
      </c>
      <c r="L252" s="22">
        <v>2.8166666666666664</v>
      </c>
      <c r="M252" s="22">
        <v>3.3883333333333336</v>
      </c>
      <c r="N252" s="15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269</v>
      </c>
      <c r="C253" s="28"/>
      <c r="D253" s="11">
        <v>3.3250000000000002</v>
      </c>
      <c r="E253" s="11">
        <v>3.2350000000000003</v>
      </c>
      <c r="F253" s="11">
        <v>3.17</v>
      </c>
      <c r="G253" s="11">
        <v>3.4850000000000003</v>
      </c>
      <c r="H253" s="11">
        <v>3.3499999999999996</v>
      </c>
      <c r="I253" s="11">
        <v>2.7365492758467838</v>
      </c>
      <c r="J253" s="11">
        <v>2.9350000000000001</v>
      </c>
      <c r="K253" s="11">
        <v>2.9</v>
      </c>
      <c r="L253" s="11">
        <v>2.8</v>
      </c>
      <c r="M253" s="11">
        <v>3.38</v>
      </c>
      <c r="N253" s="15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270</v>
      </c>
      <c r="C254" s="28"/>
      <c r="D254" s="23">
        <v>0.19493588689617927</v>
      </c>
      <c r="E254" s="23">
        <v>5.9132619311735725E-2</v>
      </c>
      <c r="F254" s="23">
        <v>7.1274118724821839E-2</v>
      </c>
      <c r="G254" s="23">
        <v>0.10443498775155126</v>
      </c>
      <c r="H254" s="23">
        <v>9.831920802501759E-2</v>
      </c>
      <c r="I254" s="23">
        <v>3.6206151638890606E-2</v>
      </c>
      <c r="J254" s="23">
        <v>2.4832774042918823E-2</v>
      </c>
      <c r="K254" s="23">
        <v>0.23380903889000246</v>
      </c>
      <c r="L254" s="23">
        <v>7.5277265270908028E-2</v>
      </c>
      <c r="M254" s="23">
        <v>0.12089940722214754</v>
      </c>
      <c r="N254" s="205"/>
      <c r="O254" s="206"/>
      <c r="P254" s="206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  <c r="AA254" s="206"/>
      <c r="AB254" s="206"/>
      <c r="AC254" s="206"/>
      <c r="AD254" s="206"/>
      <c r="AE254" s="206"/>
      <c r="AF254" s="206"/>
      <c r="AG254" s="206"/>
      <c r="AH254" s="206"/>
      <c r="AI254" s="206"/>
      <c r="AJ254" s="206"/>
      <c r="AK254" s="206"/>
      <c r="AL254" s="206"/>
      <c r="AM254" s="206"/>
      <c r="AN254" s="206"/>
      <c r="AO254" s="206"/>
      <c r="AP254" s="206"/>
      <c r="AQ254" s="206"/>
      <c r="AR254" s="206"/>
      <c r="AS254" s="206"/>
      <c r="AT254" s="206"/>
      <c r="AU254" s="206"/>
      <c r="AV254" s="206"/>
      <c r="AW254" s="206"/>
      <c r="AX254" s="206"/>
      <c r="AY254" s="206"/>
      <c r="AZ254" s="206"/>
      <c r="BA254" s="206"/>
      <c r="BB254" s="206"/>
      <c r="BC254" s="206"/>
      <c r="BD254" s="206"/>
      <c r="BE254" s="206"/>
      <c r="BF254" s="206"/>
      <c r="BG254" s="206"/>
      <c r="BH254" s="206"/>
      <c r="BI254" s="206"/>
      <c r="BJ254" s="206"/>
      <c r="BK254" s="206"/>
      <c r="BL254" s="206"/>
      <c r="BM254" s="56"/>
    </row>
    <row r="255" spans="1:65">
      <c r="A255" s="29"/>
      <c r="B255" s="3" t="s">
        <v>86</v>
      </c>
      <c r="C255" s="28"/>
      <c r="D255" s="13">
        <v>5.7334084381229194E-2</v>
      </c>
      <c r="E255" s="13">
        <v>1.8148118458844724E-2</v>
      </c>
      <c r="F255" s="13">
        <v>2.2342983926276438E-2</v>
      </c>
      <c r="G255" s="13">
        <v>2.9781840613560248E-2</v>
      </c>
      <c r="H255" s="13">
        <v>2.9059864440891901E-2</v>
      </c>
      <c r="I255" s="13">
        <v>1.3187367962794322E-2</v>
      </c>
      <c r="J255" s="13">
        <v>8.4417362185559737E-3</v>
      </c>
      <c r="K255" s="13">
        <v>8.2520837255294979E-2</v>
      </c>
      <c r="L255" s="13">
        <v>2.6725656309198119E-2</v>
      </c>
      <c r="M255" s="13">
        <v>3.5681084276088793E-2</v>
      </c>
      <c r="N255" s="15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271</v>
      </c>
      <c r="C256" s="28"/>
      <c r="D256" s="13">
        <v>8.301463259646602E-2</v>
      </c>
      <c r="E256" s="13">
        <v>3.7889022904946446E-2</v>
      </c>
      <c r="F256" s="13">
        <v>1.6122552347860752E-2</v>
      </c>
      <c r="G256" s="13">
        <v>0.11699156224655094</v>
      </c>
      <c r="H256" s="13">
        <v>7.7705737338640057E-2</v>
      </c>
      <c r="I256" s="13">
        <v>-0.12546005867679055</v>
      </c>
      <c r="J256" s="13">
        <v>-6.2979986993743853E-2</v>
      </c>
      <c r="K256" s="13">
        <v>-9.7487806169611724E-2</v>
      </c>
      <c r="L256" s="13">
        <v>-0.10279670142743758</v>
      </c>
      <c r="M256" s="13">
        <v>7.9298405915988024E-2</v>
      </c>
      <c r="N256" s="15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45" t="s">
        <v>272</v>
      </c>
      <c r="C257" s="46"/>
      <c r="D257" s="44">
        <v>0.52</v>
      </c>
      <c r="E257" s="44">
        <v>0.1</v>
      </c>
      <c r="F257" s="44">
        <v>0.1</v>
      </c>
      <c r="G257" s="44">
        <v>0.83</v>
      </c>
      <c r="H257" s="44">
        <v>0.47</v>
      </c>
      <c r="I257" s="44">
        <v>1.41</v>
      </c>
      <c r="J257" s="44">
        <v>0.83</v>
      </c>
      <c r="K257" s="44">
        <v>1.1499999999999999</v>
      </c>
      <c r="L257" s="44">
        <v>1.2</v>
      </c>
      <c r="M257" s="44">
        <v>0.48</v>
      </c>
      <c r="N257" s="15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BM258" s="55"/>
    </row>
    <row r="259" spans="1:65" ht="15">
      <c r="B259" s="8" t="s">
        <v>488</v>
      </c>
      <c r="BM259" s="27" t="s">
        <v>66</v>
      </c>
    </row>
    <row r="260" spans="1:65" ht="15">
      <c r="A260" s="24" t="s">
        <v>36</v>
      </c>
      <c r="B260" s="18" t="s">
        <v>110</v>
      </c>
      <c r="C260" s="15" t="s">
        <v>111</v>
      </c>
      <c r="D260" s="16" t="s">
        <v>234</v>
      </c>
      <c r="E260" s="17" t="s">
        <v>234</v>
      </c>
      <c r="F260" s="17" t="s">
        <v>234</v>
      </c>
      <c r="G260" s="17" t="s">
        <v>234</v>
      </c>
      <c r="H260" s="17" t="s">
        <v>234</v>
      </c>
      <c r="I260" s="17" t="s">
        <v>234</v>
      </c>
      <c r="J260" s="17" t="s">
        <v>234</v>
      </c>
      <c r="K260" s="17" t="s">
        <v>234</v>
      </c>
      <c r="L260" s="17" t="s">
        <v>234</v>
      </c>
      <c r="M260" s="17" t="s">
        <v>234</v>
      </c>
      <c r="N260" s="15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235</v>
      </c>
      <c r="C261" s="9" t="s">
        <v>235</v>
      </c>
      <c r="D261" s="151" t="s">
        <v>238</v>
      </c>
      <c r="E261" s="152" t="s">
        <v>241</v>
      </c>
      <c r="F261" s="152" t="s">
        <v>244</v>
      </c>
      <c r="G261" s="152" t="s">
        <v>246</v>
      </c>
      <c r="H261" s="152" t="s">
        <v>250</v>
      </c>
      <c r="I261" s="152" t="s">
        <v>251</v>
      </c>
      <c r="J261" s="152" t="s">
        <v>252</v>
      </c>
      <c r="K261" s="152" t="s">
        <v>253</v>
      </c>
      <c r="L261" s="152" t="s">
        <v>256</v>
      </c>
      <c r="M261" s="152" t="s">
        <v>259</v>
      </c>
      <c r="N261" s="15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292</v>
      </c>
      <c r="E262" s="11" t="s">
        <v>292</v>
      </c>
      <c r="F262" s="11" t="s">
        <v>292</v>
      </c>
      <c r="G262" s="11" t="s">
        <v>292</v>
      </c>
      <c r="H262" s="11" t="s">
        <v>291</v>
      </c>
      <c r="I262" s="11" t="s">
        <v>292</v>
      </c>
      <c r="J262" s="11" t="s">
        <v>292</v>
      </c>
      <c r="K262" s="11" t="s">
        <v>292</v>
      </c>
      <c r="L262" s="11" t="s">
        <v>291</v>
      </c>
      <c r="M262" s="11" t="s">
        <v>292</v>
      </c>
      <c r="N262" s="15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15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1.65</v>
      </c>
      <c r="E264" s="154">
        <v>1.56</v>
      </c>
      <c r="F264" s="21">
        <v>1.54</v>
      </c>
      <c r="G264" s="21">
        <v>1.8</v>
      </c>
      <c r="H264" s="21">
        <v>1.6</v>
      </c>
      <c r="I264" s="21">
        <v>1.4295381694794269</v>
      </c>
      <c r="J264" s="21">
        <v>1.52</v>
      </c>
      <c r="K264" s="21">
        <v>1.2</v>
      </c>
      <c r="L264" s="21">
        <v>1.5</v>
      </c>
      <c r="M264" s="21">
        <v>1.69</v>
      </c>
      <c r="N264" s="15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1.7</v>
      </c>
      <c r="E265" s="11">
        <v>1.49</v>
      </c>
      <c r="F265" s="11">
        <v>1.6</v>
      </c>
      <c r="G265" s="11">
        <v>1.77</v>
      </c>
      <c r="H265" s="11">
        <v>1.7</v>
      </c>
      <c r="I265" s="11">
        <v>1.3984800638817017</v>
      </c>
      <c r="J265" s="11">
        <v>1.56</v>
      </c>
      <c r="K265" s="11">
        <v>1.1000000000000001</v>
      </c>
      <c r="L265" s="11">
        <v>1.3</v>
      </c>
      <c r="M265" s="11">
        <v>1.65</v>
      </c>
      <c r="N265" s="15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30</v>
      </c>
    </row>
    <row r="266" spans="1:65">
      <c r="A266" s="29"/>
      <c r="B266" s="19">
        <v>1</v>
      </c>
      <c r="C266" s="9">
        <v>3</v>
      </c>
      <c r="D266" s="11">
        <v>1.65</v>
      </c>
      <c r="E266" s="11">
        <v>1.45</v>
      </c>
      <c r="F266" s="11">
        <v>1.58</v>
      </c>
      <c r="G266" s="11">
        <v>1.79</v>
      </c>
      <c r="H266" s="11">
        <v>1.8</v>
      </c>
      <c r="I266" s="11">
        <v>1.3763225189455455</v>
      </c>
      <c r="J266" s="149">
        <v>1.68</v>
      </c>
      <c r="K266" s="11">
        <v>1.2</v>
      </c>
      <c r="L266" s="11">
        <v>1.4</v>
      </c>
      <c r="M266" s="11">
        <v>1.61</v>
      </c>
      <c r="N266" s="15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1.55</v>
      </c>
      <c r="E267" s="11">
        <v>1.42</v>
      </c>
      <c r="F267" s="11">
        <v>1.53</v>
      </c>
      <c r="G267" s="11">
        <v>1.88</v>
      </c>
      <c r="H267" s="11">
        <v>1.7</v>
      </c>
      <c r="I267" s="11">
        <v>1.4094144746538571</v>
      </c>
      <c r="J267" s="11">
        <v>1.55</v>
      </c>
      <c r="K267" s="11">
        <v>1.2</v>
      </c>
      <c r="L267" s="11">
        <v>1.4</v>
      </c>
      <c r="M267" s="11">
        <v>1.62</v>
      </c>
      <c r="N267" s="15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1.5361157948183644</v>
      </c>
    </row>
    <row r="268" spans="1:65">
      <c r="A268" s="29"/>
      <c r="B268" s="19">
        <v>1</v>
      </c>
      <c r="C268" s="9">
        <v>5</v>
      </c>
      <c r="D268" s="11">
        <v>1.65</v>
      </c>
      <c r="E268" s="11">
        <v>1.45</v>
      </c>
      <c r="F268" s="11">
        <v>1.63</v>
      </c>
      <c r="G268" s="11">
        <v>1.81</v>
      </c>
      <c r="H268" s="11">
        <v>1.7</v>
      </c>
      <c r="I268" s="11">
        <v>1.3405587625386495</v>
      </c>
      <c r="J268" s="11">
        <v>1.56</v>
      </c>
      <c r="K268" s="11">
        <v>1.3</v>
      </c>
      <c r="L268" s="11">
        <v>1.3</v>
      </c>
      <c r="M268" s="11">
        <v>1.63</v>
      </c>
      <c r="N268" s="15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29</v>
      </c>
    </row>
    <row r="269" spans="1:65">
      <c r="A269" s="29"/>
      <c r="B269" s="19">
        <v>1</v>
      </c>
      <c r="C269" s="9">
        <v>6</v>
      </c>
      <c r="D269" s="11">
        <v>1.7</v>
      </c>
      <c r="E269" s="11">
        <v>1.46</v>
      </c>
      <c r="F269" s="11">
        <v>1.59</v>
      </c>
      <c r="G269" s="11">
        <v>1.78</v>
      </c>
      <c r="H269" s="11">
        <v>1.6</v>
      </c>
      <c r="I269" s="11">
        <v>1.412633699602692</v>
      </c>
      <c r="J269" s="11">
        <v>1.59</v>
      </c>
      <c r="K269" s="11">
        <v>1.3</v>
      </c>
      <c r="L269" s="11">
        <v>1.4</v>
      </c>
      <c r="M269" s="149">
        <v>1.79</v>
      </c>
      <c r="N269" s="15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20" t="s">
        <v>268</v>
      </c>
      <c r="C270" s="12"/>
      <c r="D270" s="22">
        <v>1.6499999999999997</v>
      </c>
      <c r="E270" s="22">
        <v>1.4716666666666667</v>
      </c>
      <c r="F270" s="22">
        <v>1.5783333333333334</v>
      </c>
      <c r="G270" s="22">
        <v>1.8049999999999999</v>
      </c>
      <c r="H270" s="22">
        <v>1.6833333333333333</v>
      </c>
      <c r="I270" s="22">
        <v>1.394491281516979</v>
      </c>
      <c r="J270" s="22">
        <v>1.5766666666666664</v>
      </c>
      <c r="K270" s="22">
        <v>1.2166666666666666</v>
      </c>
      <c r="L270" s="22">
        <v>1.3833333333333331</v>
      </c>
      <c r="M270" s="22">
        <v>1.6649999999999998</v>
      </c>
      <c r="N270" s="15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269</v>
      </c>
      <c r="C271" s="28"/>
      <c r="D271" s="11">
        <v>1.65</v>
      </c>
      <c r="E271" s="11">
        <v>1.4550000000000001</v>
      </c>
      <c r="F271" s="11">
        <v>1.585</v>
      </c>
      <c r="G271" s="11">
        <v>1.7949999999999999</v>
      </c>
      <c r="H271" s="11">
        <v>1.7</v>
      </c>
      <c r="I271" s="11">
        <v>1.4039472692677792</v>
      </c>
      <c r="J271" s="11">
        <v>1.56</v>
      </c>
      <c r="K271" s="11">
        <v>1.2</v>
      </c>
      <c r="L271" s="11">
        <v>1.4</v>
      </c>
      <c r="M271" s="11">
        <v>1.64</v>
      </c>
      <c r="N271" s="15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270</v>
      </c>
      <c r="C272" s="28"/>
      <c r="D272" s="23">
        <v>5.4772255750516578E-2</v>
      </c>
      <c r="E272" s="23">
        <v>4.8751068364361737E-2</v>
      </c>
      <c r="F272" s="23">
        <v>3.7638632635454021E-2</v>
      </c>
      <c r="G272" s="23">
        <v>3.9370039370059007E-2</v>
      </c>
      <c r="H272" s="23">
        <v>7.527726527090807E-2</v>
      </c>
      <c r="I272" s="23">
        <v>3.1732835690268427E-2</v>
      </c>
      <c r="J272" s="23">
        <v>5.5377492419453798E-2</v>
      </c>
      <c r="K272" s="23">
        <v>7.5277265270908097E-2</v>
      </c>
      <c r="L272" s="23">
        <v>7.527726527090807E-2</v>
      </c>
      <c r="M272" s="23">
        <v>6.7453687816160207E-2</v>
      </c>
      <c r="N272" s="15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86</v>
      </c>
      <c r="C273" s="28"/>
      <c r="D273" s="13">
        <v>3.3195306515464602E-2</v>
      </c>
      <c r="E273" s="13">
        <v>3.3126433769668222E-2</v>
      </c>
      <c r="F273" s="13">
        <v>2.384707453143866E-2</v>
      </c>
      <c r="G273" s="13">
        <v>2.1811656160697513E-2</v>
      </c>
      <c r="H273" s="13">
        <v>4.471916748766816E-2</v>
      </c>
      <c r="I273" s="13">
        <v>2.2755850904817618E-2</v>
      </c>
      <c r="J273" s="13">
        <v>3.5123145297750825E-2</v>
      </c>
      <c r="K273" s="13">
        <v>6.1871724880198445E-2</v>
      </c>
      <c r="L273" s="13">
        <v>5.4417300195837168E-2</v>
      </c>
      <c r="M273" s="13">
        <v>4.0512725415111243E-2</v>
      </c>
      <c r="N273" s="15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271</v>
      </c>
      <c r="C274" s="28"/>
      <c r="D274" s="13">
        <v>7.4137773705465593E-2</v>
      </c>
      <c r="E274" s="13">
        <v>-4.1955904866741056E-2</v>
      </c>
      <c r="F274" s="13">
        <v>2.7483304746541481E-2</v>
      </c>
      <c r="G274" s="13">
        <v>0.17504162517476707</v>
      </c>
      <c r="H274" s="13">
        <v>9.5837526709616538E-2</v>
      </c>
      <c r="I274" s="13">
        <v>-9.219650873919405E-2</v>
      </c>
      <c r="J274" s="13">
        <v>2.6398317096333779E-2</v>
      </c>
      <c r="K274" s="13">
        <v>-0.20795901534849492</v>
      </c>
      <c r="L274" s="13">
        <v>-9.9460250327740973E-2</v>
      </c>
      <c r="M274" s="13">
        <v>8.3902662557333585E-2</v>
      </c>
      <c r="N274" s="15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45" t="s">
        <v>272</v>
      </c>
      <c r="C275" s="46"/>
      <c r="D275" s="44">
        <v>0.46</v>
      </c>
      <c r="E275" s="44">
        <v>0.67</v>
      </c>
      <c r="F275" s="44">
        <v>0.01</v>
      </c>
      <c r="G275" s="44">
        <v>1.45</v>
      </c>
      <c r="H275" s="44">
        <v>0.67</v>
      </c>
      <c r="I275" s="44">
        <v>1.17</v>
      </c>
      <c r="J275" s="44">
        <v>0.01</v>
      </c>
      <c r="K275" s="44">
        <v>2.2999999999999998</v>
      </c>
      <c r="L275" s="44">
        <v>1.24</v>
      </c>
      <c r="M275" s="44">
        <v>0.56000000000000005</v>
      </c>
      <c r="N275" s="15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BM276" s="55"/>
    </row>
    <row r="277" spans="1:65" ht="15">
      <c r="B277" s="8" t="s">
        <v>489</v>
      </c>
      <c r="BM277" s="27" t="s">
        <v>66</v>
      </c>
    </row>
    <row r="278" spans="1:65" ht="15">
      <c r="A278" s="24" t="s">
        <v>39</v>
      </c>
      <c r="B278" s="18" t="s">
        <v>110</v>
      </c>
      <c r="C278" s="15" t="s">
        <v>111</v>
      </c>
      <c r="D278" s="16" t="s">
        <v>234</v>
      </c>
      <c r="E278" s="17" t="s">
        <v>234</v>
      </c>
      <c r="F278" s="17" t="s">
        <v>234</v>
      </c>
      <c r="G278" s="17" t="s">
        <v>234</v>
      </c>
      <c r="H278" s="17" t="s">
        <v>234</v>
      </c>
      <c r="I278" s="17" t="s">
        <v>234</v>
      </c>
      <c r="J278" s="17" t="s">
        <v>234</v>
      </c>
      <c r="K278" s="17" t="s">
        <v>234</v>
      </c>
      <c r="L278" s="17" t="s">
        <v>234</v>
      </c>
      <c r="M278" s="15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235</v>
      </c>
      <c r="C279" s="9" t="s">
        <v>235</v>
      </c>
      <c r="D279" s="151" t="s">
        <v>238</v>
      </c>
      <c r="E279" s="152" t="s">
        <v>244</v>
      </c>
      <c r="F279" s="152" t="s">
        <v>246</v>
      </c>
      <c r="G279" s="152" t="s">
        <v>250</v>
      </c>
      <c r="H279" s="152" t="s">
        <v>251</v>
      </c>
      <c r="I279" s="152" t="s">
        <v>252</v>
      </c>
      <c r="J279" s="152" t="s">
        <v>253</v>
      </c>
      <c r="K279" s="152" t="s">
        <v>256</v>
      </c>
      <c r="L279" s="152" t="s">
        <v>259</v>
      </c>
      <c r="M279" s="15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292</v>
      </c>
      <c r="E280" s="11" t="s">
        <v>292</v>
      </c>
      <c r="F280" s="11" t="s">
        <v>292</v>
      </c>
      <c r="G280" s="11" t="s">
        <v>291</v>
      </c>
      <c r="H280" s="11" t="s">
        <v>292</v>
      </c>
      <c r="I280" s="11" t="s">
        <v>292</v>
      </c>
      <c r="J280" s="11" t="s">
        <v>292</v>
      </c>
      <c r="K280" s="11" t="s">
        <v>291</v>
      </c>
      <c r="L280" s="11" t="s">
        <v>292</v>
      </c>
      <c r="M280" s="15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25"/>
      <c r="M281" s="15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1.05</v>
      </c>
      <c r="E282" s="21">
        <v>1.1499999999999999</v>
      </c>
      <c r="F282" s="21">
        <v>1.1599999999999999</v>
      </c>
      <c r="G282" s="21">
        <v>1.08</v>
      </c>
      <c r="H282" s="21">
        <v>1.090752778701831</v>
      </c>
      <c r="I282" s="21">
        <v>1.1000000000000001</v>
      </c>
      <c r="J282" s="147">
        <v>0.7</v>
      </c>
      <c r="K282" s="21">
        <v>1</v>
      </c>
      <c r="L282" s="21">
        <v>1.08</v>
      </c>
      <c r="M282" s="15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1.1000000000000001</v>
      </c>
      <c r="E283" s="11">
        <v>1.1200000000000001</v>
      </c>
      <c r="F283" s="11">
        <v>1.1399999999999999</v>
      </c>
      <c r="G283" s="11">
        <v>1.1599999999999999</v>
      </c>
      <c r="H283" s="11">
        <v>1.0939453309049265</v>
      </c>
      <c r="I283" s="11">
        <v>1.08</v>
      </c>
      <c r="J283" s="148">
        <v>0.7</v>
      </c>
      <c r="K283" s="11">
        <v>1</v>
      </c>
      <c r="L283" s="11">
        <v>1.08</v>
      </c>
      <c r="M283" s="15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31</v>
      </c>
    </row>
    <row r="284" spans="1:65">
      <c r="A284" s="29"/>
      <c r="B284" s="19">
        <v>1</v>
      </c>
      <c r="C284" s="9">
        <v>3</v>
      </c>
      <c r="D284" s="11">
        <v>1.1000000000000001</v>
      </c>
      <c r="E284" s="11">
        <v>1.1499999999999999</v>
      </c>
      <c r="F284" s="11">
        <v>1.19</v>
      </c>
      <c r="G284" s="11">
        <v>1.1299999999999999</v>
      </c>
      <c r="H284" s="11">
        <v>1.1059400471977097</v>
      </c>
      <c r="I284" s="11">
        <v>1.07</v>
      </c>
      <c r="J284" s="148">
        <v>0.8</v>
      </c>
      <c r="K284" s="11">
        <v>1</v>
      </c>
      <c r="L284" s="11">
        <v>1.07</v>
      </c>
      <c r="M284" s="15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1.1000000000000001</v>
      </c>
      <c r="E285" s="11">
        <v>1.1100000000000001</v>
      </c>
      <c r="F285" s="11">
        <v>1.1299999999999999</v>
      </c>
      <c r="G285" s="11">
        <v>1.08</v>
      </c>
      <c r="H285" s="11">
        <v>1.1066678779412342</v>
      </c>
      <c r="I285" s="11">
        <v>1.0900000000000001</v>
      </c>
      <c r="J285" s="148">
        <v>0.8</v>
      </c>
      <c r="K285" s="11">
        <v>1</v>
      </c>
      <c r="L285" s="11">
        <v>1.05</v>
      </c>
      <c r="M285" s="15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1.1006249158859098</v>
      </c>
    </row>
    <row r="286" spans="1:65">
      <c r="A286" s="29"/>
      <c r="B286" s="19">
        <v>1</v>
      </c>
      <c r="C286" s="9">
        <v>5</v>
      </c>
      <c r="D286" s="11">
        <v>1.1000000000000001</v>
      </c>
      <c r="E286" s="11">
        <v>1.21</v>
      </c>
      <c r="F286" s="11">
        <v>1.1599999999999999</v>
      </c>
      <c r="G286" s="11">
        <v>1.17</v>
      </c>
      <c r="H286" s="11">
        <v>1.0823370982561307</v>
      </c>
      <c r="I286" s="11">
        <v>1.06</v>
      </c>
      <c r="J286" s="148">
        <v>0.8</v>
      </c>
      <c r="K286" s="149">
        <v>0.9</v>
      </c>
      <c r="L286" s="11">
        <v>1.06</v>
      </c>
      <c r="M286" s="15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30</v>
      </c>
    </row>
    <row r="287" spans="1:65">
      <c r="A287" s="29"/>
      <c r="B287" s="19">
        <v>1</v>
      </c>
      <c r="C287" s="9">
        <v>6</v>
      </c>
      <c r="D287" s="11">
        <v>1.1499999999999999</v>
      </c>
      <c r="E287" s="11">
        <v>1.1399999999999999</v>
      </c>
      <c r="F287" s="11">
        <v>1.19</v>
      </c>
      <c r="G287" s="11">
        <v>1.23</v>
      </c>
      <c r="H287" s="11">
        <v>1.1203528295218457</v>
      </c>
      <c r="I287" s="11">
        <v>1.1000000000000001</v>
      </c>
      <c r="J287" s="148">
        <v>0.8</v>
      </c>
      <c r="K287" s="11">
        <v>1</v>
      </c>
      <c r="L287" s="11">
        <v>1.0900000000000001</v>
      </c>
      <c r="M287" s="15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268</v>
      </c>
      <c r="C288" s="12"/>
      <c r="D288" s="22">
        <v>1.1000000000000003</v>
      </c>
      <c r="E288" s="22">
        <v>1.1466666666666667</v>
      </c>
      <c r="F288" s="22">
        <v>1.1616666666666664</v>
      </c>
      <c r="G288" s="22">
        <v>1.1416666666666666</v>
      </c>
      <c r="H288" s="22">
        <v>1.0999993270872797</v>
      </c>
      <c r="I288" s="22">
        <v>1.0833333333333333</v>
      </c>
      <c r="J288" s="22">
        <v>0.76666666666666661</v>
      </c>
      <c r="K288" s="22">
        <v>0.98333333333333339</v>
      </c>
      <c r="L288" s="22">
        <v>1.0716666666666665</v>
      </c>
      <c r="M288" s="15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269</v>
      </c>
      <c r="C289" s="28"/>
      <c r="D289" s="11">
        <v>1.1000000000000001</v>
      </c>
      <c r="E289" s="11">
        <v>1.145</v>
      </c>
      <c r="F289" s="11">
        <v>1.1599999999999999</v>
      </c>
      <c r="G289" s="11">
        <v>1.145</v>
      </c>
      <c r="H289" s="11">
        <v>1.0999426890513182</v>
      </c>
      <c r="I289" s="11">
        <v>1.085</v>
      </c>
      <c r="J289" s="11">
        <v>0.8</v>
      </c>
      <c r="K289" s="11">
        <v>1</v>
      </c>
      <c r="L289" s="11">
        <v>1.0750000000000002</v>
      </c>
      <c r="M289" s="15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270</v>
      </c>
      <c r="C290" s="28"/>
      <c r="D290" s="23">
        <v>3.162277660168375E-2</v>
      </c>
      <c r="E290" s="23">
        <v>3.5023801430836478E-2</v>
      </c>
      <c r="F290" s="23">
        <v>2.4832774042918924E-2</v>
      </c>
      <c r="G290" s="23">
        <v>5.776388721914983E-2</v>
      </c>
      <c r="H290" s="23">
        <v>1.36244679997451E-2</v>
      </c>
      <c r="I290" s="23">
        <v>1.6329931618554536E-2</v>
      </c>
      <c r="J290" s="23">
        <v>5.1639777949432274E-2</v>
      </c>
      <c r="K290" s="23">
        <v>4.0824829046386291E-2</v>
      </c>
      <c r="L290" s="23">
        <v>1.471960144387976E-2</v>
      </c>
      <c r="M290" s="205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/>
      <c r="AH290" s="206"/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  <c r="BI290" s="206"/>
      <c r="BJ290" s="206"/>
      <c r="BK290" s="206"/>
      <c r="BL290" s="206"/>
      <c r="BM290" s="56"/>
    </row>
    <row r="291" spans="1:65">
      <c r="A291" s="29"/>
      <c r="B291" s="3" t="s">
        <v>86</v>
      </c>
      <c r="C291" s="28"/>
      <c r="D291" s="13">
        <v>2.87479787288034E-2</v>
      </c>
      <c r="E291" s="13">
        <v>3.0544012875729484E-2</v>
      </c>
      <c r="F291" s="13">
        <v>2.1376849965209981E-2</v>
      </c>
      <c r="G291" s="13">
        <v>5.0596105593415909E-2</v>
      </c>
      <c r="H291" s="13">
        <v>1.238588757669673E-2</v>
      </c>
      <c r="I291" s="13">
        <v>1.5073783032511881E-2</v>
      </c>
      <c r="J291" s="13">
        <v>6.7356232107955147E-2</v>
      </c>
      <c r="K291" s="13">
        <v>4.1516775301409785E-2</v>
      </c>
      <c r="L291" s="13">
        <v>1.3735242404864473E-2</v>
      </c>
      <c r="M291" s="15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271</v>
      </c>
      <c r="C292" s="28"/>
      <c r="D292" s="13">
        <v>-5.6778279038549595E-4</v>
      </c>
      <c r="E292" s="13">
        <v>4.183237187911315E-2</v>
      </c>
      <c r="F292" s="13">
        <v>5.5460993022880212E-2</v>
      </c>
      <c r="G292" s="13">
        <v>3.728949816452376E-2</v>
      </c>
      <c r="H292" s="13">
        <v>-5.6839418188769919E-4</v>
      </c>
      <c r="I292" s="13">
        <v>-1.5710695172349687E-2</v>
      </c>
      <c r="J292" s="13">
        <v>-0.30342603042966287</v>
      </c>
      <c r="K292" s="13">
        <v>-0.10656816946413272</v>
      </c>
      <c r="L292" s="13">
        <v>-2.6310733839724487E-2</v>
      </c>
      <c r="M292" s="15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272</v>
      </c>
      <c r="C293" s="46"/>
      <c r="D293" s="44">
        <v>0</v>
      </c>
      <c r="E293" s="44">
        <v>0.76</v>
      </c>
      <c r="F293" s="44">
        <v>1</v>
      </c>
      <c r="G293" s="44">
        <v>0.67</v>
      </c>
      <c r="H293" s="44">
        <v>0</v>
      </c>
      <c r="I293" s="44">
        <v>0.27</v>
      </c>
      <c r="J293" s="44">
        <v>5.39</v>
      </c>
      <c r="K293" s="44">
        <v>1.89</v>
      </c>
      <c r="L293" s="44">
        <v>0.46</v>
      </c>
      <c r="M293" s="15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BM294" s="55"/>
    </row>
    <row r="295" spans="1:65" ht="15">
      <c r="B295" s="8" t="s">
        <v>490</v>
      </c>
      <c r="BM295" s="27" t="s">
        <v>66</v>
      </c>
    </row>
    <row r="296" spans="1:65" ht="15">
      <c r="A296" s="24" t="s">
        <v>52</v>
      </c>
      <c r="B296" s="18" t="s">
        <v>110</v>
      </c>
      <c r="C296" s="15" t="s">
        <v>111</v>
      </c>
      <c r="D296" s="16" t="s">
        <v>234</v>
      </c>
      <c r="E296" s="17" t="s">
        <v>234</v>
      </c>
      <c r="F296" s="17" t="s">
        <v>234</v>
      </c>
      <c r="G296" s="17" t="s">
        <v>234</v>
      </c>
      <c r="H296" s="17" t="s">
        <v>234</v>
      </c>
      <c r="I296" s="17" t="s">
        <v>234</v>
      </c>
      <c r="J296" s="17" t="s">
        <v>234</v>
      </c>
      <c r="K296" s="17" t="s">
        <v>234</v>
      </c>
      <c r="L296" s="17" t="s">
        <v>234</v>
      </c>
      <c r="M296" s="17" t="s">
        <v>234</v>
      </c>
      <c r="N296" s="17" t="s">
        <v>234</v>
      </c>
      <c r="O296" s="17" t="s">
        <v>234</v>
      </c>
      <c r="P296" s="17" t="s">
        <v>234</v>
      </c>
      <c r="Q296" s="17" t="s">
        <v>234</v>
      </c>
      <c r="R296" s="17" t="s">
        <v>234</v>
      </c>
      <c r="S296" s="17" t="s">
        <v>234</v>
      </c>
      <c r="T296" s="17" t="s">
        <v>234</v>
      </c>
      <c r="U296" s="17" t="s">
        <v>234</v>
      </c>
      <c r="V296" s="17" t="s">
        <v>234</v>
      </c>
      <c r="W296" s="17" t="s">
        <v>234</v>
      </c>
      <c r="X296" s="17" t="s">
        <v>234</v>
      </c>
      <c r="Y296" s="17" t="s">
        <v>234</v>
      </c>
      <c r="Z296" s="15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235</v>
      </c>
      <c r="C297" s="9" t="s">
        <v>235</v>
      </c>
      <c r="D297" s="151" t="s">
        <v>237</v>
      </c>
      <c r="E297" s="152" t="s">
        <v>238</v>
      </c>
      <c r="F297" s="152" t="s">
        <v>239</v>
      </c>
      <c r="G297" s="152" t="s">
        <v>240</v>
      </c>
      <c r="H297" s="152" t="s">
        <v>241</v>
      </c>
      <c r="I297" s="152" t="s">
        <v>243</v>
      </c>
      <c r="J297" s="152" t="s">
        <v>244</v>
      </c>
      <c r="K297" s="152" t="s">
        <v>246</v>
      </c>
      <c r="L297" s="152" t="s">
        <v>247</v>
      </c>
      <c r="M297" s="152" t="s">
        <v>248</v>
      </c>
      <c r="N297" s="152" t="s">
        <v>249</v>
      </c>
      <c r="O297" s="152" t="s">
        <v>250</v>
      </c>
      <c r="P297" s="152" t="s">
        <v>251</v>
      </c>
      <c r="Q297" s="152" t="s">
        <v>252</v>
      </c>
      <c r="R297" s="152" t="s">
        <v>254</v>
      </c>
      <c r="S297" s="152" t="s">
        <v>255</v>
      </c>
      <c r="T297" s="152" t="s">
        <v>256</v>
      </c>
      <c r="U297" s="152" t="s">
        <v>258</v>
      </c>
      <c r="V297" s="152" t="s">
        <v>259</v>
      </c>
      <c r="W297" s="152" t="s">
        <v>260</v>
      </c>
      <c r="X297" s="152" t="s">
        <v>261</v>
      </c>
      <c r="Y297" s="152" t="s">
        <v>262</v>
      </c>
      <c r="Z297" s="15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1</v>
      </c>
    </row>
    <row r="298" spans="1:65">
      <c r="A298" s="29"/>
      <c r="B298" s="19"/>
      <c r="C298" s="9"/>
      <c r="D298" s="10" t="s">
        <v>291</v>
      </c>
      <c r="E298" s="11" t="s">
        <v>114</v>
      </c>
      <c r="F298" s="11" t="s">
        <v>114</v>
      </c>
      <c r="G298" s="11" t="s">
        <v>291</v>
      </c>
      <c r="H298" s="11" t="s">
        <v>114</v>
      </c>
      <c r="I298" s="11" t="s">
        <v>291</v>
      </c>
      <c r="J298" s="11" t="s">
        <v>292</v>
      </c>
      <c r="K298" s="11" t="s">
        <v>114</v>
      </c>
      <c r="L298" s="11" t="s">
        <v>114</v>
      </c>
      <c r="M298" s="11" t="s">
        <v>114</v>
      </c>
      <c r="N298" s="11" t="s">
        <v>114</v>
      </c>
      <c r="O298" s="11" t="s">
        <v>291</v>
      </c>
      <c r="P298" s="11" t="s">
        <v>114</v>
      </c>
      <c r="Q298" s="11" t="s">
        <v>291</v>
      </c>
      <c r="R298" s="11" t="s">
        <v>291</v>
      </c>
      <c r="S298" s="11" t="s">
        <v>114</v>
      </c>
      <c r="T298" s="11" t="s">
        <v>291</v>
      </c>
      <c r="U298" s="11" t="s">
        <v>114</v>
      </c>
      <c r="V298" s="11" t="s">
        <v>291</v>
      </c>
      <c r="W298" s="11" t="s">
        <v>291</v>
      </c>
      <c r="X298" s="11" t="s">
        <v>291</v>
      </c>
      <c r="Y298" s="11" t="s">
        <v>291</v>
      </c>
      <c r="Z298" s="15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15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3.7699999999999996</v>
      </c>
      <c r="E300" s="21">
        <v>3.81</v>
      </c>
      <c r="F300" s="147">
        <v>3.34</v>
      </c>
      <c r="G300" s="21">
        <v>3.5900000000000003</v>
      </c>
      <c r="H300" s="147">
        <v>4.3</v>
      </c>
      <c r="I300" s="21">
        <v>3.7800000000000002</v>
      </c>
      <c r="J300" s="21">
        <v>3.58</v>
      </c>
      <c r="K300" s="21">
        <v>3.74</v>
      </c>
      <c r="L300" s="21">
        <v>3.88</v>
      </c>
      <c r="M300" s="147">
        <v>4.1016529999999998</v>
      </c>
      <c r="N300" s="21">
        <v>3.58</v>
      </c>
      <c r="O300" s="21">
        <v>3.7699999999999996</v>
      </c>
      <c r="P300" s="21">
        <v>3.7397779999999998</v>
      </c>
      <c r="Q300" s="21">
        <v>3.61</v>
      </c>
      <c r="R300" s="21">
        <v>3.61</v>
      </c>
      <c r="S300" s="21">
        <v>3.7800000000000002</v>
      </c>
      <c r="T300" s="21">
        <v>3.5699999999999994</v>
      </c>
      <c r="U300" s="21">
        <v>3.52</v>
      </c>
      <c r="V300" s="21">
        <v>3.7599999999999993</v>
      </c>
      <c r="W300" s="21">
        <v>3.56</v>
      </c>
      <c r="X300" s="21">
        <v>3.6799999999999997</v>
      </c>
      <c r="Y300" s="21">
        <v>3.58</v>
      </c>
      <c r="Z300" s="15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3.66</v>
      </c>
      <c r="E301" s="11">
        <v>3.73</v>
      </c>
      <c r="F301" s="148">
        <v>3.3145000000000002</v>
      </c>
      <c r="G301" s="11">
        <v>3.63</v>
      </c>
      <c r="H301" s="148">
        <v>4.1500000000000004</v>
      </c>
      <c r="I301" s="11">
        <v>3.6900000000000004</v>
      </c>
      <c r="J301" s="11">
        <v>3.58</v>
      </c>
      <c r="K301" s="11">
        <v>3.75</v>
      </c>
      <c r="L301" s="11">
        <v>3.84</v>
      </c>
      <c r="M301" s="148">
        <v>4.0964970000000003</v>
      </c>
      <c r="N301" s="11">
        <v>3.66</v>
      </c>
      <c r="O301" s="11">
        <v>3.7900000000000005</v>
      </c>
      <c r="P301" s="11">
        <v>3.7500680000000002</v>
      </c>
      <c r="Q301" s="11">
        <v>3.72</v>
      </c>
      <c r="R301" s="11">
        <v>3.62</v>
      </c>
      <c r="S301" s="11">
        <v>3.81</v>
      </c>
      <c r="T301" s="11">
        <v>3.65</v>
      </c>
      <c r="U301" s="11">
        <v>3.5900000000000003</v>
      </c>
      <c r="V301" s="11">
        <v>3.7000000000000006</v>
      </c>
      <c r="W301" s="11">
        <v>3.72</v>
      </c>
      <c r="X301" s="11">
        <v>3.65</v>
      </c>
      <c r="Y301" s="11">
        <v>3.6900000000000004</v>
      </c>
      <c r="Z301" s="15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3.72</v>
      </c>
      <c r="E302" s="11">
        <v>3.73</v>
      </c>
      <c r="F302" s="148">
        <v>3.3434166666666667</v>
      </c>
      <c r="G302" s="11">
        <v>3.54</v>
      </c>
      <c r="H302" s="148">
        <v>4.03</v>
      </c>
      <c r="I302" s="11">
        <v>3.7800000000000002</v>
      </c>
      <c r="J302" s="11">
        <v>3.65</v>
      </c>
      <c r="K302" s="11">
        <v>3.75</v>
      </c>
      <c r="L302" s="11">
        <v>3.88</v>
      </c>
      <c r="M302" s="148">
        <v>4.1014369999999998</v>
      </c>
      <c r="N302" s="11">
        <v>3.73</v>
      </c>
      <c r="O302" s="11">
        <v>3.75</v>
      </c>
      <c r="P302" s="11">
        <v>3.7599659999999995</v>
      </c>
      <c r="Q302" s="11">
        <v>3.64</v>
      </c>
      <c r="R302" s="11">
        <v>3.58</v>
      </c>
      <c r="S302" s="11">
        <v>3.75</v>
      </c>
      <c r="T302" s="11">
        <v>3.58</v>
      </c>
      <c r="U302" s="11">
        <v>3.7599999999999993</v>
      </c>
      <c r="V302" s="11">
        <v>3.7000000000000006</v>
      </c>
      <c r="W302" s="11">
        <v>3.6699999999999995</v>
      </c>
      <c r="X302" s="11">
        <v>3.7800000000000002</v>
      </c>
      <c r="Y302" s="11">
        <v>3.54</v>
      </c>
      <c r="Z302" s="15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3.7599999999999993</v>
      </c>
      <c r="E303" s="11">
        <v>3.84</v>
      </c>
      <c r="F303" s="148">
        <v>3.2574999999999998</v>
      </c>
      <c r="G303" s="11">
        <v>3.6000000000000005</v>
      </c>
      <c r="H303" s="148">
        <v>4.1100000000000003</v>
      </c>
      <c r="I303" s="11">
        <v>3.74</v>
      </c>
      <c r="J303" s="11">
        <v>3.66</v>
      </c>
      <c r="K303" s="11">
        <v>3.73</v>
      </c>
      <c r="L303" s="11">
        <v>3.94</v>
      </c>
      <c r="M303" s="148">
        <v>4.0964970000000003</v>
      </c>
      <c r="N303" s="11">
        <v>3.66</v>
      </c>
      <c r="O303" s="11">
        <v>3.65</v>
      </c>
      <c r="P303" s="11">
        <v>3.7523220000000004</v>
      </c>
      <c r="Q303" s="11">
        <v>3.65</v>
      </c>
      <c r="R303" s="11">
        <v>3.5900000000000003</v>
      </c>
      <c r="S303" s="11">
        <v>3.85</v>
      </c>
      <c r="T303" s="11">
        <v>3.52</v>
      </c>
      <c r="U303" s="11">
        <v>3.61</v>
      </c>
      <c r="V303" s="11">
        <v>3.66</v>
      </c>
      <c r="W303" s="11">
        <v>3.6699999999999995</v>
      </c>
      <c r="X303" s="11">
        <v>3.6900000000000004</v>
      </c>
      <c r="Y303" s="11">
        <v>3.66</v>
      </c>
      <c r="Z303" s="15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3.6913324035087713</v>
      </c>
    </row>
    <row r="304" spans="1:65">
      <c r="A304" s="29"/>
      <c r="B304" s="19">
        <v>1</v>
      </c>
      <c r="C304" s="9">
        <v>5</v>
      </c>
      <c r="D304" s="11">
        <v>3.6799999999999997</v>
      </c>
      <c r="E304" s="11">
        <v>3.6799999999999997</v>
      </c>
      <c r="F304" s="148">
        <v>3.3375000000000004</v>
      </c>
      <c r="G304" s="11">
        <v>3.58</v>
      </c>
      <c r="H304" s="148">
        <v>4.16</v>
      </c>
      <c r="I304" s="11">
        <v>3.7000000000000006</v>
      </c>
      <c r="J304" s="11">
        <v>3.71</v>
      </c>
      <c r="K304" s="11">
        <v>3.7599999999999993</v>
      </c>
      <c r="L304" s="11">
        <v>3.93</v>
      </c>
      <c r="M304" s="148">
        <v>4.0877309999999998</v>
      </c>
      <c r="N304" s="11">
        <v>3.66</v>
      </c>
      <c r="O304" s="11">
        <v>3.88</v>
      </c>
      <c r="P304" s="11">
        <v>3.7048900000000002</v>
      </c>
      <c r="Q304" s="11">
        <v>3.63</v>
      </c>
      <c r="R304" s="11">
        <v>3.63</v>
      </c>
      <c r="S304" s="11">
        <v>3.83</v>
      </c>
      <c r="T304" s="11">
        <v>3.5000000000000004</v>
      </c>
      <c r="U304" s="11">
        <v>3.49</v>
      </c>
      <c r="V304" s="11">
        <v>3.63</v>
      </c>
      <c r="W304" s="11">
        <v>3.55</v>
      </c>
      <c r="X304" s="11">
        <v>3.6799999999999997</v>
      </c>
      <c r="Y304" s="11">
        <v>3.64</v>
      </c>
      <c r="Z304" s="15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31</v>
      </c>
    </row>
    <row r="305" spans="1:65">
      <c r="A305" s="29"/>
      <c r="B305" s="19">
        <v>1</v>
      </c>
      <c r="C305" s="9">
        <v>6</v>
      </c>
      <c r="D305" s="11">
        <v>3.64</v>
      </c>
      <c r="E305" s="11">
        <v>3.7900000000000005</v>
      </c>
      <c r="F305" s="148">
        <v>3.3305000000000002</v>
      </c>
      <c r="G305" s="11">
        <v>3.47</v>
      </c>
      <c r="H305" s="148">
        <v>4.38</v>
      </c>
      <c r="I305" s="11">
        <v>3.7000000000000006</v>
      </c>
      <c r="J305" s="11">
        <v>3.62</v>
      </c>
      <c r="K305" s="11">
        <v>3.72</v>
      </c>
      <c r="L305" s="11">
        <v>3.8699999999999997</v>
      </c>
      <c r="M305" s="148">
        <v>4.0964179999999999</v>
      </c>
      <c r="N305" s="11">
        <v>3.5900000000000003</v>
      </c>
      <c r="O305" s="11">
        <v>3.92</v>
      </c>
      <c r="P305" s="11">
        <v>3.7548699999999999</v>
      </c>
      <c r="Q305" s="11">
        <v>3.71</v>
      </c>
      <c r="R305" s="11">
        <v>3.66</v>
      </c>
      <c r="S305" s="11">
        <v>3.8699999999999997</v>
      </c>
      <c r="T305" s="11">
        <v>3.7000000000000006</v>
      </c>
      <c r="U305" s="11">
        <v>3.71</v>
      </c>
      <c r="V305" s="11">
        <v>3.71</v>
      </c>
      <c r="W305" s="11">
        <v>3.6000000000000005</v>
      </c>
      <c r="X305" s="11">
        <v>3.61</v>
      </c>
      <c r="Y305" s="11">
        <v>3.64</v>
      </c>
      <c r="Z305" s="15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268</v>
      </c>
      <c r="C306" s="12"/>
      <c r="D306" s="22">
        <v>3.7050000000000001</v>
      </c>
      <c r="E306" s="22">
        <v>3.7633333333333332</v>
      </c>
      <c r="F306" s="22">
        <v>3.3205694444444447</v>
      </c>
      <c r="G306" s="22">
        <v>3.5683333333333338</v>
      </c>
      <c r="H306" s="22">
        <v>4.1883333333333335</v>
      </c>
      <c r="I306" s="22">
        <v>3.7316666666666669</v>
      </c>
      <c r="J306" s="22">
        <v>3.6333333333333333</v>
      </c>
      <c r="K306" s="22">
        <v>3.7416666666666667</v>
      </c>
      <c r="L306" s="22">
        <v>3.89</v>
      </c>
      <c r="M306" s="22">
        <v>4.0967054999999997</v>
      </c>
      <c r="N306" s="22">
        <v>3.6466666666666665</v>
      </c>
      <c r="O306" s="22">
        <v>3.793333333333333</v>
      </c>
      <c r="P306" s="22">
        <v>3.7436489999999996</v>
      </c>
      <c r="Q306" s="22">
        <v>3.66</v>
      </c>
      <c r="R306" s="22">
        <v>3.6150000000000002</v>
      </c>
      <c r="S306" s="22">
        <v>3.8149999999999999</v>
      </c>
      <c r="T306" s="22">
        <v>3.5866666666666664</v>
      </c>
      <c r="U306" s="22">
        <v>3.6133333333333333</v>
      </c>
      <c r="V306" s="22">
        <v>3.6933333333333334</v>
      </c>
      <c r="W306" s="22">
        <v>3.6283333333333334</v>
      </c>
      <c r="X306" s="22">
        <v>3.6816666666666666</v>
      </c>
      <c r="Y306" s="22">
        <v>3.625</v>
      </c>
      <c r="Z306" s="15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269</v>
      </c>
      <c r="C307" s="28"/>
      <c r="D307" s="11">
        <v>3.7</v>
      </c>
      <c r="E307" s="11">
        <v>3.7600000000000002</v>
      </c>
      <c r="F307" s="11">
        <v>3.3340000000000005</v>
      </c>
      <c r="G307" s="11">
        <v>3.585</v>
      </c>
      <c r="H307" s="11">
        <v>4.1550000000000002</v>
      </c>
      <c r="I307" s="11">
        <v>3.7200000000000006</v>
      </c>
      <c r="J307" s="11">
        <v>3.6349999999999998</v>
      </c>
      <c r="K307" s="11">
        <v>3.7450000000000001</v>
      </c>
      <c r="L307" s="11">
        <v>3.88</v>
      </c>
      <c r="M307" s="11">
        <v>4.0964970000000003</v>
      </c>
      <c r="N307" s="11">
        <v>3.66</v>
      </c>
      <c r="O307" s="11">
        <v>3.7800000000000002</v>
      </c>
      <c r="P307" s="11">
        <v>3.7511950000000001</v>
      </c>
      <c r="Q307" s="11">
        <v>3.645</v>
      </c>
      <c r="R307" s="11">
        <v>3.6150000000000002</v>
      </c>
      <c r="S307" s="11">
        <v>3.8200000000000003</v>
      </c>
      <c r="T307" s="11">
        <v>3.5749999999999997</v>
      </c>
      <c r="U307" s="11">
        <v>3.6</v>
      </c>
      <c r="V307" s="11">
        <v>3.7000000000000006</v>
      </c>
      <c r="W307" s="11">
        <v>3.6349999999999998</v>
      </c>
      <c r="X307" s="11">
        <v>3.6799999999999997</v>
      </c>
      <c r="Y307" s="11">
        <v>3.64</v>
      </c>
      <c r="Z307" s="15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270</v>
      </c>
      <c r="C308" s="28"/>
      <c r="D308" s="23">
        <v>5.3572380943915233E-2</v>
      </c>
      <c r="E308" s="23">
        <v>5.9888785817268649E-2</v>
      </c>
      <c r="F308" s="23">
        <v>3.2555781900995576E-2</v>
      </c>
      <c r="G308" s="23">
        <v>5.6361925682739636E-2</v>
      </c>
      <c r="H308" s="23">
        <v>0.12859497138950113</v>
      </c>
      <c r="I308" s="23">
        <v>4.1190613817551382E-2</v>
      </c>
      <c r="J308" s="23">
        <v>5.0464508980734797E-2</v>
      </c>
      <c r="K308" s="23">
        <v>1.4719601443879522E-2</v>
      </c>
      <c r="L308" s="23">
        <v>3.7947331922020655E-2</v>
      </c>
      <c r="M308" s="23">
        <v>5.0512592390412779E-3</v>
      </c>
      <c r="N308" s="23">
        <v>5.5015149428740626E-2</v>
      </c>
      <c r="O308" s="23">
        <v>9.6471066474185241E-2</v>
      </c>
      <c r="P308" s="23">
        <v>2.0128708562647396E-2</v>
      </c>
      <c r="Q308" s="23">
        <v>4.4721359549995877E-2</v>
      </c>
      <c r="R308" s="23">
        <v>2.880972058177584E-2</v>
      </c>
      <c r="S308" s="23">
        <v>4.4609416046390814E-2</v>
      </c>
      <c r="T308" s="23">
        <v>7.6332605527825934E-2</v>
      </c>
      <c r="U308" s="23">
        <v>0.10519822558706309</v>
      </c>
      <c r="V308" s="23">
        <v>4.4572039067857921E-2</v>
      </c>
      <c r="W308" s="23">
        <v>6.8532230860133644E-2</v>
      </c>
      <c r="X308" s="23">
        <v>5.6361925682739789E-2</v>
      </c>
      <c r="Y308" s="23">
        <v>5.5045435778091636E-2</v>
      </c>
      <c r="Z308" s="205"/>
      <c r="AA308" s="206"/>
      <c r="AB308" s="206"/>
      <c r="AC308" s="206"/>
      <c r="AD308" s="206"/>
      <c r="AE308" s="206"/>
      <c r="AF308" s="206"/>
      <c r="AG308" s="206"/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  <c r="BI308" s="206"/>
      <c r="BJ308" s="206"/>
      <c r="BK308" s="206"/>
      <c r="BL308" s="206"/>
      <c r="BM308" s="56"/>
    </row>
    <row r="309" spans="1:65">
      <c r="A309" s="29"/>
      <c r="B309" s="3" t="s">
        <v>86</v>
      </c>
      <c r="C309" s="28"/>
      <c r="D309" s="13">
        <v>1.4459482036144462E-2</v>
      </c>
      <c r="E309" s="13">
        <v>1.5913760624606373E-2</v>
      </c>
      <c r="F309" s="13">
        <v>9.8042767801359426E-3</v>
      </c>
      <c r="G309" s="13">
        <v>1.5795028215620635E-2</v>
      </c>
      <c r="H309" s="13">
        <v>3.0703136822005841E-2</v>
      </c>
      <c r="I309" s="13">
        <v>1.1038127865355438E-2</v>
      </c>
      <c r="J309" s="13">
        <v>1.3889314398367375E-2</v>
      </c>
      <c r="K309" s="13">
        <v>3.9339692054911864E-3</v>
      </c>
      <c r="L309" s="13">
        <v>9.7550981804680349E-3</v>
      </c>
      <c r="M309" s="13">
        <v>1.2330052133455232E-3</v>
      </c>
      <c r="N309" s="13">
        <v>1.5086421232744231E-2</v>
      </c>
      <c r="O309" s="13">
        <v>2.5431739843809819E-2</v>
      </c>
      <c r="P309" s="13">
        <v>5.3767617003216374E-3</v>
      </c>
      <c r="Q309" s="13">
        <v>1.2218950696720184E-2</v>
      </c>
      <c r="R309" s="13">
        <v>7.969493936867451E-3</v>
      </c>
      <c r="S309" s="13">
        <v>1.1693162790666007E-2</v>
      </c>
      <c r="T309" s="13">
        <v>2.1282324961289761E-2</v>
      </c>
      <c r="U309" s="13">
        <v>2.9113900070220411E-2</v>
      </c>
      <c r="V309" s="13">
        <v>1.2068241624871278E-2</v>
      </c>
      <c r="W309" s="13">
        <v>1.888807465139191E-2</v>
      </c>
      <c r="X309" s="13">
        <v>1.5308807338000848E-2</v>
      </c>
      <c r="Y309" s="13">
        <v>1.5184947800852866E-2</v>
      </c>
      <c r="Z309" s="15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271</v>
      </c>
      <c r="C310" s="28"/>
      <c r="D310" s="13">
        <v>3.7026187287378942E-3</v>
      </c>
      <c r="E310" s="13">
        <v>1.9505403998870907E-2</v>
      </c>
      <c r="F310" s="13">
        <v>-0.10044149876936048</v>
      </c>
      <c r="G310" s="13">
        <v>-3.3321049618430854E-2</v>
      </c>
      <c r="H310" s="13">
        <v>0.13463998239555486</v>
      </c>
      <c r="I310" s="13">
        <v>1.0926749137941671E-2</v>
      </c>
      <c r="J310" s="13">
        <v>-1.5712231745997007E-2</v>
      </c>
      <c r="K310" s="13">
        <v>1.3635798041393032E-2</v>
      </c>
      <c r="L310" s="13">
        <v>5.3820023442588516E-2</v>
      </c>
      <c r="M310" s="13">
        <v>0.10981755425382533</v>
      </c>
      <c r="N310" s="13">
        <v>-1.210016654139523E-2</v>
      </c>
      <c r="O310" s="13">
        <v>2.763255070922499E-2</v>
      </c>
      <c r="P310" s="13">
        <v>1.4172821835687133E-2</v>
      </c>
      <c r="Q310" s="13">
        <v>-8.4881013367933411E-3</v>
      </c>
      <c r="R310" s="13">
        <v>-2.0678821402324465E-2</v>
      </c>
      <c r="S310" s="13">
        <v>3.3502156666703087E-2</v>
      </c>
      <c r="T310" s="13">
        <v>-2.8354459962103506E-2</v>
      </c>
      <c r="U310" s="13">
        <v>-2.113032955289984E-2</v>
      </c>
      <c r="V310" s="13">
        <v>5.4206167471138045E-4</v>
      </c>
      <c r="W310" s="13">
        <v>-1.7066756197722688E-2</v>
      </c>
      <c r="X310" s="13">
        <v>-2.6184953793153554E-3</v>
      </c>
      <c r="Y310" s="13">
        <v>-1.7969772498873215E-2</v>
      </c>
      <c r="Z310" s="15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272</v>
      </c>
      <c r="C311" s="46"/>
      <c r="D311" s="44">
        <v>0.17</v>
      </c>
      <c r="E311" s="44">
        <v>0.76</v>
      </c>
      <c r="F311" s="44">
        <v>3.67</v>
      </c>
      <c r="G311" s="44">
        <v>1.19</v>
      </c>
      <c r="H311" s="44">
        <v>5</v>
      </c>
      <c r="I311" s="44">
        <v>0.44</v>
      </c>
      <c r="J311" s="44">
        <v>0.54</v>
      </c>
      <c r="K311" s="44">
        <v>0.54</v>
      </c>
      <c r="L311" s="44">
        <v>2.02</v>
      </c>
      <c r="M311" s="44">
        <v>4.09</v>
      </c>
      <c r="N311" s="44">
        <v>0.41</v>
      </c>
      <c r="O311" s="44">
        <v>1.06</v>
      </c>
      <c r="P311" s="44">
        <v>0.56000000000000005</v>
      </c>
      <c r="Q311" s="44">
        <v>0.27</v>
      </c>
      <c r="R311" s="44">
        <v>0.72</v>
      </c>
      <c r="S311" s="44">
        <v>1.27</v>
      </c>
      <c r="T311" s="44">
        <v>1.01</v>
      </c>
      <c r="U311" s="44">
        <v>0.74</v>
      </c>
      <c r="V311" s="44">
        <v>0.06</v>
      </c>
      <c r="W311" s="44">
        <v>0.59</v>
      </c>
      <c r="X311" s="44">
        <v>0.06</v>
      </c>
      <c r="Y311" s="44">
        <v>0.62</v>
      </c>
      <c r="Z311" s="15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BM312" s="55"/>
    </row>
    <row r="313" spans="1:65" ht="15">
      <c r="B313" s="8" t="s">
        <v>491</v>
      </c>
      <c r="BM313" s="27" t="s">
        <v>66</v>
      </c>
    </row>
    <row r="314" spans="1:65" ht="15">
      <c r="A314" s="24" t="s">
        <v>42</v>
      </c>
      <c r="B314" s="18" t="s">
        <v>110</v>
      </c>
      <c r="C314" s="15" t="s">
        <v>111</v>
      </c>
      <c r="D314" s="16" t="s">
        <v>234</v>
      </c>
      <c r="E314" s="17" t="s">
        <v>234</v>
      </c>
      <c r="F314" s="17" t="s">
        <v>234</v>
      </c>
      <c r="G314" s="17" t="s">
        <v>234</v>
      </c>
      <c r="H314" s="17" t="s">
        <v>234</v>
      </c>
      <c r="I314" s="17" t="s">
        <v>234</v>
      </c>
      <c r="J314" s="17" t="s">
        <v>234</v>
      </c>
      <c r="K314" s="17" t="s">
        <v>234</v>
      </c>
      <c r="L314" s="17" t="s">
        <v>234</v>
      </c>
      <c r="M314" s="17" t="s">
        <v>234</v>
      </c>
      <c r="N314" s="17" t="s">
        <v>234</v>
      </c>
      <c r="O314" s="17" t="s">
        <v>234</v>
      </c>
      <c r="P314" s="17" t="s">
        <v>234</v>
      </c>
      <c r="Q314" s="17" t="s">
        <v>234</v>
      </c>
      <c r="R314" s="17" t="s">
        <v>234</v>
      </c>
      <c r="S314" s="17" t="s">
        <v>234</v>
      </c>
      <c r="T314" s="17" t="s">
        <v>234</v>
      </c>
      <c r="U314" s="17" t="s">
        <v>234</v>
      </c>
      <c r="V314" s="17" t="s">
        <v>234</v>
      </c>
      <c r="W314" s="17" t="s">
        <v>234</v>
      </c>
      <c r="X314" s="17" t="s">
        <v>234</v>
      </c>
      <c r="Y314" s="15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235</v>
      </c>
      <c r="C315" s="9" t="s">
        <v>235</v>
      </c>
      <c r="D315" s="151" t="s">
        <v>237</v>
      </c>
      <c r="E315" s="152" t="s">
        <v>238</v>
      </c>
      <c r="F315" s="152" t="s">
        <v>239</v>
      </c>
      <c r="G315" s="152" t="s">
        <v>240</v>
      </c>
      <c r="H315" s="152" t="s">
        <v>241</v>
      </c>
      <c r="I315" s="152" t="s">
        <v>243</v>
      </c>
      <c r="J315" s="152" t="s">
        <v>244</v>
      </c>
      <c r="K315" s="152" t="s">
        <v>246</v>
      </c>
      <c r="L315" s="152" t="s">
        <v>247</v>
      </c>
      <c r="M315" s="152" t="s">
        <v>249</v>
      </c>
      <c r="N315" s="152" t="s">
        <v>250</v>
      </c>
      <c r="O315" s="152" t="s">
        <v>251</v>
      </c>
      <c r="P315" s="152" t="s">
        <v>252</v>
      </c>
      <c r="Q315" s="152" t="s">
        <v>254</v>
      </c>
      <c r="R315" s="152" t="s">
        <v>255</v>
      </c>
      <c r="S315" s="152" t="s">
        <v>256</v>
      </c>
      <c r="T315" s="152" t="s">
        <v>258</v>
      </c>
      <c r="U315" s="152" t="s">
        <v>259</v>
      </c>
      <c r="V315" s="152" t="s">
        <v>260</v>
      </c>
      <c r="W315" s="152" t="s">
        <v>261</v>
      </c>
      <c r="X315" s="152" t="s">
        <v>262</v>
      </c>
      <c r="Y315" s="15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3</v>
      </c>
    </row>
    <row r="316" spans="1:65">
      <c r="A316" s="29"/>
      <c r="B316" s="19"/>
      <c r="C316" s="9"/>
      <c r="D316" s="10" t="s">
        <v>291</v>
      </c>
      <c r="E316" s="11" t="s">
        <v>292</v>
      </c>
      <c r="F316" s="11" t="s">
        <v>114</v>
      </c>
      <c r="G316" s="11" t="s">
        <v>291</v>
      </c>
      <c r="H316" s="11" t="s">
        <v>292</v>
      </c>
      <c r="I316" s="11" t="s">
        <v>291</v>
      </c>
      <c r="J316" s="11" t="s">
        <v>292</v>
      </c>
      <c r="K316" s="11" t="s">
        <v>292</v>
      </c>
      <c r="L316" s="11" t="s">
        <v>114</v>
      </c>
      <c r="M316" s="11" t="s">
        <v>292</v>
      </c>
      <c r="N316" s="11" t="s">
        <v>291</v>
      </c>
      <c r="O316" s="11" t="s">
        <v>114</v>
      </c>
      <c r="P316" s="11" t="s">
        <v>292</v>
      </c>
      <c r="Q316" s="11" t="s">
        <v>291</v>
      </c>
      <c r="R316" s="11" t="s">
        <v>292</v>
      </c>
      <c r="S316" s="11" t="s">
        <v>291</v>
      </c>
      <c r="T316" s="11" t="s">
        <v>114</v>
      </c>
      <c r="U316" s="11" t="s">
        <v>291</v>
      </c>
      <c r="V316" s="11" t="s">
        <v>291</v>
      </c>
      <c r="W316" s="11" t="s">
        <v>291</v>
      </c>
      <c r="X316" s="11" t="s">
        <v>291</v>
      </c>
      <c r="Y316" s="15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15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8">
        <v>1</v>
      </c>
      <c r="C318" s="14">
        <v>1</v>
      </c>
      <c r="D318" s="213">
        <v>13.6</v>
      </c>
      <c r="E318" s="213">
        <v>12.4</v>
      </c>
      <c r="F318" s="213">
        <v>13.263999999999999</v>
      </c>
      <c r="G318" s="213">
        <v>11.6</v>
      </c>
      <c r="H318" s="213">
        <v>15.2</v>
      </c>
      <c r="I318" s="214">
        <v>13</v>
      </c>
      <c r="J318" s="213">
        <v>12.12</v>
      </c>
      <c r="K318" s="213">
        <v>11.63</v>
      </c>
      <c r="L318" s="213">
        <v>12</v>
      </c>
      <c r="M318" s="213">
        <v>12.4</v>
      </c>
      <c r="N318" s="213">
        <v>10.7</v>
      </c>
      <c r="O318" s="213">
        <v>13.68</v>
      </c>
      <c r="P318" s="213">
        <v>11.8</v>
      </c>
      <c r="Q318" s="213">
        <v>11.25</v>
      </c>
      <c r="R318" s="213">
        <v>12.5</v>
      </c>
      <c r="S318" s="213">
        <v>11.55</v>
      </c>
      <c r="T318" s="214">
        <v>14</v>
      </c>
      <c r="U318" s="214">
        <v>14</v>
      </c>
      <c r="V318" s="213">
        <v>12.7</v>
      </c>
      <c r="W318" s="213">
        <v>13.71</v>
      </c>
      <c r="X318" s="213">
        <v>12.5</v>
      </c>
      <c r="Y318" s="215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7">
        <v>1</v>
      </c>
    </row>
    <row r="319" spans="1:65">
      <c r="A319" s="29"/>
      <c r="B319" s="19">
        <v>1</v>
      </c>
      <c r="C319" s="9">
        <v>2</v>
      </c>
      <c r="D319" s="220">
        <v>12.85</v>
      </c>
      <c r="E319" s="218">
        <v>12.8</v>
      </c>
      <c r="F319" s="218">
        <v>13.007999999999999</v>
      </c>
      <c r="G319" s="218">
        <v>11.9</v>
      </c>
      <c r="H319" s="218">
        <v>15.2</v>
      </c>
      <c r="I319" s="219">
        <v>14</v>
      </c>
      <c r="J319" s="218">
        <v>12.09</v>
      </c>
      <c r="K319" s="218">
        <v>12.32</v>
      </c>
      <c r="L319" s="218">
        <v>12.1</v>
      </c>
      <c r="M319" s="218">
        <v>12.6</v>
      </c>
      <c r="N319" s="218">
        <v>10.7</v>
      </c>
      <c r="O319" s="218">
        <v>14.078999999999999</v>
      </c>
      <c r="P319" s="218">
        <v>11.6</v>
      </c>
      <c r="Q319" s="218">
        <v>10.35</v>
      </c>
      <c r="R319" s="218">
        <v>12.6</v>
      </c>
      <c r="S319" s="218">
        <v>11.69</v>
      </c>
      <c r="T319" s="219">
        <v>16</v>
      </c>
      <c r="U319" s="219">
        <v>14</v>
      </c>
      <c r="V319" s="218">
        <v>12.55</v>
      </c>
      <c r="W319" s="218">
        <v>13.67</v>
      </c>
      <c r="X319" s="218">
        <v>12.95</v>
      </c>
      <c r="Y319" s="215"/>
      <c r="Z319" s="216"/>
      <c r="AA319" s="216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  <c r="AL319" s="216"/>
      <c r="AM319" s="216"/>
      <c r="AN319" s="216"/>
      <c r="AO319" s="216"/>
      <c r="AP319" s="216"/>
      <c r="AQ319" s="216"/>
      <c r="AR319" s="216"/>
      <c r="AS319" s="216"/>
      <c r="AT319" s="216"/>
      <c r="AU319" s="216"/>
      <c r="AV319" s="216"/>
      <c r="AW319" s="216"/>
      <c r="AX319" s="216"/>
      <c r="AY319" s="216"/>
      <c r="AZ319" s="216"/>
      <c r="BA319" s="216"/>
      <c r="BB319" s="216"/>
      <c r="BC319" s="216"/>
      <c r="BD319" s="216"/>
      <c r="BE319" s="216"/>
      <c r="BF319" s="216"/>
      <c r="BG319" s="216"/>
      <c r="BH319" s="216"/>
      <c r="BI319" s="216"/>
      <c r="BJ319" s="216"/>
      <c r="BK319" s="216"/>
      <c r="BL319" s="216"/>
      <c r="BM319" s="217">
        <v>32</v>
      </c>
    </row>
    <row r="320" spans="1:65">
      <c r="A320" s="29"/>
      <c r="B320" s="19">
        <v>1</v>
      </c>
      <c r="C320" s="9">
        <v>3</v>
      </c>
      <c r="D320" s="218">
        <v>13.75</v>
      </c>
      <c r="E320" s="218">
        <v>12.4</v>
      </c>
      <c r="F320" s="218">
        <v>13.184000000000001</v>
      </c>
      <c r="G320" s="218">
        <v>11.7</v>
      </c>
      <c r="H320" s="218">
        <v>14.7</v>
      </c>
      <c r="I320" s="219">
        <v>14</v>
      </c>
      <c r="J320" s="218">
        <v>11.57</v>
      </c>
      <c r="K320" s="218">
        <v>13.27</v>
      </c>
      <c r="L320" s="218">
        <v>12.1</v>
      </c>
      <c r="M320" s="218">
        <v>12.8</v>
      </c>
      <c r="N320" s="218">
        <v>11.4</v>
      </c>
      <c r="O320" s="218">
        <v>13.8605</v>
      </c>
      <c r="P320" s="218">
        <v>11.6</v>
      </c>
      <c r="Q320" s="218">
        <v>11.15</v>
      </c>
      <c r="R320" s="218">
        <v>12.3</v>
      </c>
      <c r="S320" s="218">
        <v>11.91</v>
      </c>
      <c r="T320" s="219">
        <v>13</v>
      </c>
      <c r="U320" s="219">
        <v>13</v>
      </c>
      <c r="V320" s="218">
        <v>13.05</v>
      </c>
      <c r="W320" s="218">
        <v>13.9</v>
      </c>
      <c r="X320" s="218">
        <v>12.7</v>
      </c>
      <c r="Y320" s="215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  <c r="AL320" s="216"/>
      <c r="AM320" s="216"/>
      <c r="AN320" s="216"/>
      <c r="AO320" s="216"/>
      <c r="AP320" s="216"/>
      <c r="AQ320" s="216"/>
      <c r="AR320" s="216"/>
      <c r="AS320" s="216"/>
      <c r="AT320" s="216"/>
      <c r="AU320" s="216"/>
      <c r="AV320" s="216"/>
      <c r="AW320" s="216"/>
      <c r="AX320" s="216"/>
      <c r="AY320" s="216"/>
      <c r="AZ320" s="216"/>
      <c r="BA320" s="216"/>
      <c r="BB320" s="216"/>
      <c r="BC320" s="216"/>
      <c r="BD320" s="216"/>
      <c r="BE320" s="216"/>
      <c r="BF320" s="216"/>
      <c r="BG320" s="216"/>
      <c r="BH320" s="216"/>
      <c r="BI320" s="216"/>
      <c r="BJ320" s="216"/>
      <c r="BK320" s="216"/>
      <c r="BL320" s="216"/>
      <c r="BM320" s="217">
        <v>16</v>
      </c>
    </row>
    <row r="321" spans="1:65">
      <c r="A321" s="29"/>
      <c r="B321" s="19">
        <v>1</v>
      </c>
      <c r="C321" s="9">
        <v>4</v>
      </c>
      <c r="D321" s="218">
        <v>13.65</v>
      </c>
      <c r="E321" s="218">
        <v>12</v>
      </c>
      <c r="F321" s="218">
        <v>13</v>
      </c>
      <c r="G321" s="218">
        <v>11.8</v>
      </c>
      <c r="H321" s="218">
        <v>14.8</v>
      </c>
      <c r="I321" s="219">
        <v>14</v>
      </c>
      <c r="J321" s="218">
        <v>12.15</v>
      </c>
      <c r="K321" s="218">
        <v>13.37</v>
      </c>
      <c r="L321" s="218">
        <v>12.2</v>
      </c>
      <c r="M321" s="218">
        <v>12.6</v>
      </c>
      <c r="N321" s="218">
        <v>10.7</v>
      </c>
      <c r="O321" s="218">
        <v>14.183499999999999</v>
      </c>
      <c r="P321" s="218">
        <v>11.8</v>
      </c>
      <c r="Q321" s="218">
        <v>10.8</v>
      </c>
      <c r="R321" s="218">
        <v>12.8</v>
      </c>
      <c r="S321" s="218">
        <v>11.51</v>
      </c>
      <c r="T321" s="219">
        <v>16</v>
      </c>
      <c r="U321" s="219">
        <v>13</v>
      </c>
      <c r="V321" s="218">
        <v>12.95</v>
      </c>
      <c r="W321" s="218">
        <v>13.31</v>
      </c>
      <c r="X321" s="218">
        <v>13.15</v>
      </c>
      <c r="Y321" s="215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  <c r="AL321" s="216"/>
      <c r="AM321" s="216"/>
      <c r="AN321" s="216"/>
      <c r="AO321" s="216"/>
      <c r="AP321" s="216"/>
      <c r="AQ321" s="216"/>
      <c r="AR321" s="216"/>
      <c r="AS321" s="216"/>
      <c r="AT321" s="216"/>
      <c r="AU321" s="216"/>
      <c r="AV321" s="216"/>
      <c r="AW321" s="216"/>
      <c r="AX321" s="216"/>
      <c r="AY321" s="216"/>
      <c r="AZ321" s="216"/>
      <c r="BA321" s="216"/>
      <c r="BB321" s="216"/>
      <c r="BC321" s="216"/>
      <c r="BD321" s="216"/>
      <c r="BE321" s="216"/>
      <c r="BF321" s="216"/>
      <c r="BG321" s="216"/>
      <c r="BH321" s="216"/>
      <c r="BI321" s="216"/>
      <c r="BJ321" s="216"/>
      <c r="BK321" s="216"/>
      <c r="BL321" s="216"/>
      <c r="BM321" s="217">
        <v>12.56910648148148</v>
      </c>
    </row>
    <row r="322" spans="1:65">
      <c r="A322" s="29"/>
      <c r="B322" s="19">
        <v>1</v>
      </c>
      <c r="C322" s="9">
        <v>5</v>
      </c>
      <c r="D322" s="218">
        <v>13.6</v>
      </c>
      <c r="E322" s="218">
        <v>12.4</v>
      </c>
      <c r="F322" s="218">
        <v>12.856000000000002</v>
      </c>
      <c r="G322" s="218">
        <v>11.9</v>
      </c>
      <c r="H322" s="218">
        <v>14.6</v>
      </c>
      <c r="I322" s="219">
        <v>14</v>
      </c>
      <c r="J322" s="218">
        <v>12.09</v>
      </c>
      <c r="K322" s="218">
        <v>12.53</v>
      </c>
      <c r="L322" s="218">
        <v>12.3</v>
      </c>
      <c r="M322" s="218">
        <v>12.8</v>
      </c>
      <c r="N322" s="218">
        <v>11.2</v>
      </c>
      <c r="O322" s="218">
        <v>13.641999999999999</v>
      </c>
      <c r="P322" s="218">
        <v>11.5</v>
      </c>
      <c r="Q322" s="218">
        <v>10.7</v>
      </c>
      <c r="R322" s="218">
        <v>12.5</v>
      </c>
      <c r="S322" s="218">
        <v>11.35</v>
      </c>
      <c r="T322" s="219">
        <v>14</v>
      </c>
      <c r="U322" s="219">
        <v>12</v>
      </c>
      <c r="V322" s="218">
        <v>13.2</v>
      </c>
      <c r="W322" s="218">
        <v>13.47</v>
      </c>
      <c r="X322" s="218">
        <v>13.1</v>
      </c>
      <c r="Y322" s="215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  <c r="AL322" s="216"/>
      <c r="AM322" s="216"/>
      <c r="AN322" s="216"/>
      <c r="AO322" s="216"/>
      <c r="AP322" s="216"/>
      <c r="AQ322" s="216"/>
      <c r="AR322" s="216"/>
      <c r="AS322" s="216"/>
      <c r="AT322" s="216"/>
      <c r="AU322" s="216"/>
      <c r="AV322" s="216"/>
      <c r="AW322" s="216"/>
      <c r="AX322" s="216"/>
      <c r="AY322" s="216"/>
      <c r="AZ322" s="216"/>
      <c r="BA322" s="216"/>
      <c r="BB322" s="216"/>
      <c r="BC322" s="216"/>
      <c r="BD322" s="216"/>
      <c r="BE322" s="216"/>
      <c r="BF322" s="216"/>
      <c r="BG322" s="216"/>
      <c r="BH322" s="216"/>
      <c r="BI322" s="216"/>
      <c r="BJ322" s="216"/>
      <c r="BK322" s="216"/>
      <c r="BL322" s="216"/>
      <c r="BM322" s="217">
        <v>32</v>
      </c>
    </row>
    <row r="323" spans="1:65">
      <c r="A323" s="29"/>
      <c r="B323" s="19">
        <v>1</v>
      </c>
      <c r="C323" s="9">
        <v>6</v>
      </c>
      <c r="D323" s="218">
        <v>13.3</v>
      </c>
      <c r="E323" s="218">
        <v>12.8</v>
      </c>
      <c r="F323" s="218">
        <v>12.962</v>
      </c>
      <c r="G323" s="218">
        <v>11.4</v>
      </c>
      <c r="H323" s="218">
        <v>14.8</v>
      </c>
      <c r="I323" s="219">
        <v>14</v>
      </c>
      <c r="J323" s="218">
        <v>11.6</v>
      </c>
      <c r="K323" s="218">
        <v>12.57</v>
      </c>
      <c r="L323" s="218">
        <v>12.2</v>
      </c>
      <c r="M323" s="218">
        <v>12.7</v>
      </c>
      <c r="N323" s="218">
        <v>11.3</v>
      </c>
      <c r="O323" s="218">
        <v>14.354499999999998</v>
      </c>
      <c r="P323" s="218">
        <v>11.5</v>
      </c>
      <c r="Q323" s="218">
        <v>12.2</v>
      </c>
      <c r="R323" s="218">
        <v>12.7</v>
      </c>
      <c r="S323" s="218">
        <v>11.91</v>
      </c>
      <c r="T323" s="219">
        <v>15</v>
      </c>
      <c r="U323" s="219">
        <v>14</v>
      </c>
      <c r="V323" s="218">
        <v>12.75</v>
      </c>
      <c r="W323" s="218">
        <v>13.37</v>
      </c>
      <c r="X323" s="218">
        <v>12.8</v>
      </c>
      <c r="Y323" s="215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  <c r="AL323" s="216"/>
      <c r="AM323" s="216"/>
      <c r="AN323" s="216"/>
      <c r="AO323" s="216"/>
      <c r="AP323" s="216"/>
      <c r="AQ323" s="216"/>
      <c r="AR323" s="216"/>
      <c r="AS323" s="216"/>
      <c r="AT323" s="216"/>
      <c r="AU323" s="216"/>
      <c r="AV323" s="216"/>
      <c r="AW323" s="216"/>
      <c r="AX323" s="216"/>
      <c r="AY323" s="216"/>
      <c r="AZ323" s="216"/>
      <c r="BA323" s="216"/>
      <c r="BB323" s="216"/>
      <c r="BC323" s="216"/>
      <c r="BD323" s="216"/>
      <c r="BE323" s="216"/>
      <c r="BF323" s="216"/>
      <c r="BG323" s="216"/>
      <c r="BH323" s="216"/>
      <c r="BI323" s="216"/>
      <c r="BJ323" s="216"/>
      <c r="BK323" s="216"/>
      <c r="BL323" s="216"/>
      <c r="BM323" s="221"/>
    </row>
    <row r="324" spans="1:65">
      <c r="A324" s="29"/>
      <c r="B324" s="20" t="s">
        <v>268</v>
      </c>
      <c r="C324" s="12"/>
      <c r="D324" s="222">
        <v>13.458333333333334</v>
      </c>
      <c r="E324" s="222">
        <v>12.466666666666667</v>
      </c>
      <c r="F324" s="222">
        <v>13.045666666666669</v>
      </c>
      <c r="G324" s="222">
        <v>11.716666666666667</v>
      </c>
      <c r="H324" s="222">
        <v>14.883333333333331</v>
      </c>
      <c r="I324" s="222">
        <v>13.833333333333334</v>
      </c>
      <c r="J324" s="222">
        <v>11.936666666666666</v>
      </c>
      <c r="K324" s="222">
        <v>12.615</v>
      </c>
      <c r="L324" s="222">
        <v>12.15</v>
      </c>
      <c r="M324" s="222">
        <v>12.65</v>
      </c>
      <c r="N324" s="222">
        <v>11</v>
      </c>
      <c r="O324" s="222">
        <v>13.966583333333332</v>
      </c>
      <c r="P324" s="222">
        <v>11.633333333333333</v>
      </c>
      <c r="Q324" s="222">
        <v>11.075000000000001</v>
      </c>
      <c r="R324" s="222">
        <v>12.566666666666668</v>
      </c>
      <c r="S324" s="222">
        <v>11.653333333333334</v>
      </c>
      <c r="T324" s="222">
        <v>14.666666666666666</v>
      </c>
      <c r="U324" s="222">
        <v>13.333333333333334</v>
      </c>
      <c r="V324" s="222">
        <v>12.866666666666667</v>
      </c>
      <c r="W324" s="222">
        <v>13.571666666666667</v>
      </c>
      <c r="X324" s="222">
        <v>12.866666666666665</v>
      </c>
      <c r="Y324" s="215"/>
      <c r="Z324" s="216"/>
      <c r="AA324" s="216"/>
      <c r="AB324" s="216"/>
      <c r="AC324" s="216"/>
      <c r="AD324" s="216"/>
      <c r="AE324" s="216"/>
      <c r="AF324" s="216"/>
      <c r="AG324" s="216"/>
      <c r="AH324" s="216"/>
      <c r="AI324" s="216"/>
      <c r="AJ324" s="216"/>
      <c r="AK324" s="216"/>
      <c r="AL324" s="216"/>
      <c r="AM324" s="216"/>
      <c r="AN324" s="216"/>
      <c r="AO324" s="216"/>
      <c r="AP324" s="216"/>
      <c r="AQ324" s="216"/>
      <c r="AR324" s="216"/>
      <c r="AS324" s="216"/>
      <c r="AT324" s="216"/>
      <c r="AU324" s="216"/>
      <c r="AV324" s="216"/>
      <c r="AW324" s="216"/>
      <c r="AX324" s="216"/>
      <c r="AY324" s="216"/>
      <c r="AZ324" s="216"/>
      <c r="BA324" s="216"/>
      <c r="BB324" s="216"/>
      <c r="BC324" s="216"/>
      <c r="BD324" s="216"/>
      <c r="BE324" s="216"/>
      <c r="BF324" s="216"/>
      <c r="BG324" s="216"/>
      <c r="BH324" s="216"/>
      <c r="BI324" s="216"/>
      <c r="BJ324" s="216"/>
      <c r="BK324" s="216"/>
      <c r="BL324" s="216"/>
      <c r="BM324" s="221"/>
    </row>
    <row r="325" spans="1:65">
      <c r="A325" s="29"/>
      <c r="B325" s="3" t="s">
        <v>269</v>
      </c>
      <c r="C325" s="28"/>
      <c r="D325" s="218">
        <v>13.6</v>
      </c>
      <c r="E325" s="218">
        <v>12.4</v>
      </c>
      <c r="F325" s="218">
        <v>13.004</v>
      </c>
      <c r="G325" s="218">
        <v>11.75</v>
      </c>
      <c r="H325" s="218">
        <v>14.8</v>
      </c>
      <c r="I325" s="218">
        <v>14</v>
      </c>
      <c r="J325" s="218">
        <v>12.09</v>
      </c>
      <c r="K325" s="218">
        <v>12.55</v>
      </c>
      <c r="L325" s="218">
        <v>12.149999999999999</v>
      </c>
      <c r="M325" s="218">
        <v>12.649999999999999</v>
      </c>
      <c r="N325" s="218">
        <v>10.95</v>
      </c>
      <c r="O325" s="218">
        <v>13.969749999999999</v>
      </c>
      <c r="P325" s="218">
        <v>11.6</v>
      </c>
      <c r="Q325" s="218">
        <v>10.975000000000001</v>
      </c>
      <c r="R325" s="218">
        <v>12.55</v>
      </c>
      <c r="S325" s="218">
        <v>11.620000000000001</v>
      </c>
      <c r="T325" s="218">
        <v>14.5</v>
      </c>
      <c r="U325" s="218">
        <v>13.5</v>
      </c>
      <c r="V325" s="218">
        <v>12.85</v>
      </c>
      <c r="W325" s="218">
        <v>13.57</v>
      </c>
      <c r="X325" s="218">
        <v>12.875</v>
      </c>
      <c r="Y325" s="215"/>
      <c r="Z325" s="216"/>
      <c r="AA325" s="216"/>
      <c r="AB325" s="216"/>
      <c r="AC325" s="216"/>
      <c r="AD325" s="216"/>
      <c r="AE325" s="216"/>
      <c r="AF325" s="216"/>
      <c r="AG325" s="216"/>
      <c r="AH325" s="216"/>
      <c r="AI325" s="216"/>
      <c r="AJ325" s="216"/>
      <c r="AK325" s="216"/>
      <c r="AL325" s="216"/>
      <c r="AM325" s="216"/>
      <c r="AN325" s="216"/>
      <c r="AO325" s="216"/>
      <c r="AP325" s="216"/>
      <c r="AQ325" s="216"/>
      <c r="AR325" s="216"/>
      <c r="AS325" s="216"/>
      <c r="AT325" s="216"/>
      <c r="AU325" s="216"/>
      <c r="AV325" s="216"/>
      <c r="AW325" s="216"/>
      <c r="AX325" s="216"/>
      <c r="AY325" s="216"/>
      <c r="AZ325" s="216"/>
      <c r="BA325" s="216"/>
      <c r="BB325" s="216"/>
      <c r="BC325" s="216"/>
      <c r="BD325" s="216"/>
      <c r="BE325" s="216"/>
      <c r="BF325" s="216"/>
      <c r="BG325" s="216"/>
      <c r="BH325" s="216"/>
      <c r="BI325" s="216"/>
      <c r="BJ325" s="216"/>
      <c r="BK325" s="216"/>
      <c r="BL325" s="216"/>
      <c r="BM325" s="221"/>
    </row>
    <row r="326" spans="1:65">
      <c r="A326" s="29"/>
      <c r="B326" s="3" t="s">
        <v>270</v>
      </c>
      <c r="C326" s="28"/>
      <c r="D326" s="23">
        <v>0.33379135199502502</v>
      </c>
      <c r="E326" s="23">
        <v>0.30110906108363267</v>
      </c>
      <c r="F326" s="23">
        <v>0.15052131631987067</v>
      </c>
      <c r="G326" s="23">
        <v>0.19407902170679531</v>
      </c>
      <c r="H326" s="23">
        <v>0.256255081250434</v>
      </c>
      <c r="I326" s="23">
        <v>0.40824829046386302</v>
      </c>
      <c r="J326" s="23">
        <v>0.27347150978971579</v>
      </c>
      <c r="K326" s="23">
        <v>0.64273633785557771</v>
      </c>
      <c r="L326" s="23">
        <v>0.1048808848170153</v>
      </c>
      <c r="M326" s="23">
        <v>0.15165750888103116</v>
      </c>
      <c r="N326" s="23">
        <v>0.33466401061363071</v>
      </c>
      <c r="O326" s="23">
        <v>0.28597472207638613</v>
      </c>
      <c r="P326" s="23">
        <v>0.13662601021279502</v>
      </c>
      <c r="Q326" s="23">
        <v>0.63933559262722095</v>
      </c>
      <c r="R326" s="23">
        <v>0.17511900715418247</v>
      </c>
      <c r="S326" s="23">
        <v>0.22642143596988934</v>
      </c>
      <c r="T326" s="23">
        <v>1.2110601416389968</v>
      </c>
      <c r="U326" s="23">
        <v>0.81649658092772603</v>
      </c>
      <c r="V326" s="23">
        <v>0.24221202832779912</v>
      </c>
      <c r="W326" s="23">
        <v>0.22631099546126066</v>
      </c>
      <c r="X326" s="23">
        <v>0.24832774042918904</v>
      </c>
      <c r="Y326" s="15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86</v>
      </c>
      <c r="C327" s="28"/>
      <c r="D327" s="13">
        <v>2.4801834203964708E-2</v>
      </c>
      <c r="E327" s="13">
        <v>2.415313324200262E-2</v>
      </c>
      <c r="F327" s="13">
        <v>1.1538031759194928E-2</v>
      </c>
      <c r="G327" s="13">
        <v>1.6564354626469015E-2</v>
      </c>
      <c r="H327" s="13">
        <v>1.7217586646165781E-2</v>
      </c>
      <c r="I327" s="13">
        <v>2.9511924611845517E-2</v>
      </c>
      <c r="J327" s="13">
        <v>2.2910207466326375E-2</v>
      </c>
      <c r="K327" s="13">
        <v>5.095016550579292E-2</v>
      </c>
      <c r="L327" s="13">
        <v>8.6321715898778021E-3</v>
      </c>
      <c r="M327" s="13">
        <v>1.1988735879923412E-2</v>
      </c>
      <c r="N327" s="13">
        <v>3.0424000964875519E-2</v>
      </c>
      <c r="O327" s="13">
        <v>2.0475639263460008E-2</v>
      </c>
      <c r="P327" s="13">
        <v>1.174435617875029E-2</v>
      </c>
      <c r="Q327" s="13">
        <v>5.772781874737886E-2</v>
      </c>
      <c r="R327" s="13">
        <v>1.3935199508290381E-2</v>
      </c>
      <c r="S327" s="13">
        <v>1.9429757091237641E-2</v>
      </c>
      <c r="T327" s="13">
        <v>8.2572282384477058E-2</v>
      </c>
      <c r="U327" s="13">
        <v>6.123724356957945E-2</v>
      </c>
      <c r="V327" s="13">
        <v>1.8824769041020657E-2</v>
      </c>
      <c r="W327" s="13">
        <v>1.6675254485663316E-2</v>
      </c>
      <c r="X327" s="13">
        <v>1.9300083453045781E-2</v>
      </c>
      <c r="Y327" s="15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271</v>
      </c>
      <c r="C328" s="28"/>
      <c r="D328" s="13">
        <v>7.0747021927293208E-2</v>
      </c>
      <c r="E328" s="13">
        <v>-8.1501270568231643E-3</v>
      </c>
      <c r="F328" s="13">
        <v>3.791519992986947E-2</v>
      </c>
      <c r="G328" s="13">
        <v>-6.7820239733885956E-2</v>
      </c>
      <c r="H328" s="13">
        <v>0.18412023601371219</v>
      </c>
      <c r="I328" s="13">
        <v>0.10058207826582466</v>
      </c>
      <c r="J328" s="13">
        <v>-5.0317006681947607E-2</v>
      </c>
      <c r="K328" s="13">
        <v>3.651295228195961E-3</v>
      </c>
      <c r="L328" s="13">
        <v>-3.3344174631583012E-2</v>
      </c>
      <c r="M328" s="13">
        <v>6.4359004864589231E-3</v>
      </c>
      <c r="N328" s="13">
        <v>-0.1248383474030792</v>
      </c>
      <c r="O328" s="13">
        <v>0.11118346828478276</v>
      </c>
      <c r="P328" s="13">
        <v>-7.4450252253559612E-2</v>
      </c>
      <c r="Q328" s="13">
        <v>-0.11887133613537293</v>
      </c>
      <c r="R328" s="13">
        <v>-1.9411203321462178E-4</v>
      </c>
      <c r="S328" s="13">
        <v>-7.2859049248837793E-2</v>
      </c>
      <c r="T328" s="13">
        <v>0.166882203462561</v>
      </c>
      <c r="U328" s="13">
        <v>6.0802003147782724E-2</v>
      </c>
      <c r="V328" s="13">
        <v>2.367393303761034E-2</v>
      </c>
      <c r="W328" s="13">
        <v>7.9763838954049371E-2</v>
      </c>
      <c r="X328" s="13">
        <v>2.3673933037610118E-2</v>
      </c>
      <c r="Y328" s="15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272</v>
      </c>
      <c r="C329" s="46"/>
      <c r="D329" s="44">
        <v>0.77</v>
      </c>
      <c r="E329" s="44">
        <v>0.11</v>
      </c>
      <c r="F329" s="44">
        <v>0.4</v>
      </c>
      <c r="G329" s="44">
        <v>0.77</v>
      </c>
      <c r="H329" s="44">
        <v>2.0299999999999998</v>
      </c>
      <c r="I329" s="44" t="s">
        <v>273</v>
      </c>
      <c r="J329" s="44">
        <v>0.57999999999999996</v>
      </c>
      <c r="K329" s="44">
        <v>0.02</v>
      </c>
      <c r="L329" s="44">
        <v>0.39</v>
      </c>
      <c r="M329" s="44">
        <v>0.05</v>
      </c>
      <c r="N329" s="44">
        <v>1.41</v>
      </c>
      <c r="O329" s="44">
        <v>1.22</v>
      </c>
      <c r="P329" s="44">
        <v>0.85</v>
      </c>
      <c r="Q329" s="44">
        <v>1.34</v>
      </c>
      <c r="R329" s="44">
        <v>0.02</v>
      </c>
      <c r="S329" s="44">
        <v>0.83</v>
      </c>
      <c r="T329" s="44" t="s">
        <v>273</v>
      </c>
      <c r="U329" s="44" t="s">
        <v>273</v>
      </c>
      <c r="V329" s="44">
        <v>0.24</v>
      </c>
      <c r="W329" s="44">
        <v>0.87</v>
      </c>
      <c r="X329" s="44">
        <v>0.24</v>
      </c>
      <c r="Y329" s="15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 t="s">
        <v>300</v>
      </c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BM330" s="55"/>
    </row>
    <row r="331" spans="1:65">
      <c r="BM331" s="55"/>
    </row>
    <row r="332" spans="1:65" ht="15">
      <c r="B332" s="8" t="s">
        <v>492</v>
      </c>
      <c r="BM332" s="27" t="s">
        <v>66</v>
      </c>
    </row>
    <row r="333" spans="1:65" ht="15">
      <c r="A333" s="24" t="s">
        <v>5</v>
      </c>
      <c r="B333" s="18" t="s">
        <v>110</v>
      </c>
      <c r="C333" s="15" t="s">
        <v>111</v>
      </c>
      <c r="D333" s="16" t="s">
        <v>234</v>
      </c>
      <c r="E333" s="17" t="s">
        <v>234</v>
      </c>
      <c r="F333" s="17" t="s">
        <v>234</v>
      </c>
      <c r="G333" s="17" t="s">
        <v>234</v>
      </c>
      <c r="H333" s="17" t="s">
        <v>234</v>
      </c>
      <c r="I333" s="17" t="s">
        <v>234</v>
      </c>
      <c r="J333" s="17" t="s">
        <v>234</v>
      </c>
      <c r="K333" s="17" t="s">
        <v>234</v>
      </c>
      <c r="L333" s="17" t="s">
        <v>234</v>
      </c>
      <c r="M333" s="17" t="s">
        <v>234</v>
      </c>
      <c r="N333" s="15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235</v>
      </c>
      <c r="C334" s="9" t="s">
        <v>235</v>
      </c>
      <c r="D334" s="151" t="s">
        <v>238</v>
      </c>
      <c r="E334" s="152" t="s">
        <v>241</v>
      </c>
      <c r="F334" s="152" t="s">
        <v>244</v>
      </c>
      <c r="G334" s="152" t="s">
        <v>246</v>
      </c>
      <c r="H334" s="152" t="s">
        <v>250</v>
      </c>
      <c r="I334" s="152" t="s">
        <v>251</v>
      </c>
      <c r="J334" s="152" t="s">
        <v>252</v>
      </c>
      <c r="K334" s="152" t="s">
        <v>253</v>
      </c>
      <c r="L334" s="152" t="s">
        <v>256</v>
      </c>
      <c r="M334" s="152" t="s">
        <v>259</v>
      </c>
      <c r="N334" s="15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292</v>
      </c>
      <c r="E335" s="11" t="s">
        <v>292</v>
      </c>
      <c r="F335" s="11" t="s">
        <v>292</v>
      </c>
      <c r="G335" s="11" t="s">
        <v>292</v>
      </c>
      <c r="H335" s="11" t="s">
        <v>291</v>
      </c>
      <c r="I335" s="11" t="s">
        <v>292</v>
      </c>
      <c r="J335" s="11" t="s">
        <v>292</v>
      </c>
      <c r="K335" s="11" t="s">
        <v>292</v>
      </c>
      <c r="L335" s="11" t="s">
        <v>291</v>
      </c>
      <c r="M335" s="11" t="s">
        <v>292</v>
      </c>
      <c r="N335" s="15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15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</v>
      </c>
    </row>
    <row r="337" spans="1:65">
      <c r="A337" s="29"/>
      <c r="B337" s="18">
        <v>1</v>
      </c>
      <c r="C337" s="14">
        <v>1</v>
      </c>
      <c r="D337" s="21">
        <v>4.2</v>
      </c>
      <c r="E337" s="147">
        <v>4.74</v>
      </c>
      <c r="F337" s="21">
        <v>3.97</v>
      </c>
      <c r="G337" s="21">
        <v>3.95</v>
      </c>
      <c r="H337" s="21">
        <v>4.0999999999999996</v>
      </c>
      <c r="I337" s="21">
        <v>4.1857136522481211</v>
      </c>
      <c r="J337" s="21">
        <v>3.8</v>
      </c>
      <c r="K337" s="147">
        <v>3.2</v>
      </c>
      <c r="L337" s="21">
        <v>3.7</v>
      </c>
      <c r="M337" s="21">
        <v>3.9399999999999995</v>
      </c>
      <c r="N337" s="15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>
        <v>1</v>
      </c>
      <c r="C338" s="9">
        <v>2</v>
      </c>
      <c r="D338" s="149">
        <v>8.1999999999999993</v>
      </c>
      <c r="E338" s="148">
        <v>4.6100000000000003</v>
      </c>
      <c r="F338" s="11">
        <v>4.0199999999999996</v>
      </c>
      <c r="G338" s="11">
        <v>4.24</v>
      </c>
      <c r="H338" s="11">
        <v>4.3</v>
      </c>
      <c r="I338" s="11">
        <v>4.1228030309118973</v>
      </c>
      <c r="J338" s="11">
        <v>3.9</v>
      </c>
      <c r="K338" s="148">
        <v>3.2</v>
      </c>
      <c r="L338" s="11">
        <v>3.7</v>
      </c>
      <c r="M338" s="11">
        <v>3.8599999999999994</v>
      </c>
      <c r="N338" s="15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33</v>
      </c>
    </row>
    <row r="339" spans="1:65">
      <c r="A339" s="29"/>
      <c r="B339" s="19">
        <v>1</v>
      </c>
      <c r="C339" s="9">
        <v>3</v>
      </c>
      <c r="D339" s="11">
        <v>4</v>
      </c>
      <c r="E339" s="148">
        <v>4.59</v>
      </c>
      <c r="F339" s="11">
        <v>3.9</v>
      </c>
      <c r="G339" s="11">
        <v>4.1900000000000004</v>
      </c>
      <c r="H339" s="11">
        <v>4.3</v>
      </c>
      <c r="I339" s="11">
        <v>4.2053146070087672</v>
      </c>
      <c r="J339" s="11">
        <v>3.8</v>
      </c>
      <c r="K339" s="148">
        <v>3.4</v>
      </c>
      <c r="L339" s="11">
        <v>3.8</v>
      </c>
      <c r="M339" s="11">
        <v>4.09</v>
      </c>
      <c r="N339" s="15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16</v>
      </c>
    </row>
    <row r="340" spans="1:65">
      <c r="A340" s="29"/>
      <c r="B340" s="19">
        <v>1</v>
      </c>
      <c r="C340" s="9">
        <v>4</v>
      </c>
      <c r="D340" s="11">
        <v>4.2</v>
      </c>
      <c r="E340" s="148">
        <v>4.57</v>
      </c>
      <c r="F340" s="11">
        <v>3.9</v>
      </c>
      <c r="G340" s="11">
        <v>4.28</v>
      </c>
      <c r="H340" s="149">
        <v>3.9</v>
      </c>
      <c r="I340" s="11">
        <v>4.1694043614214955</v>
      </c>
      <c r="J340" s="11">
        <v>3.7</v>
      </c>
      <c r="K340" s="148">
        <v>3.3</v>
      </c>
      <c r="L340" s="11">
        <v>3.6</v>
      </c>
      <c r="M340" s="11">
        <v>3.97</v>
      </c>
      <c r="N340" s="15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4.0337647778148442</v>
      </c>
    </row>
    <row r="341" spans="1:65">
      <c r="A341" s="29"/>
      <c r="B341" s="19">
        <v>1</v>
      </c>
      <c r="C341" s="9">
        <v>5</v>
      </c>
      <c r="D341" s="11">
        <v>4.2</v>
      </c>
      <c r="E341" s="148">
        <v>4.51</v>
      </c>
      <c r="F341" s="11">
        <v>4.1900000000000004</v>
      </c>
      <c r="G341" s="11">
        <v>4.22</v>
      </c>
      <c r="H341" s="11">
        <v>4.3</v>
      </c>
      <c r="I341" s="11">
        <v>4.21362140320658</v>
      </c>
      <c r="J341" s="11">
        <v>3.8</v>
      </c>
      <c r="K341" s="148">
        <v>3.3</v>
      </c>
      <c r="L341" s="11">
        <v>3.5</v>
      </c>
      <c r="M341" s="11">
        <v>3.8500000000000005</v>
      </c>
      <c r="N341" s="15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33</v>
      </c>
    </row>
    <row r="342" spans="1:65">
      <c r="A342" s="29"/>
      <c r="B342" s="19">
        <v>1</v>
      </c>
      <c r="C342" s="9">
        <v>6</v>
      </c>
      <c r="D342" s="11">
        <v>4.2</v>
      </c>
      <c r="E342" s="148">
        <v>4.88</v>
      </c>
      <c r="F342" s="11">
        <v>4.0599999999999996</v>
      </c>
      <c r="G342" s="149">
        <v>7.879999999999999</v>
      </c>
      <c r="H342" s="11">
        <v>4.3</v>
      </c>
      <c r="I342" s="11">
        <v>4.2178522803156815</v>
      </c>
      <c r="J342" s="11">
        <v>3.9</v>
      </c>
      <c r="K342" s="148">
        <v>3.3</v>
      </c>
      <c r="L342" s="11">
        <v>3.9</v>
      </c>
      <c r="M342" s="11">
        <v>4.08</v>
      </c>
      <c r="N342" s="15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20" t="s">
        <v>268</v>
      </c>
      <c r="C343" s="12"/>
      <c r="D343" s="22">
        <v>4.833333333333333</v>
      </c>
      <c r="E343" s="22">
        <v>4.6500000000000004</v>
      </c>
      <c r="F343" s="22">
        <v>4.0066666666666668</v>
      </c>
      <c r="G343" s="22">
        <v>4.7933333333333339</v>
      </c>
      <c r="H343" s="22">
        <v>4.2</v>
      </c>
      <c r="I343" s="22">
        <v>4.1857848891854239</v>
      </c>
      <c r="J343" s="22">
        <v>3.8166666666666664</v>
      </c>
      <c r="K343" s="22">
        <v>3.2833333333333337</v>
      </c>
      <c r="L343" s="22">
        <v>3.6999999999999993</v>
      </c>
      <c r="M343" s="22">
        <v>3.9649999999999999</v>
      </c>
      <c r="N343" s="15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269</v>
      </c>
      <c r="C344" s="28"/>
      <c r="D344" s="11">
        <v>4.2</v>
      </c>
      <c r="E344" s="11">
        <v>4.5999999999999996</v>
      </c>
      <c r="F344" s="11">
        <v>3.9950000000000001</v>
      </c>
      <c r="G344" s="11">
        <v>4.2300000000000004</v>
      </c>
      <c r="H344" s="11">
        <v>4.3</v>
      </c>
      <c r="I344" s="11">
        <v>4.1955141296284442</v>
      </c>
      <c r="J344" s="11">
        <v>3.8</v>
      </c>
      <c r="K344" s="11">
        <v>3.3</v>
      </c>
      <c r="L344" s="11">
        <v>3.7</v>
      </c>
      <c r="M344" s="11">
        <v>3.9550000000000001</v>
      </c>
      <c r="N344" s="15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270</v>
      </c>
      <c r="C345" s="28"/>
      <c r="D345" s="23">
        <v>1.6512621435334476</v>
      </c>
      <c r="E345" s="23">
        <v>0.13579396157414364</v>
      </c>
      <c r="F345" s="23">
        <v>0.11021191708098851</v>
      </c>
      <c r="G345" s="23">
        <v>1.5166498167562139</v>
      </c>
      <c r="H345" s="23">
        <v>0.16733200530681511</v>
      </c>
      <c r="I345" s="23">
        <v>3.5831941619518796E-2</v>
      </c>
      <c r="J345" s="23">
        <v>7.5277265270908028E-2</v>
      </c>
      <c r="K345" s="23">
        <v>7.5277265270907973E-2</v>
      </c>
      <c r="L345" s="23">
        <v>0.14142135623730945</v>
      </c>
      <c r="M345" s="23">
        <v>0.10368220676663861</v>
      </c>
      <c r="N345" s="205"/>
      <c r="O345" s="206"/>
      <c r="P345" s="206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6"/>
      <c r="AD345" s="206"/>
      <c r="AE345" s="206"/>
      <c r="AF345" s="206"/>
      <c r="AG345" s="206"/>
      <c r="AH345" s="206"/>
      <c r="AI345" s="206"/>
      <c r="AJ345" s="206"/>
      <c r="AK345" s="206"/>
      <c r="AL345" s="206"/>
      <c r="AM345" s="206"/>
      <c r="AN345" s="206"/>
      <c r="AO345" s="206"/>
      <c r="AP345" s="206"/>
      <c r="AQ345" s="206"/>
      <c r="AR345" s="206"/>
      <c r="AS345" s="206"/>
      <c r="AT345" s="206"/>
      <c r="AU345" s="206"/>
      <c r="AV345" s="206"/>
      <c r="AW345" s="206"/>
      <c r="AX345" s="206"/>
      <c r="AY345" s="206"/>
      <c r="AZ345" s="206"/>
      <c r="BA345" s="206"/>
      <c r="BB345" s="206"/>
      <c r="BC345" s="206"/>
      <c r="BD345" s="206"/>
      <c r="BE345" s="206"/>
      <c r="BF345" s="206"/>
      <c r="BG345" s="206"/>
      <c r="BH345" s="206"/>
      <c r="BI345" s="206"/>
      <c r="BJ345" s="206"/>
      <c r="BK345" s="206"/>
      <c r="BL345" s="206"/>
      <c r="BM345" s="56"/>
    </row>
    <row r="346" spans="1:65">
      <c r="A346" s="29"/>
      <c r="B346" s="3" t="s">
        <v>86</v>
      </c>
      <c r="C346" s="28"/>
      <c r="D346" s="13">
        <v>0.34164044348967881</v>
      </c>
      <c r="E346" s="13">
        <v>2.9203002489063146E-2</v>
      </c>
      <c r="F346" s="13">
        <v>2.7507134046835736E-2</v>
      </c>
      <c r="G346" s="13">
        <v>0.31640816761256196</v>
      </c>
      <c r="H346" s="13">
        <v>3.9840953644479787E-2</v>
      </c>
      <c r="I346" s="13">
        <v>8.560387733276921E-3</v>
      </c>
      <c r="J346" s="13">
        <v>1.9723300944342714E-2</v>
      </c>
      <c r="K346" s="13">
        <v>2.292708586931207E-2</v>
      </c>
      <c r="L346" s="13">
        <v>3.8221988172245806E-2</v>
      </c>
      <c r="M346" s="13">
        <v>2.6149358579227899E-2</v>
      </c>
      <c r="N346" s="15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271</v>
      </c>
      <c r="C347" s="28"/>
      <c r="D347" s="13">
        <v>0.19821893431069815</v>
      </c>
      <c r="E347" s="13">
        <v>0.15276925059546498</v>
      </c>
      <c r="F347" s="13">
        <v>-6.7178213507176343E-3</v>
      </c>
      <c r="G347" s="13">
        <v>0.18830263968192029</v>
      </c>
      <c r="H347" s="13">
        <v>4.1210936021710332E-2</v>
      </c>
      <c r="I347" s="13">
        <v>3.7686905346258515E-2</v>
      </c>
      <c r="J347" s="13">
        <v>-5.3820220837414112E-2</v>
      </c>
      <c r="K347" s="13">
        <v>-0.18603748255445662</v>
      </c>
      <c r="L347" s="13">
        <v>-8.27427468380173E-2</v>
      </c>
      <c r="M347" s="13">
        <v>-1.7047294922361678E-2</v>
      </c>
      <c r="N347" s="15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45" t="s">
        <v>272</v>
      </c>
      <c r="C348" s="46"/>
      <c r="D348" s="44">
        <v>1.47</v>
      </c>
      <c r="E348" s="44">
        <v>1.1100000000000001</v>
      </c>
      <c r="F348" s="44">
        <v>0.18</v>
      </c>
      <c r="G348" s="44">
        <v>1.39</v>
      </c>
      <c r="H348" s="44">
        <v>0.21</v>
      </c>
      <c r="I348" s="44">
        <v>0.18</v>
      </c>
      <c r="J348" s="44">
        <v>0.56000000000000005</v>
      </c>
      <c r="K348" s="44">
        <v>1.62</v>
      </c>
      <c r="L348" s="44">
        <v>0.79</v>
      </c>
      <c r="M348" s="44">
        <v>0.26</v>
      </c>
      <c r="N348" s="15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BM349" s="55"/>
    </row>
    <row r="350" spans="1:65" ht="15">
      <c r="B350" s="8" t="s">
        <v>493</v>
      </c>
      <c r="BM350" s="27" t="s">
        <v>66</v>
      </c>
    </row>
    <row r="351" spans="1:65" ht="15">
      <c r="A351" s="24" t="s">
        <v>81</v>
      </c>
      <c r="B351" s="18" t="s">
        <v>110</v>
      </c>
      <c r="C351" s="15" t="s">
        <v>111</v>
      </c>
      <c r="D351" s="16" t="s">
        <v>234</v>
      </c>
      <c r="E351" s="17" t="s">
        <v>234</v>
      </c>
      <c r="F351" s="17" t="s">
        <v>234</v>
      </c>
      <c r="G351" s="17" t="s">
        <v>234</v>
      </c>
      <c r="H351" s="17" t="s">
        <v>234</v>
      </c>
      <c r="I351" s="17" t="s">
        <v>234</v>
      </c>
      <c r="J351" s="17" t="s">
        <v>234</v>
      </c>
      <c r="K351" s="17" t="s">
        <v>234</v>
      </c>
      <c r="L351" s="17" t="s">
        <v>234</v>
      </c>
      <c r="M351" s="17" t="s">
        <v>234</v>
      </c>
      <c r="N351" s="17" t="s">
        <v>234</v>
      </c>
      <c r="O351" s="17" t="s">
        <v>234</v>
      </c>
      <c r="P351" s="17" t="s">
        <v>234</v>
      </c>
      <c r="Q351" s="17" t="s">
        <v>234</v>
      </c>
      <c r="R351" s="17" t="s">
        <v>234</v>
      </c>
      <c r="S351" s="15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235</v>
      </c>
      <c r="C352" s="9" t="s">
        <v>235</v>
      </c>
      <c r="D352" s="151" t="s">
        <v>237</v>
      </c>
      <c r="E352" s="152" t="s">
        <v>240</v>
      </c>
      <c r="F352" s="152" t="s">
        <v>243</v>
      </c>
      <c r="G352" s="152" t="s">
        <v>244</v>
      </c>
      <c r="H352" s="152" t="s">
        <v>246</v>
      </c>
      <c r="I352" s="152" t="s">
        <v>247</v>
      </c>
      <c r="J352" s="152" t="s">
        <v>249</v>
      </c>
      <c r="K352" s="152" t="s">
        <v>250</v>
      </c>
      <c r="L352" s="152" t="s">
        <v>254</v>
      </c>
      <c r="M352" s="152" t="s">
        <v>255</v>
      </c>
      <c r="N352" s="152" t="s">
        <v>258</v>
      </c>
      <c r="O352" s="152" t="s">
        <v>259</v>
      </c>
      <c r="P352" s="152" t="s">
        <v>260</v>
      </c>
      <c r="Q352" s="152" t="s">
        <v>261</v>
      </c>
      <c r="R352" s="152" t="s">
        <v>262</v>
      </c>
      <c r="S352" s="15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291</v>
      </c>
      <c r="E353" s="11" t="s">
        <v>291</v>
      </c>
      <c r="F353" s="11" t="s">
        <v>291</v>
      </c>
      <c r="G353" s="11" t="s">
        <v>292</v>
      </c>
      <c r="H353" s="11" t="s">
        <v>292</v>
      </c>
      <c r="I353" s="11" t="s">
        <v>114</v>
      </c>
      <c r="J353" s="11" t="s">
        <v>292</v>
      </c>
      <c r="K353" s="11" t="s">
        <v>291</v>
      </c>
      <c r="L353" s="11" t="s">
        <v>291</v>
      </c>
      <c r="M353" s="11" t="s">
        <v>292</v>
      </c>
      <c r="N353" s="11" t="s">
        <v>114</v>
      </c>
      <c r="O353" s="11" t="s">
        <v>292</v>
      </c>
      <c r="P353" s="11" t="s">
        <v>291</v>
      </c>
      <c r="Q353" s="11" t="s">
        <v>291</v>
      </c>
      <c r="R353" s="11" t="s">
        <v>291</v>
      </c>
      <c r="S353" s="15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15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21">
        <v>0.1</v>
      </c>
      <c r="E355" s="147">
        <v>0.2</v>
      </c>
      <c r="F355" s="147">
        <v>3.1</v>
      </c>
      <c r="G355" s="147">
        <v>1.2</v>
      </c>
      <c r="H355" s="147" t="s">
        <v>215</v>
      </c>
      <c r="I355" s="147">
        <v>1.1000000000000001</v>
      </c>
      <c r="J355" s="147">
        <v>0.1</v>
      </c>
      <c r="K355" s="147" t="s">
        <v>104</v>
      </c>
      <c r="L355" s="21">
        <v>0.09</v>
      </c>
      <c r="M355" s="147">
        <v>1.5</v>
      </c>
      <c r="N355" s="147" t="s">
        <v>95</v>
      </c>
      <c r="O355" s="147">
        <v>4.4400000000000004</v>
      </c>
      <c r="P355" s="21">
        <v>0.13</v>
      </c>
      <c r="Q355" s="21">
        <v>0.09</v>
      </c>
      <c r="R355" s="21">
        <v>0.1</v>
      </c>
      <c r="S355" s="15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0.1</v>
      </c>
      <c r="E356" s="148">
        <v>0.2</v>
      </c>
      <c r="F356" s="148">
        <v>3.2</v>
      </c>
      <c r="G356" s="148">
        <v>1.2</v>
      </c>
      <c r="H356" s="148" t="s">
        <v>215</v>
      </c>
      <c r="I356" s="148">
        <v>0.9</v>
      </c>
      <c r="J356" s="148">
        <v>0.1</v>
      </c>
      <c r="K356" s="148" t="s">
        <v>104</v>
      </c>
      <c r="L356" s="11">
        <v>0.09</v>
      </c>
      <c r="M356" s="148">
        <v>1.6</v>
      </c>
      <c r="N356" s="148" t="s">
        <v>95</v>
      </c>
      <c r="O356" s="148">
        <v>4.41</v>
      </c>
      <c r="P356" s="11">
        <v>0.16</v>
      </c>
      <c r="Q356" s="11">
        <v>0.1</v>
      </c>
      <c r="R356" s="11">
        <v>0.1</v>
      </c>
      <c r="S356" s="15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34</v>
      </c>
    </row>
    <row r="357" spans="1:65">
      <c r="A357" s="29"/>
      <c r="B357" s="19">
        <v>1</v>
      </c>
      <c r="C357" s="9">
        <v>3</v>
      </c>
      <c r="D357" s="11">
        <v>0.11</v>
      </c>
      <c r="E357" s="148">
        <v>0.2</v>
      </c>
      <c r="F357" s="148">
        <v>3.1</v>
      </c>
      <c r="G357" s="148">
        <v>1.4</v>
      </c>
      <c r="H357" s="148" t="s">
        <v>215</v>
      </c>
      <c r="I357" s="148">
        <v>0.9</v>
      </c>
      <c r="J357" s="148" t="s">
        <v>104</v>
      </c>
      <c r="K357" s="148" t="s">
        <v>104</v>
      </c>
      <c r="L357" s="11">
        <v>0.1</v>
      </c>
      <c r="M357" s="148">
        <v>1.6</v>
      </c>
      <c r="N357" s="148" t="s">
        <v>95</v>
      </c>
      <c r="O357" s="148">
        <v>4.4000000000000004</v>
      </c>
      <c r="P357" s="11">
        <v>0.11</v>
      </c>
      <c r="Q357" s="11">
        <v>0.1</v>
      </c>
      <c r="R357" s="11">
        <v>0.12</v>
      </c>
      <c r="S357" s="15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0.13</v>
      </c>
      <c r="E358" s="148">
        <v>0.3</v>
      </c>
      <c r="F358" s="148">
        <v>3</v>
      </c>
      <c r="G358" s="148">
        <v>1.3</v>
      </c>
      <c r="H358" s="148" t="s">
        <v>215</v>
      </c>
      <c r="I358" s="148">
        <v>1.2</v>
      </c>
      <c r="J358" s="148" t="s">
        <v>104</v>
      </c>
      <c r="K358" s="148" t="s">
        <v>104</v>
      </c>
      <c r="L358" s="11">
        <v>0.09</v>
      </c>
      <c r="M358" s="148">
        <v>1.5</v>
      </c>
      <c r="N358" s="148" t="s">
        <v>95</v>
      </c>
      <c r="O358" s="148">
        <v>4.51</v>
      </c>
      <c r="P358" s="11">
        <v>0.1</v>
      </c>
      <c r="Q358" s="11">
        <v>0.1</v>
      </c>
      <c r="R358" s="11">
        <v>0.12</v>
      </c>
      <c r="S358" s="15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0.10799999999999998</v>
      </c>
    </row>
    <row r="359" spans="1:65">
      <c r="A359" s="29"/>
      <c r="B359" s="19">
        <v>1</v>
      </c>
      <c r="C359" s="9">
        <v>5</v>
      </c>
      <c r="D359" s="11">
        <v>0.11</v>
      </c>
      <c r="E359" s="148">
        <v>0.3</v>
      </c>
      <c r="F359" s="148">
        <v>3.1</v>
      </c>
      <c r="G359" s="148">
        <v>1.3</v>
      </c>
      <c r="H359" s="148" t="s">
        <v>215</v>
      </c>
      <c r="I359" s="148">
        <v>1.3</v>
      </c>
      <c r="J359" s="148">
        <v>0.1</v>
      </c>
      <c r="K359" s="148" t="s">
        <v>104</v>
      </c>
      <c r="L359" s="11">
        <v>0.09</v>
      </c>
      <c r="M359" s="148">
        <v>1.5</v>
      </c>
      <c r="N359" s="148" t="s">
        <v>95</v>
      </c>
      <c r="O359" s="148">
        <v>4.6100000000000003</v>
      </c>
      <c r="P359" s="11">
        <v>0.15</v>
      </c>
      <c r="Q359" s="11">
        <v>0.09</v>
      </c>
      <c r="R359" s="11">
        <v>0.12</v>
      </c>
      <c r="S359" s="15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34</v>
      </c>
    </row>
    <row r="360" spans="1:65">
      <c r="A360" s="29"/>
      <c r="B360" s="19">
        <v>1</v>
      </c>
      <c r="C360" s="9">
        <v>6</v>
      </c>
      <c r="D360" s="11">
        <v>0.1</v>
      </c>
      <c r="E360" s="148">
        <v>0.3</v>
      </c>
      <c r="F360" s="148">
        <v>3.2</v>
      </c>
      <c r="G360" s="148">
        <v>1.3</v>
      </c>
      <c r="H360" s="148" t="s">
        <v>215</v>
      </c>
      <c r="I360" s="148">
        <v>1.2</v>
      </c>
      <c r="J360" s="148">
        <v>0.1</v>
      </c>
      <c r="K360" s="148" t="s">
        <v>104</v>
      </c>
      <c r="L360" s="11">
        <v>0.1</v>
      </c>
      <c r="M360" s="148">
        <v>1.6</v>
      </c>
      <c r="N360" s="148" t="s">
        <v>95</v>
      </c>
      <c r="O360" s="148">
        <v>4.24</v>
      </c>
      <c r="P360" s="11">
        <v>0.12</v>
      </c>
      <c r="Q360" s="11">
        <v>0.09</v>
      </c>
      <c r="R360" s="11">
        <v>0.13</v>
      </c>
      <c r="S360" s="15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20" t="s">
        <v>268</v>
      </c>
      <c r="C361" s="12"/>
      <c r="D361" s="22">
        <v>0.10833333333333334</v>
      </c>
      <c r="E361" s="22">
        <v>0.25000000000000006</v>
      </c>
      <c r="F361" s="22">
        <v>3.1166666666666667</v>
      </c>
      <c r="G361" s="22">
        <v>1.2833333333333332</v>
      </c>
      <c r="H361" s="22" t="s">
        <v>676</v>
      </c>
      <c r="I361" s="22">
        <v>1.0999999999999999</v>
      </c>
      <c r="J361" s="22">
        <v>0.1</v>
      </c>
      <c r="K361" s="22" t="s">
        <v>676</v>
      </c>
      <c r="L361" s="22">
        <v>9.3333333333333324E-2</v>
      </c>
      <c r="M361" s="22">
        <v>1.55</v>
      </c>
      <c r="N361" s="22" t="s">
        <v>676</v>
      </c>
      <c r="O361" s="22">
        <v>4.4349999999999996</v>
      </c>
      <c r="P361" s="22">
        <v>0.12833333333333333</v>
      </c>
      <c r="Q361" s="22">
        <v>9.4999999999999987E-2</v>
      </c>
      <c r="R361" s="22">
        <v>0.115</v>
      </c>
      <c r="S361" s="15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269</v>
      </c>
      <c r="C362" s="28"/>
      <c r="D362" s="11">
        <v>0.10500000000000001</v>
      </c>
      <c r="E362" s="11">
        <v>0.25</v>
      </c>
      <c r="F362" s="11">
        <v>3.1</v>
      </c>
      <c r="G362" s="11">
        <v>1.3</v>
      </c>
      <c r="H362" s="11" t="s">
        <v>676</v>
      </c>
      <c r="I362" s="11">
        <v>1.1499999999999999</v>
      </c>
      <c r="J362" s="11">
        <v>0.1</v>
      </c>
      <c r="K362" s="11" t="s">
        <v>676</v>
      </c>
      <c r="L362" s="11">
        <v>0.09</v>
      </c>
      <c r="M362" s="11">
        <v>1.55</v>
      </c>
      <c r="N362" s="11" t="s">
        <v>676</v>
      </c>
      <c r="O362" s="11">
        <v>4.4250000000000007</v>
      </c>
      <c r="P362" s="11">
        <v>0.125</v>
      </c>
      <c r="Q362" s="11">
        <v>9.5000000000000001E-2</v>
      </c>
      <c r="R362" s="11">
        <v>0.12</v>
      </c>
      <c r="S362" s="15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270</v>
      </c>
      <c r="C363" s="28"/>
      <c r="D363" s="23">
        <v>1.1690451944500121E-2</v>
      </c>
      <c r="E363" s="23">
        <v>5.4772255750516328E-2</v>
      </c>
      <c r="F363" s="23">
        <v>7.5277265270908167E-2</v>
      </c>
      <c r="G363" s="23">
        <v>7.5277265270908097E-2</v>
      </c>
      <c r="H363" s="23" t="s">
        <v>676</v>
      </c>
      <c r="I363" s="23">
        <v>0.167332005306816</v>
      </c>
      <c r="J363" s="23">
        <v>0</v>
      </c>
      <c r="K363" s="23" t="s">
        <v>676</v>
      </c>
      <c r="L363" s="23">
        <v>5.1639777949432277E-3</v>
      </c>
      <c r="M363" s="23">
        <v>5.4772255750516662E-2</v>
      </c>
      <c r="N363" s="23" t="s">
        <v>676</v>
      </c>
      <c r="O363" s="23">
        <v>0.12340988615179901</v>
      </c>
      <c r="P363" s="23">
        <v>2.3166067138525447E-2</v>
      </c>
      <c r="Q363" s="23">
        <v>5.4772255750516665E-3</v>
      </c>
      <c r="R363" s="23">
        <v>1.2247448713915889E-2</v>
      </c>
      <c r="S363" s="15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86</v>
      </c>
      <c r="C364" s="28"/>
      <c r="D364" s="13">
        <v>0.10791186410307804</v>
      </c>
      <c r="E364" s="13">
        <v>0.21908902300206526</v>
      </c>
      <c r="F364" s="13">
        <v>2.415313324200262E-2</v>
      </c>
      <c r="G364" s="13">
        <v>5.8657609302006315E-2</v>
      </c>
      <c r="H364" s="13" t="s">
        <v>676</v>
      </c>
      <c r="I364" s="13">
        <v>0.15212000482437821</v>
      </c>
      <c r="J364" s="13">
        <v>0</v>
      </c>
      <c r="K364" s="13" t="s">
        <v>676</v>
      </c>
      <c r="L364" s="13">
        <v>5.5328333517248876E-2</v>
      </c>
      <c r="M364" s="13">
        <v>3.5336939193881714E-2</v>
      </c>
      <c r="N364" s="13" t="s">
        <v>676</v>
      </c>
      <c r="O364" s="13">
        <v>2.7826355389357165E-2</v>
      </c>
      <c r="P364" s="13">
        <v>0.18051480887162685</v>
      </c>
      <c r="Q364" s="13">
        <v>5.7655006053175445E-2</v>
      </c>
      <c r="R364" s="13">
        <v>0.1064995540340512</v>
      </c>
      <c r="S364" s="15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271</v>
      </c>
      <c r="C365" s="28"/>
      <c r="D365" s="13">
        <v>3.0864197530866555E-3</v>
      </c>
      <c r="E365" s="13">
        <v>1.3148148148148158</v>
      </c>
      <c r="F365" s="13">
        <v>27.858024691358029</v>
      </c>
      <c r="G365" s="13">
        <v>10.882716049382717</v>
      </c>
      <c r="H365" s="13" t="s">
        <v>676</v>
      </c>
      <c r="I365" s="13">
        <v>9.1851851851851851</v>
      </c>
      <c r="J365" s="13">
        <v>-7.4074074074073848E-2</v>
      </c>
      <c r="K365" s="13" t="s">
        <v>676</v>
      </c>
      <c r="L365" s="13">
        <v>-0.13580246913580241</v>
      </c>
      <c r="M365" s="13">
        <v>13.351851851851855</v>
      </c>
      <c r="N365" s="13" t="s">
        <v>676</v>
      </c>
      <c r="O365" s="13">
        <v>40.064814814814817</v>
      </c>
      <c r="P365" s="13">
        <v>0.18827160493827177</v>
      </c>
      <c r="Q365" s="13">
        <v>-0.12037037037037035</v>
      </c>
      <c r="R365" s="13">
        <v>6.4814814814815103E-2</v>
      </c>
      <c r="S365" s="15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45" t="s">
        <v>272</v>
      </c>
      <c r="C366" s="46"/>
      <c r="D366" s="44">
        <v>0.06</v>
      </c>
      <c r="E366" s="44" t="s">
        <v>273</v>
      </c>
      <c r="F366" s="44" t="s">
        <v>273</v>
      </c>
      <c r="G366" s="44" t="s">
        <v>273</v>
      </c>
      <c r="H366" s="44">
        <v>1.46</v>
      </c>
      <c r="I366" s="44" t="s">
        <v>273</v>
      </c>
      <c r="J366" s="44" t="s">
        <v>273</v>
      </c>
      <c r="K366" s="44">
        <v>1.04</v>
      </c>
      <c r="L366" s="44">
        <v>0.31</v>
      </c>
      <c r="M366" s="44">
        <v>24.25</v>
      </c>
      <c r="N366" s="44">
        <v>82.41</v>
      </c>
      <c r="O366" s="44">
        <v>72.88</v>
      </c>
      <c r="P366" s="44">
        <v>0.28000000000000003</v>
      </c>
      <c r="Q366" s="44">
        <v>0.28000000000000003</v>
      </c>
      <c r="R366" s="44">
        <v>0.06</v>
      </c>
      <c r="S366" s="15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0" t="s">
        <v>301</v>
      </c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BM367" s="55"/>
    </row>
    <row r="368" spans="1:65">
      <c r="BM368" s="55"/>
    </row>
    <row r="369" spans="1:65" ht="15">
      <c r="B369" s="8" t="s">
        <v>494</v>
      </c>
      <c r="BM369" s="27" t="s">
        <v>66</v>
      </c>
    </row>
    <row r="370" spans="1:65" ht="15">
      <c r="A370" s="24" t="s">
        <v>8</v>
      </c>
      <c r="B370" s="18" t="s">
        <v>110</v>
      </c>
      <c r="C370" s="15" t="s">
        <v>111</v>
      </c>
      <c r="D370" s="16" t="s">
        <v>234</v>
      </c>
      <c r="E370" s="17" t="s">
        <v>234</v>
      </c>
      <c r="F370" s="17" t="s">
        <v>234</v>
      </c>
      <c r="G370" s="17" t="s">
        <v>234</v>
      </c>
      <c r="H370" s="17" t="s">
        <v>234</v>
      </c>
      <c r="I370" s="17" t="s">
        <v>234</v>
      </c>
      <c r="J370" s="17" t="s">
        <v>234</v>
      </c>
      <c r="K370" s="17" t="s">
        <v>234</v>
      </c>
      <c r="L370" s="17" t="s">
        <v>234</v>
      </c>
      <c r="M370" s="17" t="s">
        <v>234</v>
      </c>
      <c r="N370" s="17" t="s">
        <v>234</v>
      </c>
      <c r="O370" s="17" t="s">
        <v>234</v>
      </c>
      <c r="P370" s="17" t="s">
        <v>234</v>
      </c>
      <c r="Q370" s="17" t="s">
        <v>234</v>
      </c>
      <c r="R370" s="17" t="s">
        <v>234</v>
      </c>
      <c r="S370" s="17" t="s">
        <v>234</v>
      </c>
      <c r="T370" s="17" t="s">
        <v>234</v>
      </c>
      <c r="U370" s="17" t="s">
        <v>234</v>
      </c>
      <c r="V370" s="17" t="s">
        <v>234</v>
      </c>
      <c r="W370" s="15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235</v>
      </c>
      <c r="C371" s="9" t="s">
        <v>235</v>
      </c>
      <c r="D371" s="151" t="s">
        <v>237</v>
      </c>
      <c r="E371" s="152" t="s">
        <v>238</v>
      </c>
      <c r="F371" s="152" t="s">
        <v>240</v>
      </c>
      <c r="G371" s="152" t="s">
        <v>241</v>
      </c>
      <c r="H371" s="152" t="s">
        <v>243</v>
      </c>
      <c r="I371" s="152" t="s">
        <v>244</v>
      </c>
      <c r="J371" s="152" t="s">
        <v>246</v>
      </c>
      <c r="K371" s="152" t="s">
        <v>247</v>
      </c>
      <c r="L371" s="152" t="s">
        <v>249</v>
      </c>
      <c r="M371" s="152" t="s">
        <v>250</v>
      </c>
      <c r="N371" s="152" t="s">
        <v>251</v>
      </c>
      <c r="O371" s="152" t="s">
        <v>252</v>
      </c>
      <c r="P371" s="152" t="s">
        <v>254</v>
      </c>
      <c r="Q371" s="152" t="s">
        <v>255</v>
      </c>
      <c r="R371" s="152" t="s">
        <v>256</v>
      </c>
      <c r="S371" s="152" t="s">
        <v>259</v>
      </c>
      <c r="T371" s="152" t="s">
        <v>260</v>
      </c>
      <c r="U371" s="152" t="s">
        <v>261</v>
      </c>
      <c r="V371" s="152" t="s">
        <v>262</v>
      </c>
      <c r="W371" s="15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291</v>
      </c>
      <c r="E372" s="11" t="s">
        <v>292</v>
      </c>
      <c r="F372" s="11" t="s">
        <v>291</v>
      </c>
      <c r="G372" s="11" t="s">
        <v>292</v>
      </c>
      <c r="H372" s="11" t="s">
        <v>291</v>
      </c>
      <c r="I372" s="11" t="s">
        <v>292</v>
      </c>
      <c r="J372" s="11" t="s">
        <v>292</v>
      </c>
      <c r="K372" s="11" t="s">
        <v>114</v>
      </c>
      <c r="L372" s="11" t="s">
        <v>292</v>
      </c>
      <c r="M372" s="11" t="s">
        <v>291</v>
      </c>
      <c r="N372" s="11" t="s">
        <v>292</v>
      </c>
      <c r="O372" s="11" t="s">
        <v>292</v>
      </c>
      <c r="P372" s="11" t="s">
        <v>291</v>
      </c>
      <c r="Q372" s="11" t="s">
        <v>292</v>
      </c>
      <c r="R372" s="11" t="s">
        <v>291</v>
      </c>
      <c r="S372" s="11" t="s">
        <v>292</v>
      </c>
      <c r="T372" s="11" t="s">
        <v>291</v>
      </c>
      <c r="U372" s="11" t="s">
        <v>291</v>
      </c>
      <c r="V372" s="11" t="s">
        <v>291</v>
      </c>
      <c r="W372" s="15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15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3</v>
      </c>
    </row>
    <row r="374" spans="1:65">
      <c r="A374" s="29"/>
      <c r="B374" s="18">
        <v>1</v>
      </c>
      <c r="C374" s="14">
        <v>1</v>
      </c>
      <c r="D374" s="21">
        <v>3.2</v>
      </c>
      <c r="E374" s="21">
        <v>2.8</v>
      </c>
      <c r="F374" s="21">
        <v>3.58</v>
      </c>
      <c r="G374" s="21">
        <v>2.76</v>
      </c>
      <c r="H374" s="21">
        <v>3</v>
      </c>
      <c r="I374" s="21">
        <v>2.87</v>
      </c>
      <c r="J374" s="21">
        <v>3.33</v>
      </c>
      <c r="K374" s="21">
        <v>2.8</v>
      </c>
      <c r="L374" s="21">
        <v>2.8</v>
      </c>
      <c r="M374" s="147" t="s">
        <v>104</v>
      </c>
      <c r="N374" s="21">
        <v>2.6430453337875601</v>
      </c>
      <c r="O374" s="21">
        <v>2.82</v>
      </c>
      <c r="P374" s="21">
        <v>2.6</v>
      </c>
      <c r="Q374" s="21">
        <v>2.9</v>
      </c>
      <c r="R374" s="21">
        <v>2.58</v>
      </c>
      <c r="S374" s="21">
        <v>2.8</v>
      </c>
      <c r="T374" s="21">
        <v>3.1</v>
      </c>
      <c r="U374" s="21">
        <v>2.8</v>
      </c>
      <c r="V374" s="21">
        <v>3.1</v>
      </c>
      <c r="W374" s="15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1">
        <v>3</v>
      </c>
      <c r="E375" s="11">
        <v>3</v>
      </c>
      <c r="F375" s="11">
        <v>3.4</v>
      </c>
      <c r="G375" s="11">
        <v>2.73</v>
      </c>
      <c r="H375" s="11">
        <v>3</v>
      </c>
      <c r="I375" s="11">
        <v>2.94</v>
      </c>
      <c r="J375" s="11">
        <v>3.7</v>
      </c>
      <c r="K375" s="11">
        <v>2.8</v>
      </c>
      <c r="L375" s="11">
        <v>3.2</v>
      </c>
      <c r="M375" s="148">
        <v>0.1</v>
      </c>
      <c r="N375" s="11">
        <v>2.7736969708543167</v>
      </c>
      <c r="O375" s="11">
        <v>2.83</v>
      </c>
      <c r="P375" s="149">
        <v>2.9</v>
      </c>
      <c r="Q375" s="11">
        <v>2.6</v>
      </c>
      <c r="R375" s="11">
        <v>2.5099999999999998</v>
      </c>
      <c r="S375" s="11">
        <v>2.8</v>
      </c>
      <c r="T375" s="11">
        <v>3.1</v>
      </c>
      <c r="U375" s="11">
        <v>2.9</v>
      </c>
      <c r="V375" s="11">
        <v>3.1</v>
      </c>
      <c r="W375" s="15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18</v>
      </c>
    </row>
    <row r="376" spans="1:65">
      <c r="A376" s="29"/>
      <c r="B376" s="19">
        <v>1</v>
      </c>
      <c r="C376" s="9">
        <v>3</v>
      </c>
      <c r="D376" s="11">
        <v>3.1</v>
      </c>
      <c r="E376" s="11">
        <v>2.8</v>
      </c>
      <c r="F376" s="11">
        <v>3.19</v>
      </c>
      <c r="G376" s="11">
        <v>2.46</v>
      </c>
      <c r="H376" s="11">
        <v>3.2</v>
      </c>
      <c r="I376" s="11">
        <v>3.03</v>
      </c>
      <c r="J376" s="11">
        <v>3.63</v>
      </c>
      <c r="K376" s="11">
        <v>2.7</v>
      </c>
      <c r="L376" s="11">
        <v>3.1</v>
      </c>
      <c r="M376" s="148">
        <v>0.1</v>
      </c>
      <c r="N376" s="11">
        <v>2.7189573606499167</v>
      </c>
      <c r="O376" s="11">
        <v>2.79</v>
      </c>
      <c r="P376" s="11">
        <v>2.6</v>
      </c>
      <c r="Q376" s="11">
        <v>2.9</v>
      </c>
      <c r="R376" s="11">
        <v>2.68</v>
      </c>
      <c r="S376" s="11">
        <v>2.7</v>
      </c>
      <c r="T376" s="11">
        <v>3.3</v>
      </c>
      <c r="U376" s="11">
        <v>2.9</v>
      </c>
      <c r="V376" s="11">
        <v>3</v>
      </c>
      <c r="W376" s="15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1">
        <v>3.2</v>
      </c>
      <c r="E377" s="11">
        <v>2.8</v>
      </c>
      <c r="F377" s="11">
        <v>3.34</v>
      </c>
      <c r="G377" s="11">
        <v>2.66</v>
      </c>
      <c r="H377" s="11">
        <v>3</v>
      </c>
      <c r="I377" s="11">
        <v>3.02</v>
      </c>
      <c r="J377" s="11">
        <v>3.3</v>
      </c>
      <c r="K377" s="11">
        <v>2.9</v>
      </c>
      <c r="L377" s="11">
        <v>3.5</v>
      </c>
      <c r="M377" s="148">
        <v>0.2</v>
      </c>
      <c r="N377" s="11">
        <v>2.7854525984507434</v>
      </c>
      <c r="O377" s="11">
        <v>2.75</v>
      </c>
      <c r="P377" s="11">
        <v>2.5</v>
      </c>
      <c r="Q377" s="11">
        <v>2.7</v>
      </c>
      <c r="R377" s="11">
        <v>2.6</v>
      </c>
      <c r="S377" s="11">
        <v>2.9</v>
      </c>
      <c r="T377" s="11">
        <v>3.1</v>
      </c>
      <c r="U377" s="11">
        <v>2.8</v>
      </c>
      <c r="V377" s="11">
        <v>3.1</v>
      </c>
      <c r="W377" s="15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2.9421938271740813</v>
      </c>
    </row>
    <row r="378" spans="1:65">
      <c r="A378" s="29"/>
      <c r="B378" s="19">
        <v>1</v>
      </c>
      <c r="C378" s="9">
        <v>5</v>
      </c>
      <c r="D378" s="11">
        <v>3.2</v>
      </c>
      <c r="E378" s="11">
        <v>2.8</v>
      </c>
      <c r="F378" s="11">
        <v>3.44</v>
      </c>
      <c r="G378" s="11">
        <v>2.57</v>
      </c>
      <c r="H378" s="11">
        <v>3.1</v>
      </c>
      <c r="I378" s="11">
        <v>3.19</v>
      </c>
      <c r="J378" s="11">
        <v>3.43</v>
      </c>
      <c r="K378" s="11">
        <v>3.2</v>
      </c>
      <c r="L378" s="11">
        <v>2.9</v>
      </c>
      <c r="M378" s="148">
        <v>0.1</v>
      </c>
      <c r="N378" s="11">
        <v>2.6886830346641069</v>
      </c>
      <c r="O378" s="11">
        <v>2.77</v>
      </c>
      <c r="P378" s="11">
        <v>2.6</v>
      </c>
      <c r="Q378" s="11">
        <v>2.8</v>
      </c>
      <c r="R378" s="11">
        <v>2.46</v>
      </c>
      <c r="S378" s="11">
        <v>2.8</v>
      </c>
      <c r="T378" s="11">
        <v>3.1</v>
      </c>
      <c r="U378" s="11">
        <v>2.9</v>
      </c>
      <c r="V378" s="11">
        <v>3.1</v>
      </c>
      <c r="W378" s="15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35</v>
      </c>
    </row>
    <row r="379" spans="1:65">
      <c r="A379" s="29"/>
      <c r="B379" s="19">
        <v>1</v>
      </c>
      <c r="C379" s="9">
        <v>6</v>
      </c>
      <c r="D379" s="11">
        <v>3</v>
      </c>
      <c r="E379" s="11">
        <v>2.8</v>
      </c>
      <c r="F379" s="11">
        <v>3.34</v>
      </c>
      <c r="G379" s="11">
        <v>2.69</v>
      </c>
      <c r="H379" s="11">
        <v>3.1</v>
      </c>
      <c r="I379" s="11">
        <v>3.18</v>
      </c>
      <c r="J379" s="11">
        <v>3.47</v>
      </c>
      <c r="K379" s="11">
        <v>3.2</v>
      </c>
      <c r="L379" s="11">
        <v>2.9</v>
      </c>
      <c r="M379" s="148" t="s">
        <v>104</v>
      </c>
      <c r="N379" s="11">
        <v>2.7570980363940438</v>
      </c>
      <c r="O379" s="11">
        <v>2.8</v>
      </c>
      <c r="P379" s="11">
        <v>2.7</v>
      </c>
      <c r="Q379" s="11">
        <v>2.8</v>
      </c>
      <c r="R379" s="11">
        <v>2.75</v>
      </c>
      <c r="S379" s="11">
        <v>2.9</v>
      </c>
      <c r="T379" s="11">
        <v>3.1</v>
      </c>
      <c r="U379" s="11">
        <v>2.9</v>
      </c>
      <c r="V379" s="11">
        <v>3.1</v>
      </c>
      <c r="W379" s="15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20" t="s">
        <v>268</v>
      </c>
      <c r="C380" s="12"/>
      <c r="D380" s="22">
        <v>3.1166666666666667</v>
      </c>
      <c r="E380" s="22">
        <v>2.8333333333333335</v>
      </c>
      <c r="F380" s="22">
        <v>3.3816666666666664</v>
      </c>
      <c r="G380" s="22">
        <v>2.645</v>
      </c>
      <c r="H380" s="22">
        <v>3.0666666666666664</v>
      </c>
      <c r="I380" s="22">
        <v>3.0383333333333336</v>
      </c>
      <c r="J380" s="22">
        <v>3.4766666666666666</v>
      </c>
      <c r="K380" s="22">
        <v>2.9333333333333336</v>
      </c>
      <c r="L380" s="22">
        <v>3.0666666666666664</v>
      </c>
      <c r="M380" s="22">
        <v>0.125</v>
      </c>
      <c r="N380" s="22">
        <v>2.7278222224667812</v>
      </c>
      <c r="O380" s="22">
        <v>2.7933333333333334</v>
      </c>
      <c r="P380" s="22">
        <v>2.65</v>
      </c>
      <c r="Q380" s="22">
        <v>2.7833333333333337</v>
      </c>
      <c r="R380" s="22">
        <v>2.5966666666666662</v>
      </c>
      <c r="S380" s="22">
        <v>2.8166666666666664</v>
      </c>
      <c r="T380" s="22">
        <v>3.1333333333333333</v>
      </c>
      <c r="U380" s="22">
        <v>2.8666666666666667</v>
      </c>
      <c r="V380" s="22">
        <v>3.0833333333333335</v>
      </c>
      <c r="W380" s="15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269</v>
      </c>
      <c r="C381" s="28"/>
      <c r="D381" s="11">
        <v>3.1500000000000004</v>
      </c>
      <c r="E381" s="11">
        <v>2.8</v>
      </c>
      <c r="F381" s="11">
        <v>3.37</v>
      </c>
      <c r="G381" s="11">
        <v>2.6749999999999998</v>
      </c>
      <c r="H381" s="11">
        <v>3.05</v>
      </c>
      <c r="I381" s="11">
        <v>3.0249999999999999</v>
      </c>
      <c r="J381" s="11">
        <v>3.45</v>
      </c>
      <c r="K381" s="11">
        <v>2.8499999999999996</v>
      </c>
      <c r="L381" s="11">
        <v>3</v>
      </c>
      <c r="M381" s="11">
        <v>0.1</v>
      </c>
      <c r="N381" s="11">
        <v>2.7380276985219805</v>
      </c>
      <c r="O381" s="11">
        <v>2.7949999999999999</v>
      </c>
      <c r="P381" s="11">
        <v>2.6</v>
      </c>
      <c r="Q381" s="11">
        <v>2.8</v>
      </c>
      <c r="R381" s="11">
        <v>2.59</v>
      </c>
      <c r="S381" s="11">
        <v>2.8</v>
      </c>
      <c r="T381" s="11">
        <v>3.1</v>
      </c>
      <c r="U381" s="11">
        <v>2.9</v>
      </c>
      <c r="V381" s="11">
        <v>3.1</v>
      </c>
      <c r="W381" s="15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270</v>
      </c>
      <c r="C382" s="28"/>
      <c r="D382" s="23">
        <v>9.831920802501759E-2</v>
      </c>
      <c r="E382" s="23">
        <v>8.1649658092772665E-2</v>
      </c>
      <c r="F382" s="23">
        <v>0.12906070922890003</v>
      </c>
      <c r="G382" s="23">
        <v>0.11184811129384348</v>
      </c>
      <c r="H382" s="23">
        <v>8.1649658092772678E-2</v>
      </c>
      <c r="I382" s="23">
        <v>0.12765839833973583</v>
      </c>
      <c r="J382" s="23">
        <v>0.16020819787597224</v>
      </c>
      <c r="K382" s="23">
        <v>0.21602468994692878</v>
      </c>
      <c r="L382" s="23">
        <v>0.25819888974716121</v>
      </c>
      <c r="M382" s="23">
        <v>5.0000000000000024E-2</v>
      </c>
      <c r="N382" s="23">
        <v>5.4918865078933302E-2</v>
      </c>
      <c r="O382" s="23">
        <v>3.0110906108363217E-2</v>
      </c>
      <c r="P382" s="23">
        <v>0.13784048752090219</v>
      </c>
      <c r="Q382" s="23">
        <v>0.11690451944500113</v>
      </c>
      <c r="R382" s="23">
        <v>0.10670832519848993</v>
      </c>
      <c r="S382" s="23">
        <v>7.5277265270908028E-2</v>
      </c>
      <c r="T382" s="23">
        <v>8.1649658092772498E-2</v>
      </c>
      <c r="U382" s="23">
        <v>5.1639777949432274E-2</v>
      </c>
      <c r="V382" s="23">
        <v>4.0824829046386339E-2</v>
      </c>
      <c r="W382" s="205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/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  <c r="BI382" s="206"/>
      <c r="BJ382" s="206"/>
      <c r="BK382" s="206"/>
      <c r="BL382" s="206"/>
      <c r="BM382" s="56"/>
    </row>
    <row r="383" spans="1:65">
      <c r="A383" s="29"/>
      <c r="B383" s="3" t="s">
        <v>86</v>
      </c>
      <c r="C383" s="28"/>
      <c r="D383" s="13">
        <v>3.15462699545511E-2</v>
      </c>
      <c r="E383" s="13">
        <v>2.881752638568447E-2</v>
      </c>
      <c r="F383" s="13">
        <v>3.816482283752589E-2</v>
      </c>
      <c r="G383" s="13">
        <v>4.2286620526972962E-2</v>
      </c>
      <c r="H383" s="13">
        <v>2.6624888508512832E-2</v>
      </c>
      <c r="I383" s="13">
        <v>4.2015929239627804E-2</v>
      </c>
      <c r="J383" s="13">
        <v>4.6080977337288276E-2</v>
      </c>
      <c r="K383" s="13">
        <v>7.364478066372572E-2</v>
      </c>
      <c r="L383" s="13">
        <v>8.4195290134943881E-2</v>
      </c>
      <c r="M383" s="13">
        <v>0.40000000000000019</v>
      </c>
      <c r="N383" s="13">
        <v>2.0132860795184056E-2</v>
      </c>
      <c r="O383" s="13">
        <v>1.0779560659318574E-2</v>
      </c>
      <c r="P383" s="13">
        <v>5.2015278309774413E-2</v>
      </c>
      <c r="Q383" s="13">
        <v>4.2001623752695012E-2</v>
      </c>
      <c r="R383" s="13">
        <v>4.1094348600188679E-2</v>
      </c>
      <c r="S383" s="13">
        <v>2.6725656309198119E-2</v>
      </c>
      <c r="T383" s="13">
        <v>2.6058401518969945E-2</v>
      </c>
      <c r="U383" s="13">
        <v>1.8013876028871723E-2</v>
      </c>
      <c r="V383" s="13">
        <v>1.3240485096125298E-2</v>
      </c>
      <c r="W383" s="15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271</v>
      </c>
      <c r="C384" s="28"/>
      <c r="D384" s="13">
        <v>5.9300253396345148E-2</v>
      </c>
      <c r="E384" s="13">
        <v>-3.6999769639686209E-2</v>
      </c>
      <c r="F384" s="13">
        <v>0.14936909847122148</v>
      </c>
      <c r="G384" s="13">
        <v>-0.10101096142246002</v>
      </c>
      <c r="H384" s="13">
        <v>4.2306131684104242E-2</v>
      </c>
      <c r="I384" s="13">
        <v>3.2676129380501129E-2</v>
      </c>
      <c r="J384" s="13">
        <v>0.18165792972447914</v>
      </c>
      <c r="K384" s="13">
        <v>-3.0115262152045075E-3</v>
      </c>
      <c r="L384" s="13">
        <v>4.2306131684104242E-2</v>
      </c>
      <c r="M384" s="13">
        <v>-0.95751469571939796</v>
      </c>
      <c r="N384" s="13">
        <v>-7.2861142840884741E-2</v>
      </c>
      <c r="O384" s="13">
        <v>-5.0595067009478911E-2</v>
      </c>
      <c r="P384" s="13">
        <v>-9.9311549251235975E-2</v>
      </c>
      <c r="Q384" s="13">
        <v>-5.3993891351927004E-2</v>
      </c>
      <c r="R384" s="13">
        <v>-0.11743861241095965</v>
      </c>
      <c r="S384" s="13">
        <v>-4.2664476877099955E-2</v>
      </c>
      <c r="T384" s="13">
        <v>6.4964960633758784E-2</v>
      </c>
      <c r="U384" s="13">
        <v>-2.5670355164859049E-2</v>
      </c>
      <c r="V384" s="13">
        <v>4.7970838921517878E-2</v>
      </c>
      <c r="W384" s="15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45" t="s">
        <v>272</v>
      </c>
      <c r="C385" s="46"/>
      <c r="D385" s="44">
        <v>0.84</v>
      </c>
      <c r="E385" s="44">
        <v>0.11</v>
      </c>
      <c r="F385" s="44">
        <v>1.74</v>
      </c>
      <c r="G385" s="44">
        <v>0.75</v>
      </c>
      <c r="H385" s="44">
        <v>0.67</v>
      </c>
      <c r="I385" s="44">
        <v>0.57999999999999996</v>
      </c>
      <c r="J385" s="44">
        <v>2.06</v>
      </c>
      <c r="K385" s="44">
        <v>0.22</v>
      </c>
      <c r="L385" s="44">
        <v>0.67</v>
      </c>
      <c r="M385" s="44">
        <v>9.33</v>
      </c>
      <c r="N385" s="44">
        <v>0.47</v>
      </c>
      <c r="O385" s="44">
        <v>0.25</v>
      </c>
      <c r="P385" s="44">
        <v>0.73</v>
      </c>
      <c r="Q385" s="44">
        <v>0.28000000000000003</v>
      </c>
      <c r="R385" s="44">
        <v>0.91</v>
      </c>
      <c r="S385" s="44">
        <v>0.17</v>
      </c>
      <c r="T385" s="44">
        <v>0.9</v>
      </c>
      <c r="U385" s="44">
        <v>0</v>
      </c>
      <c r="V385" s="44">
        <v>0.73</v>
      </c>
      <c r="W385" s="15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BM386" s="55"/>
    </row>
    <row r="387" spans="1:65" ht="15">
      <c r="B387" s="8" t="s">
        <v>495</v>
      </c>
      <c r="BM387" s="27" t="s">
        <v>313</v>
      </c>
    </row>
    <row r="388" spans="1:65" ht="15">
      <c r="A388" s="24" t="s">
        <v>53</v>
      </c>
      <c r="B388" s="18" t="s">
        <v>110</v>
      </c>
      <c r="C388" s="15" t="s">
        <v>111</v>
      </c>
      <c r="D388" s="16" t="s">
        <v>234</v>
      </c>
      <c r="E388" s="15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235</v>
      </c>
      <c r="C389" s="9" t="s">
        <v>235</v>
      </c>
      <c r="D389" s="151" t="s">
        <v>259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291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/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147" t="s">
        <v>102</v>
      </c>
      <c r="E392" s="15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48" t="s">
        <v>102</v>
      </c>
      <c r="E393" s="15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3</v>
      </c>
      <c r="D394" s="148" t="s">
        <v>102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48" t="s">
        <v>102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102</v>
      </c>
    </row>
    <row r="396" spans="1:65">
      <c r="A396" s="29"/>
      <c r="B396" s="19">
        <v>1</v>
      </c>
      <c r="C396" s="9">
        <v>5</v>
      </c>
      <c r="D396" s="148" t="s">
        <v>102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7</v>
      </c>
    </row>
    <row r="397" spans="1:65">
      <c r="A397" s="29"/>
      <c r="B397" s="19">
        <v>1</v>
      </c>
      <c r="C397" s="9">
        <v>6</v>
      </c>
      <c r="D397" s="148" t="s">
        <v>102</v>
      </c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268</v>
      </c>
      <c r="C398" s="12"/>
      <c r="D398" s="22" t="s">
        <v>676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269</v>
      </c>
      <c r="C399" s="28"/>
      <c r="D399" s="11" t="s">
        <v>676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270</v>
      </c>
      <c r="C400" s="28"/>
      <c r="D400" s="23" t="s">
        <v>676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86</v>
      </c>
      <c r="C401" s="28"/>
      <c r="D401" s="13" t="s">
        <v>676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271</v>
      </c>
      <c r="C402" s="28"/>
      <c r="D402" s="13" t="s">
        <v>676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272</v>
      </c>
      <c r="C403" s="46"/>
      <c r="D403" s="44" t="s">
        <v>273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/>
      <c r="C404" s="20"/>
      <c r="D404" s="20"/>
      <c r="BM404" s="55"/>
    </row>
    <row r="405" spans="1:65" ht="15">
      <c r="B405" s="8" t="s">
        <v>496</v>
      </c>
      <c r="BM405" s="27" t="s">
        <v>66</v>
      </c>
    </row>
    <row r="406" spans="1:65" ht="15">
      <c r="A406" s="24" t="s">
        <v>11</v>
      </c>
      <c r="B406" s="18" t="s">
        <v>110</v>
      </c>
      <c r="C406" s="15" t="s">
        <v>111</v>
      </c>
      <c r="D406" s="16" t="s">
        <v>234</v>
      </c>
      <c r="E406" s="17" t="s">
        <v>234</v>
      </c>
      <c r="F406" s="17" t="s">
        <v>234</v>
      </c>
      <c r="G406" s="17" t="s">
        <v>234</v>
      </c>
      <c r="H406" s="17" t="s">
        <v>234</v>
      </c>
      <c r="I406" s="17" t="s">
        <v>234</v>
      </c>
      <c r="J406" s="17" t="s">
        <v>234</v>
      </c>
      <c r="K406" s="17" t="s">
        <v>234</v>
      </c>
      <c r="L406" s="17" t="s">
        <v>234</v>
      </c>
      <c r="M406" s="17" t="s">
        <v>234</v>
      </c>
      <c r="N406" s="15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235</v>
      </c>
      <c r="C407" s="9" t="s">
        <v>235</v>
      </c>
      <c r="D407" s="151" t="s">
        <v>238</v>
      </c>
      <c r="E407" s="152" t="s">
        <v>241</v>
      </c>
      <c r="F407" s="152" t="s">
        <v>244</v>
      </c>
      <c r="G407" s="152" t="s">
        <v>246</v>
      </c>
      <c r="H407" s="152" t="s">
        <v>250</v>
      </c>
      <c r="I407" s="152" t="s">
        <v>251</v>
      </c>
      <c r="J407" s="152" t="s">
        <v>252</v>
      </c>
      <c r="K407" s="152" t="s">
        <v>253</v>
      </c>
      <c r="L407" s="152" t="s">
        <v>256</v>
      </c>
      <c r="M407" s="152" t="s">
        <v>259</v>
      </c>
      <c r="N407" s="15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292</v>
      </c>
      <c r="E408" s="11" t="s">
        <v>292</v>
      </c>
      <c r="F408" s="11" t="s">
        <v>292</v>
      </c>
      <c r="G408" s="11" t="s">
        <v>292</v>
      </c>
      <c r="H408" s="11" t="s">
        <v>291</v>
      </c>
      <c r="I408" s="11" t="s">
        <v>292</v>
      </c>
      <c r="J408" s="11" t="s">
        <v>292</v>
      </c>
      <c r="K408" s="11" t="s">
        <v>292</v>
      </c>
      <c r="L408" s="11" t="s">
        <v>291</v>
      </c>
      <c r="M408" s="11" t="s">
        <v>292</v>
      </c>
      <c r="N408" s="15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15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21">
        <v>0.57999999999999996</v>
      </c>
      <c r="E410" s="21">
        <v>0.55000000000000004</v>
      </c>
      <c r="F410" s="21">
        <v>0.59</v>
      </c>
      <c r="G410" s="21">
        <v>0.65</v>
      </c>
      <c r="H410" s="147">
        <v>0.7</v>
      </c>
      <c r="I410" s="21">
        <v>0.51232393863844938</v>
      </c>
      <c r="J410" s="21">
        <v>0.55000000000000004</v>
      </c>
      <c r="K410" s="147">
        <v>0.4</v>
      </c>
      <c r="L410" s="147">
        <v>0.5</v>
      </c>
      <c r="M410" s="21">
        <v>0.55000000000000004</v>
      </c>
      <c r="N410" s="15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>
        <v>1</v>
      </c>
      <c r="C411" s="9">
        <v>2</v>
      </c>
      <c r="D411" s="11">
        <v>0.6</v>
      </c>
      <c r="E411" s="11">
        <v>0.53</v>
      </c>
      <c r="F411" s="11">
        <v>0.57999999999999996</v>
      </c>
      <c r="G411" s="11">
        <v>0.63</v>
      </c>
      <c r="H411" s="148">
        <v>0.7</v>
      </c>
      <c r="I411" s="11">
        <v>0.50287285153943673</v>
      </c>
      <c r="J411" s="11">
        <v>0.56999999999999995</v>
      </c>
      <c r="K411" s="148">
        <v>0.4</v>
      </c>
      <c r="L411" s="148">
        <v>0.5</v>
      </c>
      <c r="M411" s="11">
        <v>0.55000000000000004</v>
      </c>
      <c r="N411" s="15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19</v>
      </c>
    </row>
    <row r="412" spans="1:65">
      <c r="A412" s="29"/>
      <c r="B412" s="19">
        <v>1</v>
      </c>
      <c r="C412" s="9">
        <v>3</v>
      </c>
      <c r="D412" s="11">
        <v>0.56000000000000005</v>
      </c>
      <c r="E412" s="11">
        <v>0.52</v>
      </c>
      <c r="F412" s="11">
        <v>0.6</v>
      </c>
      <c r="G412" s="11">
        <v>0.64</v>
      </c>
      <c r="H412" s="148">
        <v>0.7</v>
      </c>
      <c r="I412" s="11">
        <v>0.48863028381118451</v>
      </c>
      <c r="J412" s="11">
        <v>0.55000000000000004</v>
      </c>
      <c r="K412" s="148">
        <v>0.4</v>
      </c>
      <c r="L412" s="148">
        <v>0.5</v>
      </c>
      <c r="M412" s="11">
        <v>0.53</v>
      </c>
      <c r="N412" s="15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16</v>
      </c>
    </row>
    <row r="413" spans="1:65">
      <c r="A413" s="29"/>
      <c r="B413" s="19">
        <v>1</v>
      </c>
      <c r="C413" s="9">
        <v>4</v>
      </c>
      <c r="D413" s="11">
        <v>0.57999999999999996</v>
      </c>
      <c r="E413" s="11">
        <v>0.56000000000000005</v>
      </c>
      <c r="F413" s="11">
        <v>0.59</v>
      </c>
      <c r="G413" s="11">
        <v>0.66</v>
      </c>
      <c r="H413" s="148">
        <v>0.6</v>
      </c>
      <c r="I413" s="11">
        <v>0.49186695053872542</v>
      </c>
      <c r="J413" s="11">
        <v>0.56000000000000005</v>
      </c>
      <c r="K413" s="148">
        <v>0.4</v>
      </c>
      <c r="L413" s="148">
        <v>0.5</v>
      </c>
      <c r="M413" s="11">
        <v>0.52</v>
      </c>
      <c r="N413" s="15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0.56695048726501418</v>
      </c>
    </row>
    <row r="414" spans="1:65">
      <c r="A414" s="29"/>
      <c r="B414" s="19">
        <v>1</v>
      </c>
      <c r="C414" s="9">
        <v>5</v>
      </c>
      <c r="D414" s="11">
        <v>0.66</v>
      </c>
      <c r="E414" s="11">
        <v>0.53</v>
      </c>
      <c r="F414" s="11">
        <v>0.61</v>
      </c>
      <c r="G414" s="11">
        <v>0.67</v>
      </c>
      <c r="H414" s="148">
        <v>0.6</v>
      </c>
      <c r="I414" s="11">
        <v>0.49719542236789943</v>
      </c>
      <c r="J414" s="11">
        <v>0.55000000000000004</v>
      </c>
      <c r="K414" s="148">
        <v>0.4</v>
      </c>
      <c r="L414" s="148">
        <v>0.5</v>
      </c>
      <c r="M414" s="11">
        <v>0.5</v>
      </c>
      <c r="N414" s="15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36</v>
      </c>
    </row>
    <row r="415" spans="1:65">
      <c r="A415" s="29"/>
      <c r="B415" s="19">
        <v>1</v>
      </c>
      <c r="C415" s="9">
        <v>6</v>
      </c>
      <c r="D415" s="11">
        <v>0.6</v>
      </c>
      <c r="E415" s="11">
        <v>0.53</v>
      </c>
      <c r="F415" s="11">
        <v>0.6</v>
      </c>
      <c r="G415" s="11">
        <v>0.65</v>
      </c>
      <c r="H415" s="148">
        <v>0.6</v>
      </c>
      <c r="I415" s="11">
        <v>0.52903101823490206</v>
      </c>
      <c r="J415" s="11">
        <v>0.54</v>
      </c>
      <c r="K415" s="148">
        <v>0.4</v>
      </c>
      <c r="L415" s="148">
        <v>0.5</v>
      </c>
      <c r="M415" s="11">
        <v>0.55000000000000004</v>
      </c>
      <c r="N415" s="15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20" t="s">
        <v>268</v>
      </c>
      <c r="C416" s="12"/>
      <c r="D416" s="22">
        <v>0.59666666666666668</v>
      </c>
      <c r="E416" s="22">
        <v>0.53666666666666674</v>
      </c>
      <c r="F416" s="22">
        <v>0.59499999999999997</v>
      </c>
      <c r="G416" s="22">
        <v>0.65</v>
      </c>
      <c r="H416" s="22">
        <v>0.65</v>
      </c>
      <c r="I416" s="22">
        <v>0.50365341085509963</v>
      </c>
      <c r="J416" s="22">
        <v>0.55333333333333334</v>
      </c>
      <c r="K416" s="22">
        <v>0.39999999999999997</v>
      </c>
      <c r="L416" s="22">
        <v>0.5</v>
      </c>
      <c r="M416" s="22">
        <v>0.53333333333333333</v>
      </c>
      <c r="N416" s="15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269</v>
      </c>
      <c r="C417" s="28"/>
      <c r="D417" s="11">
        <v>0.59</v>
      </c>
      <c r="E417" s="11">
        <v>0.53</v>
      </c>
      <c r="F417" s="11">
        <v>0.59499999999999997</v>
      </c>
      <c r="G417" s="11">
        <v>0.65</v>
      </c>
      <c r="H417" s="11">
        <v>0.64999999999999991</v>
      </c>
      <c r="I417" s="11">
        <v>0.50003413695366805</v>
      </c>
      <c r="J417" s="11">
        <v>0.55000000000000004</v>
      </c>
      <c r="K417" s="11">
        <v>0.4</v>
      </c>
      <c r="L417" s="11">
        <v>0.5</v>
      </c>
      <c r="M417" s="11">
        <v>0.54</v>
      </c>
      <c r="N417" s="15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270</v>
      </c>
      <c r="C418" s="28"/>
      <c r="D418" s="23">
        <v>3.4448028487370171E-2</v>
      </c>
      <c r="E418" s="23">
        <v>1.5055453054181633E-2</v>
      </c>
      <c r="F418" s="23">
        <v>1.0488088481701525E-2</v>
      </c>
      <c r="G418" s="23">
        <v>1.4142135623730963E-2</v>
      </c>
      <c r="H418" s="23">
        <v>5.4772255750516599E-2</v>
      </c>
      <c r="I418" s="23">
        <v>1.5007537369458051E-2</v>
      </c>
      <c r="J418" s="23">
        <v>1.0327955589886417E-2</v>
      </c>
      <c r="K418" s="23">
        <v>6.0809419444881171E-17</v>
      </c>
      <c r="L418" s="23">
        <v>0</v>
      </c>
      <c r="M418" s="23">
        <v>2.0655911179772911E-2</v>
      </c>
      <c r="N418" s="205"/>
      <c r="O418" s="206"/>
      <c r="P418" s="206"/>
      <c r="Q418" s="206"/>
      <c r="R418" s="206"/>
      <c r="S418" s="206"/>
      <c r="T418" s="206"/>
      <c r="U418" s="206"/>
      <c r="V418" s="206"/>
      <c r="W418" s="206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29"/>
      <c r="B419" s="3" t="s">
        <v>86</v>
      </c>
      <c r="C419" s="28"/>
      <c r="D419" s="13">
        <v>5.7734125956486318E-2</v>
      </c>
      <c r="E419" s="13">
        <v>2.8053639231394343E-2</v>
      </c>
      <c r="F419" s="13">
        <v>1.762703946504458E-2</v>
      </c>
      <c r="G419" s="13">
        <v>2.1757131728816863E-2</v>
      </c>
      <c r="H419" s="13">
        <v>8.4265008846948611E-2</v>
      </c>
      <c r="I419" s="13">
        <v>2.9797350809117617E-2</v>
      </c>
      <c r="J419" s="13">
        <v>1.8664979981722441E-2</v>
      </c>
      <c r="K419" s="13">
        <v>1.5202354861220294E-16</v>
      </c>
      <c r="L419" s="13">
        <v>0</v>
      </c>
      <c r="M419" s="13">
        <v>3.872983346207421E-2</v>
      </c>
      <c r="N419" s="15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271</v>
      </c>
      <c r="C420" s="28"/>
      <c r="D420" s="13">
        <v>5.2414064489130663E-2</v>
      </c>
      <c r="E420" s="13">
        <v>-5.3415282777932616E-2</v>
      </c>
      <c r="F420" s="13">
        <v>4.9474360398378714E-2</v>
      </c>
      <c r="G420" s="13">
        <v>0.14648459539318703</v>
      </c>
      <c r="H420" s="13">
        <v>0.14648459539318703</v>
      </c>
      <c r="I420" s="13">
        <v>-0.1116448046729116</v>
      </c>
      <c r="J420" s="13">
        <v>-2.4018241870415125E-2</v>
      </c>
      <c r="K420" s="13">
        <v>-0.29447101821957733</v>
      </c>
      <c r="L420" s="13">
        <v>-0.1180887727744715</v>
      </c>
      <c r="M420" s="13">
        <v>-5.9294690959436291E-2</v>
      </c>
      <c r="N420" s="15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45" t="s">
        <v>272</v>
      </c>
      <c r="C421" s="46"/>
      <c r="D421" s="44">
        <v>0.7</v>
      </c>
      <c r="E421" s="44">
        <v>0.27</v>
      </c>
      <c r="F421" s="44">
        <v>0.67</v>
      </c>
      <c r="G421" s="44">
        <v>1.56</v>
      </c>
      <c r="H421" s="44" t="s">
        <v>273</v>
      </c>
      <c r="I421" s="44">
        <v>0.8</v>
      </c>
      <c r="J421" s="44">
        <v>0</v>
      </c>
      <c r="K421" s="44" t="s">
        <v>273</v>
      </c>
      <c r="L421" s="44" t="s">
        <v>273</v>
      </c>
      <c r="M421" s="44">
        <v>0.32</v>
      </c>
      <c r="N421" s="15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BM422" s="55"/>
    </row>
    <row r="423" spans="1:65" ht="15">
      <c r="B423" s="8" t="s">
        <v>497</v>
      </c>
      <c r="BM423" s="27" t="s">
        <v>66</v>
      </c>
    </row>
    <row r="424" spans="1:65" ht="15">
      <c r="A424" s="24" t="s">
        <v>14</v>
      </c>
      <c r="B424" s="18" t="s">
        <v>110</v>
      </c>
      <c r="C424" s="15" t="s">
        <v>111</v>
      </c>
      <c r="D424" s="16" t="s">
        <v>234</v>
      </c>
      <c r="E424" s="17" t="s">
        <v>234</v>
      </c>
      <c r="F424" s="17" t="s">
        <v>234</v>
      </c>
      <c r="G424" s="17" t="s">
        <v>234</v>
      </c>
      <c r="H424" s="17" t="s">
        <v>234</v>
      </c>
      <c r="I424" s="17" t="s">
        <v>234</v>
      </c>
      <c r="J424" s="17" t="s">
        <v>234</v>
      </c>
      <c r="K424" s="17" t="s">
        <v>234</v>
      </c>
      <c r="L424" s="17" t="s">
        <v>234</v>
      </c>
      <c r="M424" s="17" t="s">
        <v>234</v>
      </c>
      <c r="N424" s="17" t="s">
        <v>234</v>
      </c>
      <c r="O424" s="17" t="s">
        <v>234</v>
      </c>
      <c r="P424" s="17" t="s">
        <v>234</v>
      </c>
      <c r="Q424" s="17" t="s">
        <v>234</v>
      </c>
      <c r="R424" s="17" t="s">
        <v>234</v>
      </c>
      <c r="S424" s="17" t="s">
        <v>234</v>
      </c>
      <c r="T424" s="17" t="s">
        <v>234</v>
      </c>
      <c r="U424" s="17" t="s">
        <v>234</v>
      </c>
      <c r="V424" s="17" t="s">
        <v>234</v>
      </c>
      <c r="W424" s="17" t="s">
        <v>234</v>
      </c>
      <c r="X424" s="15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235</v>
      </c>
      <c r="C425" s="9" t="s">
        <v>235</v>
      </c>
      <c r="D425" s="151" t="s">
        <v>237</v>
      </c>
      <c r="E425" s="152" t="s">
        <v>238</v>
      </c>
      <c r="F425" s="152" t="s">
        <v>239</v>
      </c>
      <c r="G425" s="152" t="s">
        <v>240</v>
      </c>
      <c r="H425" s="152" t="s">
        <v>241</v>
      </c>
      <c r="I425" s="152" t="s">
        <v>243</v>
      </c>
      <c r="J425" s="152" t="s">
        <v>244</v>
      </c>
      <c r="K425" s="152" t="s">
        <v>246</v>
      </c>
      <c r="L425" s="152" t="s">
        <v>247</v>
      </c>
      <c r="M425" s="152" t="s">
        <v>249</v>
      </c>
      <c r="N425" s="152" t="s">
        <v>250</v>
      </c>
      <c r="O425" s="152" t="s">
        <v>252</v>
      </c>
      <c r="P425" s="152" t="s">
        <v>254</v>
      </c>
      <c r="Q425" s="152" t="s">
        <v>255</v>
      </c>
      <c r="R425" s="152" t="s">
        <v>256</v>
      </c>
      <c r="S425" s="152" t="s">
        <v>258</v>
      </c>
      <c r="T425" s="152" t="s">
        <v>259</v>
      </c>
      <c r="U425" s="152" t="s">
        <v>260</v>
      </c>
      <c r="V425" s="152" t="s">
        <v>261</v>
      </c>
      <c r="W425" s="152" t="s">
        <v>262</v>
      </c>
      <c r="X425" s="15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291</v>
      </c>
      <c r="E426" s="11" t="s">
        <v>292</v>
      </c>
      <c r="F426" s="11" t="s">
        <v>114</v>
      </c>
      <c r="G426" s="11" t="s">
        <v>291</v>
      </c>
      <c r="H426" s="11" t="s">
        <v>292</v>
      </c>
      <c r="I426" s="11" t="s">
        <v>291</v>
      </c>
      <c r="J426" s="11" t="s">
        <v>292</v>
      </c>
      <c r="K426" s="11" t="s">
        <v>292</v>
      </c>
      <c r="L426" s="11" t="s">
        <v>114</v>
      </c>
      <c r="M426" s="11" t="s">
        <v>292</v>
      </c>
      <c r="N426" s="11" t="s">
        <v>291</v>
      </c>
      <c r="O426" s="11" t="s">
        <v>292</v>
      </c>
      <c r="P426" s="11" t="s">
        <v>291</v>
      </c>
      <c r="Q426" s="11" t="s">
        <v>292</v>
      </c>
      <c r="R426" s="11" t="s">
        <v>291</v>
      </c>
      <c r="S426" s="11" t="s">
        <v>114</v>
      </c>
      <c r="T426" s="11" t="s">
        <v>292</v>
      </c>
      <c r="U426" s="11" t="s">
        <v>291</v>
      </c>
      <c r="V426" s="11" t="s">
        <v>291</v>
      </c>
      <c r="W426" s="11" t="s">
        <v>291</v>
      </c>
      <c r="X426" s="15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15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8">
        <v>1</v>
      </c>
      <c r="C428" s="14">
        <v>1</v>
      </c>
      <c r="D428" s="203">
        <v>6.5000000000000002E-2</v>
      </c>
      <c r="E428" s="203">
        <v>0.06</v>
      </c>
      <c r="F428" s="204" t="s">
        <v>102</v>
      </c>
      <c r="G428" s="203">
        <v>0.06</v>
      </c>
      <c r="H428" s="203">
        <v>7.0000000000000007E-2</v>
      </c>
      <c r="I428" s="203">
        <v>7.0000000000000007E-2</v>
      </c>
      <c r="J428" s="203">
        <v>0.06</v>
      </c>
      <c r="K428" s="204">
        <v>6.6000000000000003E-2</v>
      </c>
      <c r="L428" s="203">
        <v>7.0000000000000007E-2</v>
      </c>
      <c r="M428" s="203">
        <v>0.06</v>
      </c>
      <c r="N428" s="204" t="s">
        <v>104</v>
      </c>
      <c r="O428" s="203">
        <v>0.06</v>
      </c>
      <c r="P428" s="203">
        <v>6.1000000000000006E-2</v>
      </c>
      <c r="Q428" s="203">
        <v>7.0000000000000007E-2</v>
      </c>
      <c r="R428" s="203">
        <v>0.06</v>
      </c>
      <c r="S428" s="204" t="s">
        <v>95</v>
      </c>
      <c r="T428" s="203">
        <v>7.3999999999999996E-2</v>
      </c>
      <c r="U428" s="203">
        <v>6.3E-2</v>
      </c>
      <c r="V428" s="203">
        <v>6.5000000000000002E-2</v>
      </c>
      <c r="W428" s="203">
        <v>6.2E-2</v>
      </c>
      <c r="X428" s="205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</v>
      </c>
    </row>
    <row r="429" spans="1:65">
      <c r="A429" s="29"/>
      <c r="B429" s="19">
        <v>1</v>
      </c>
      <c r="C429" s="9">
        <v>2</v>
      </c>
      <c r="D429" s="23">
        <v>6.6000000000000003E-2</v>
      </c>
      <c r="E429" s="23">
        <v>0.06</v>
      </c>
      <c r="F429" s="209" t="s">
        <v>102</v>
      </c>
      <c r="G429" s="23">
        <v>0.06</v>
      </c>
      <c r="H429" s="23">
        <v>0.06</v>
      </c>
      <c r="I429" s="23">
        <v>7.0000000000000007E-2</v>
      </c>
      <c r="J429" s="23">
        <v>0.06</v>
      </c>
      <c r="K429" s="209">
        <v>9.0999999999999998E-2</v>
      </c>
      <c r="L429" s="23">
        <v>7.0000000000000007E-2</v>
      </c>
      <c r="M429" s="23">
        <v>0.06</v>
      </c>
      <c r="N429" s="209" t="s">
        <v>104</v>
      </c>
      <c r="O429" s="23">
        <v>7.0000000000000007E-2</v>
      </c>
      <c r="P429" s="23">
        <v>5.8000000000000003E-2</v>
      </c>
      <c r="Q429" s="23">
        <v>0.06</v>
      </c>
      <c r="R429" s="23">
        <v>0.06</v>
      </c>
      <c r="S429" s="209" t="s">
        <v>95</v>
      </c>
      <c r="T429" s="23">
        <v>7.8E-2</v>
      </c>
      <c r="U429" s="23">
        <v>5.8999999999999997E-2</v>
      </c>
      <c r="V429" s="23">
        <v>6.5000000000000002E-2</v>
      </c>
      <c r="W429" s="23">
        <v>6.8000000000000005E-2</v>
      </c>
      <c r="X429" s="205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>
        <v>20</v>
      </c>
    </row>
    <row r="430" spans="1:65">
      <c r="A430" s="29"/>
      <c r="B430" s="19">
        <v>1</v>
      </c>
      <c r="C430" s="9">
        <v>3</v>
      </c>
      <c r="D430" s="23">
        <v>6.7000000000000004E-2</v>
      </c>
      <c r="E430" s="23">
        <v>0.06</v>
      </c>
      <c r="F430" s="209" t="s">
        <v>102</v>
      </c>
      <c r="G430" s="23">
        <v>0.06</v>
      </c>
      <c r="H430" s="23">
        <v>0.06</v>
      </c>
      <c r="I430" s="210">
        <v>0.09</v>
      </c>
      <c r="J430" s="23">
        <v>7.0000000000000007E-2</v>
      </c>
      <c r="K430" s="209">
        <v>0.12200000000000001</v>
      </c>
      <c r="L430" s="23">
        <v>7.0000000000000007E-2</v>
      </c>
      <c r="M430" s="23">
        <v>7.0000000000000007E-2</v>
      </c>
      <c r="N430" s="209" t="s">
        <v>104</v>
      </c>
      <c r="O430" s="23">
        <v>7.0000000000000007E-2</v>
      </c>
      <c r="P430" s="23">
        <v>6.2E-2</v>
      </c>
      <c r="Q430" s="23">
        <v>7.0000000000000007E-2</v>
      </c>
      <c r="R430" s="23">
        <v>0.06</v>
      </c>
      <c r="S430" s="209" t="s">
        <v>95</v>
      </c>
      <c r="T430" s="23">
        <v>7.3999999999999996E-2</v>
      </c>
      <c r="U430" s="23">
        <v>6.1000000000000006E-2</v>
      </c>
      <c r="V430" s="23">
        <v>6.7000000000000004E-2</v>
      </c>
      <c r="W430" s="23">
        <v>6.5000000000000002E-2</v>
      </c>
      <c r="X430" s="205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16</v>
      </c>
    </row>
    <row r="431" spans="1:65">
      <c r="A431" s="29"/>
      <c r="B431" s="19">
        <v>1</v>
      </c>
      <c r="C431" s="9">
        <v>4</v>
      </c>
      <c r="D431" s="23">
        <v>7.0000000000000007E-2</v>
      </c>
      <c r="E431" s="23">
        <v>0.06</v>
      </c>
      <c r="F431" s="209" t="s">
        <v>102</v>
      </c>
      <c r="G431" s="23">
        <v>0.06</v>
      </c>
      <c r="H431" s="23">
        <v>0.06</v>
      </c>
      <c r="I431" s="23">
        <v>7.0000000000000007E-2</v>
      </c>
      <c r="J431" s="23">
        <v>0.06</v>
      </c>
      <c r="K431" s="209">
        <v>8.4000000000000005E-2</v>
      </c>
      <c r="L431" s="23">
        <v>7.0000000000000007E-2</v>
      </c>
      <c r="M431" s="23">
        <v>7.0000000000000007E-2</v>
      </c>
      <c r="N431" s="209" t="s">
        <v>104</v>
      </c>
      <c r="O431" s="23">
        <v>0.06</v>
      </c>
      <c r="P431" s="23">
        <v>5.8000000000000003E-2</v>
      </c>
      <c r="Q431" s="23">
        <v>0.06</v>
      </c>
      <c r="R431" s="23">
        <v>7.0000000000000007E-2</v>
      </c>
      <c r="S431" s="209" t="s">
        <v>95</v>
      </c>
      <c r="T431" s="23">
        <v>7.9000000000000001E-2</v>
      </c>
      <c r="U431" s="23">
        <v>5.6000000000000001E-2</v>
      </c>
      <c r="V431" s="23">
        <v>6.6000000000000003E-2</v>
      </c>
      <c r="W431" s="23">
        <v>6.3E-2</v>
      </c>
      <c r="X431" s="205"/>
      <c r="Y431" s="206"/>
      <c r="Z431" s="206"/>
      <c r="AA431" s="206"/>
      <c r="AB431" s="206"/>
      <c r="AC431" s="206"/>
      <c r="AD431" s="206"/>
      <c r="AE431" s="206"/>
      <c r="AF431" s="206"/>
      <c r="AG431" s="206"/>
      <c r="AH431" s="206"/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  <c r="BI431" s="206"/>
      <c r="BJ431" s="206"/>
      <c r="BK431" s="206"/>
      <c r="BL431" s="206"/>
      <c r="BM431" s="207">
        <v>6.5093749999999992E-2</v>
      </c>
    </row>
    <row r="432" spans="1:65">
      <c r="A432" s="29"/>
      <c r="B432" s="19">
        <v>1</v>
      </c>
      <c r="C432" s="9">
        <v>5</v>
      </c>
      <c r="D432" s="23">
        <v>6.8000000000000005E-2</v>
      </c>
      <c r="E432" s="23">
        <v>0.06</v>
      </c>
      <c r="F432" s="209" t="s">
        <v>102</v>
      </c>
      <c r="G432" s="23">
        <v>0.06</v>
      </c>
      <c r="H432" s="23">
        <v>0.06</v>
      </c>
      <c r="I432" s="23">
        <v>7.0000000000000007E-2</v>
      </c>
      <c r="J432" s="23">
        <v>0.06</v>
      </c>
      <c r="K432" s="209">
        <v>8.2000000000000003E-2</v>
      </c>
      <c r="L432" s="23">
        <v>7.0000000000000007E-2</v>
      </c>
      <c r="M432" s="23">
        <v>7.0000000000000007E-2</v>
      </c>
      <c r="N432" s="209" t="s">
        <v>104</v>
      </c>
      <c r="O432" s="23">
        <v>0.06</v>
      </c>
      <c r="P432" s="23">
        <v>0.06</v>
      </c>
      <c r="Q432" s="23">
        <v>0.06</v>
      </c>
      <c r="R432" s="23">
        <v>0.06</v>
      </c>
      <c r="S432" s="209" t="s">
        <v>95</v>
      </c>
      <c r="T432" s="23">
        <v>7.2999999999999995E-2</v>
      </c>
      <c r="U432" s="23">
        <v>7.1999999999999995E-2</v>
      </c>
      <c r="V432" s="23">
        <v>6.4000000000000001E-2</v>
      </c>
      <c r="W432" s="23">
        <v>6.4000000000000001E-2</v>
      </c>
      <c r="X432" s="205"/>
      <c r="Y432" s="206"/>
      <c r="Z432" s="206"/>
      <c r="AA432" s="206"/>
      <c r="AB432" s="206"/>
      <c r="AC432" s="206"/>
      <c r="AD432" s="206"/>
      <c r="AE432" s="206"/>
      <c r="AF432" s="206"/>
      <c r="AG432" s="206"/>
      <c r="AH432" s="206"/>
      <c r="AI432" s="206"/>
      <c r="AJ432" s="206"/>
      <c r="AK432" s="206"/>
      <c r="AL432" s="206"/>
      <c r="AM432" s="206"/>
      <c r="AN432" s="206"/>
      <c r="AO432" s="206"/>
      <c r="AP432" s="206"/>
      <c r="AQ432" s="206"/>
      <c r="AR432" s="206"/>
      <c r="AS432" s="206"/>
      <c r="AT432" s="206"/>
      <c r="AU432" s="206"/>
      <c r="AV432" s="206"/>
      <c r="AW432" s="206"/>
      <c r="AX432" s="206"/>
      <c r="AY432" s="206"/>
      <c r="AZ432" s="206"/>
      <c r="BA432" s="206"/>
      <c r="BB432" s="206"/>
      <c r="BC432" s="206"/>
      <c r="BD432" s="206"/>
      <c r="BE432" s="206"/>
      <c r="BF432" s="206"/>
      <c r="BG432" s="206"/>
      <c r="BH432" s="206"/>
      <c r="BI432" s="206"/>
      <c r="BJ432" s="206"/>
      <c r="BK432" s="206"/>
      <c r="BL432" s="206"/>
      <c r="BM432" s="207">
        <v>37</v>
      </c>
    </row>
    <row r="433" spans="1:65">
      <c r="A433" s="29"/>
      <c r="B433" s="19">
        <v>1</v>
      </c>
      <c r="C433" s="9">
        <v>6</v>
      </c>
      <c r="D433" s="23">
        <v>7.0000000000000007E-2</v>
      </c>
      <c r="E433" s="23">
        <v>0.06</v>
      </c>
      <c r="F433" s="209" t="s">
        <v>102</v>
      </c>
      <c r="G433" s="23">
        <v>7.0000000000000007E-2</v>
      </c>
      <c r="H433" s="23">
        <v>7.0000000000000007E-2</v>
      </c>
      <c r="I433" s="23">
        <v>0.08</v>
      </c>
      <c r="J433" s="23">
        <v>0.06</v>
      </c>
      <c r="K433" s="209">
        <v>9.7000000000000003E-2</v>
      </c>
      <c r="L433" s="23">
        <v>7.0000000000000007E-2</v>
      </c>
      <c r="M433" s="23">
        <v>7.0000000000000007E-2</v>
      </c>
      <c r="N433" s="209" t="s">
        <v>104</v>
      </c>
      <c r="O433" s="23">
        <v>0.06</v>
      </c>
      <c r="P433" s="23">
        <v>6.2E-2</v>
      </c>
      <c r="Q433" s="23">
        <v>7.0000000000000007E-2</v>
      </c>
      <c r="R433" s="23">
        <v>7.0000000000000007E-2</v>
      </c>
      <c r="S433" s="209" t="s">
        <v>95</v>
      </c>
      <c r="T433" s="23">
        <v>7.1999999999999995E-2</v>
      </c>
      <c r="U433" s="23">
        <v>6.3E-2</v>
      </c>
      <c r="V433" s="23">
        <v>6.2E-2</v>
      </c>
      <c r="W433" s="23">
        <v>6.5000000000000002E-2</v>
      </c>
      <c r="X433" s="205"/>
      <c r="Y433" s="206"/>
      <c r="Z433" s="206"/>
      <c r="AA433" s="206"/>
      <c r="AB433" s="206"/>
      <c r="AC433" s="206"/>
      <c r="AD433" s="206"/>
      <c r="AE433" s="206"/>
      <c r="AF433" s="206"/>
      <c r="AG433" s="206"/>
      <c r="AH433" s="206"/>
      <c r="AI433" s="206"/>
      <c r="AJ433" s="206"/>
      <c r="AK433" s="206"/>
      <c r="AL433" s="206"/>
      <c r="AM433" s="206"/>
      <c r="AN433" s="206"/>
      <c r="AO433" s="206"/>
      <c r="AP433" s="206"/>
      <c r="AQ433" s="206"/>
      <c r="AR433" s="206"/>
      <c r="AS433" s="206"/>
      <c r="AT433" s="206"/>
      <c r="AU433" s="206"/>
      <c r="AV433" s="206"/>
      <c r="AW433" s="206"/>
      <c r="AX433" s="206"/>
      <c r="AY433" s="206"/>
      <c r="AZ433" s="206"/>
      <c r="BA433" s="206"/>
      <c r="BB433" s="206"/>
      <c r="BC433" s="206"/>
      <c r="BD433" s="206"/>
      <c r="BE433" s="206"/>
      <c r="BF433" s="206"/>
      <c r="BG433" s="206"/>
      <c r="BH433" s="206"/>
      <c r="BI433" s="206"/>
      <c r="BJ433" s="206"/>
      <c r="BK433" s="206"/>
      <c r="BL433" s="206"/>
      <c r="BM433" s="56"/>
    </row>
    <row r="434" spans="1:65">
      <c r="A434" s="29"/>
      <c r="B434" s="20" t="s">
        <v>268</v>
      </c>
      <c r="C434" s="12"/>
      <c r="D434" s="211">
        <v>6.7666666666666667E-2</v>
      </c>
      <c r="E434" s="211">
        <v>0.06</v>
      </c>
      <c r="F434" s="211" t="s">
        <v>676</v>
      </c>
      <c r="G434" s="211">
        <v>6.1666666666666668E-2</v>
      </c>
      <c r="H434" s="211">
        <v>6.3333333333333339E-2</v>
      </c>
      <c r="I434" s="211">
        <v>7.5000000000000011E-2</v>
      </c>
      <c r="J434" s="211">
        <v>6.1666666666666668E-2</v>
      </c>
      <c r="K434" s="211">
        <v>9.0333333333333335E-2</v>
      </c>
      <c r="L434" s="211">
        <v>7.0000000000000007E-2</v>
      </c>
      <c r="M434" s="211">
        <v>6.6666666666666666E-2</v>
      </c>
      <c r="N434" s="211" t="s">
        <v>676</v>
      </c>
      <c r="O434" s="211">
        <v>6.3333333333333339E-2</v>
      </c>
      <c r="P434" s="211">
        <v>6.0166666666666667E-2</v>
      </c>
      <c r="Q434" s="211">
        <v>6.5000000000000002E-2</v>
      </c>
      <c r="R434" s="211">
        <v>6.3333333333333339E-2</v>
      </c>
      <c r="S434" s="211" t="s">
        <v>676</v>
      </c>
      <c r="T434" s="211">
        <v>7.4999999999999997E-2</v>
      </c>
      <c r="U434" s="211">
        <v>6.2333333333333331E-2</v>
      </c>
      <c r="V434" s="211">
        <v>6.483333333333334E-2</v>
      </c>
      <c r="W434" s="211">
        <v>6.4500000000000002E-2</v>
      </c>
      <c r="X434" s="205"/>
      <c r="Y434" s="206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56"/>
    </row>
    <row r="435" spans="1:65">
      <c r="A435" s="29"/>
      <c r="B435" s="3" t="s">
        <v>269</v>
      </c>
      <c r="C435" s="28"/>
      <c r="D435" s="23">
        <v>6.7500000000000004E-2</v>
      </c>
      <c r="E435" s="23">
        <v>0.06</v>
      </c>
      <c r="F435" s="23" t="s">
        <v>676</v>
      </c>
      <c r="G435" s="23">
        <v>0.06</v>
      </c>
      <c r="H435" s="23">
        <v>0.06</v>
      </c>
      <c r="I435" s="23">
        <v>7.0000000000000007E-2</v>
      </c>
      <c r="J435" s="23">
        <v>0.06</v>
      </c>
      <c r="K435" s="23">
        <v>8.7499999999999994E-2</v>
      </c>
      <c r="L435" s="23">
        <v>7.0000000000000007E-2</v>
      </c>
      <c r="M435" s="23">
        <v>7.0000000000000007E-2</v>
      </c>
      <c r="N435" s="23" t="s">
        <v>676</v>
      </c>
      <c r="O435" s="23">
        <v>0.06</v>
      </c>
      <c r="P435" s="23">
        <v>6.0499999999999998E-2</v>
      </c>
      <c r="Q435" s="23">
        <v>6.5000000000000002E-2</v>
      </c>
      <c r="R435" s="23">
        <v>0.06</v>
      </c>
      <c r="S435" s="23" t="s">
        <v>676</v>
      </c>
      <c r="T435" s="23">
        <v>7.3999999999999996E-2</v>
      </c>
      <c r="U435" s="23">
        <v>6.2E-2</v>
      </c>
      <c r="V435" s="23">
        <v>6.5000000000000002E-2</v>
      </c>
      <c r="W435" s="23">
        <v>6.4500000000000002E-2</v>
      </c>
      <c r="X435" s="205"/>
      <c r="Y435" s="206"/>
      <c r="Z435" s="206"/>
      <c r="AA435" s="206"/>
      <c r="AB435" s="206"/>
      <c r="AC435" s="206"/>
      <c r="AD435" s="206"/>
      <c r="AE435" s="206"/>
      <c r="AF435" s="206"/>
      <c r="AG435" s="206"/>
      <c r="AH435" s="206"/>
      <c r="AI435" s="206"/>
      <c r="AJ435" s="206"/>
      <c r="AK435" s="206"/>
      <c r="AL435" s="206"/>
      <c r="AM435" s="206"/>
      <c r="AN435" s="206"/>
      <c r="AO435" s="206"/>
      <c r="AP435" s="206"/>
      <c r="AQ435" s="206"/>
      <c r="AR435" s="206"/>
      <c r="AS435" s="206"/>
      <c r="AT435" s="206"/>
      <c r="AU435" s="206"/>
      <c r="AV435" s="206"/>
      <c r="AW435" s="206"/>
      <c r="AX435" s="206"/>
      <c r="AY435" s="206"/>
      <c r="AZ435" s="206"/>
      <c r="BA435" s="206"/>
      <c r="BB435" s="206"/>
      <c r="BC435" s="206"/>
      <c r="BD435" s="206"/>
      <c r="BE435" s="206"/>
      <c r="BF435" s="206"/>
      <c r="BG435" s="206"/>
      <c r="BH435" s="206"/>
      <c r="BI435" s="206"/>
      <c r="BJ435" s="206"/>
      <c r="BK435" s="206"/>
      <c r="BL435" s="206"/>
      <c r="BM435" s="56"/>
    </row>
    <row r="436" spans="1:65">
      <c r="A436" s="29"/>
      <c r="B436" s="3" t="s">
        <v>270</v>
      </c>
      <c r="C436" s="28"/>
      <c r="D436" s="23">
        <v>2.065591117977291E-3</v>
      </c>
      <c r="E436" s="23">
        <v>0</v>
      </c>
      <c r="F436" s="23" t="s">
        <v>676</v>
      </c>
      <c r="G436" s="23">
        <v>4.0824829046386332E-3</v>
      </c>
      <c r="H436" s="23">
        <v>5.1639777949432277E-3</v>
      </c>
      <c r="I436" s="23">
        <v>8.3666002653407512E-3</v>
      </c>
      <c r="J436" s="23">
        <v>4.0824829046386332E-3</v>
      </c>
      <c r="K436" s="23">
        <v>1.8704723111200187E-2</v>
      </c>
      <c r="L436" s="23">
        <v>0</v>
      </c>
      <c r="M436" s="23">
        <v>5.1639777949432268E-3</v>
      </c>
      <c r="N436" s="23" t="s">
        <v>676</v>
      </c>
      <c r="O436" s="23">
        <v>5.1639777949432268E-3</v>
      </c>
      <c r="P436" s="23">
        <v>1.8348478592697171E-3</v>
      </c>
      <c r="Q436" s="23">
        <v>5.4772255750516656E-3</v>
      </c>
      <c r="R436" s="23">
        <v>5.1639777949432268E-3</v>
      </c>
      <c r="S436" s="23" t="s">
        <v>676</v>
      </c>
      <c r="T436" s="23">
        <v>2.8284271247461927E-3</v>
      </c>
      <c r="U436" s="23">
        <v>5.428320796219274E-3</v>
      </c>
      <c r="V436" s="23">
        <v>1.7224014243685099E-3</v>
      </c>
      <c r="W436" s="23">
        <v>2.073644135332774E-3</v>
      </c>
      <c r="X436" s="205"/>
      <c r="Y436" s="206"/>
      <c r="Z436" s="206"/>
      <c r="AA436" s="206"/>
      <c r="AB436" s="206"/>
      <c r="AC436" s="206"/>
      <c r="AD436" s="206"/>
      <c r="AE436" s="206"/>
      <c r="AF436" s="206"/>
      <c r="AG436" s="206"/>
      <c r="AH436" s="206"/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  <c r="BI436" s="206"/>
      <c r="BJ436" s="206"/>
      <c r="BK436" s="206"/>
      <c r="BL436" s="206"/>
      <c r="BM436" s="56"/>
    </row>
    <row r="437" spans="1:65">
      <c r="A437" s="29"/>
      <c r="B437" s="3" t="s">
        <v>86</v>
      </c>
      <c r="C437" s="28"/>
      <c r="D437" s="13">
        <v>3.052597711296489E-2</v>
      </c>
      <c r="E437" s="13">
        <v>0</v>
      </c>
      <c r="F437" s="13" t="s">
        <v>676</v>
      </c>
      <c r="G437" s="13">
        <v>6.6202425480626478E-2</v>
      </c>
      <c r="H437" s="13">
        <v>8.1536491499103594E-2</v>
      </c>
      <c r="I437" s="13">
        <v>0.11155467020454334</v>
      </c>
      <c r="J437" s="13">
        <v>6.6202425480626478E-2</v>
      </c>
      <c r="K437" s="13">
        <v>0.20706335547454083</v>
      </c>
      <c r="L437" s="13">
        <v>0</v>
      </c>
      <c r="M437" s="13">
        <v>7.7459666924148407E-2</v>
      </c>
      <c r="N437" s="13" t="s">
        <v>676</v>
      </c>
      <c r="O437" s="13">
        <v>8.1536491499103581E-2</v>
      </c>
      <c r="P437" s="13">
        <v>3.0496086303651807E-2</v>
      </c>
      <c r="Q437" s="13">
        <v>8.4265008846948694E-2</v>
      </c>
      <c r="R437" s="13">
        <v>8.1536491499103581E-2</v>
      </c>
      <c r="S437" s="13" t="s">
        <v>676</v>
      </c>
      <c r="T437" s="13">
        <v>3.7712361663282568E-2</v>
      </c>
      <c r="U437" s="13">
        <v>8.7085360367154127E-2</v>
      </c>
      <c r="V437" s="13">
        <v>2.656660294655799E-2</v>
      </c>
      <c r="W437" s="13">
        <v>3.21495214780275E-2</v>
      </c>
      <c r="X437" s="15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271</v>
      </c>
      <c r="C438" s="28"/>
      <c r="D438" s="13">
        <v>3.9526324211873964E-2</v>
      </c>
      <c r="E438" s="13">
        <v>-7.8252520403264469E-2</v>
      </c>
      <c r="F438" s="13" t="s">
        <v>676</v>
      </c>
      <c r="G438" s="13">
        <v>-5.2648423747799544E-2</v>
      </c>
      <c r="H438" s="13">
        <v>-2.7044327092334619E-2</v>
      </c>
      <c r="I438" s="13">
        <v>0.15218434949591964</v>
      </c>
      <c r="J438" s="13">
        <v>-5.2648423747799544E-2</v>
      </c>
      <c r="K438" s="13">
        <v>0.38774203872619628</v>
      </c>
      <c r="L438" s="13">
        <v>7.537205952952486E-2</v>
      </c>
      <c r="M438" s="13">
        <v>2.4163866218595009E-2</v>
      </c>
      <c r="N438" s="13" t="s">
        <v>676</v>
      </c>
      <c r="O438" s="13">
        <v>-2.7044327092334619E-2</v>
      </c>
      <c r="P438" s="13">
        <v>-7.5692110737717866E-2</v>
      </c>
      <c r="Q438" s="13">
        <v>-1.4402304368696939E-3</v>
      </c>
      <c r="R438" s="13">
        <v>-2.7044327092334619E-2</v>
      </c>
      <c r="S438" s="13" t="s">
        <v>676</v>
      </c>
      <c r="T438" s="13">
        <v>0.15218434949591941</v>
      </c>
      <c r="U438" s="13">
        <v>-4.2406785085613574E-2</v>
      </c>
      <c r="V438" s="13">
        <v>-4.0006401024161864E-3</v>
      </c>
      <c r="W438" s="13">
        <v>-9.1214594335091714E-3</v>
      </c>
      <c r="X438" s="15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45" t="s">
        <v>272</v>
      </c>
      <c r="C439" s="46"/>
      <c r="D439" s="44">
        <v>0.67</v>
      </c>
      <c r="E439" s="44">
        <v>1.05</v>
      </c>
      <c r="F439" s="44">
        <v>210.23</v>
      </c>
      <c r="G439" s="44">
        <v>0.67</v>
      </c>
      <c r="H439" s="44">
        <v>0.3</v>
      </c>
      <c r="I439" s="44">
        <v>2.3199999999999998</v>
      </c>
      <c r="J439" s="44">
        <v>0.67</v>
      </c>
      <c r="K439" s="44">
        <v>5.77</v>
      </c>
      <c r="L439" s="44">
        <v>1.2</v>
      </c>
      <c r="M439" s="44">
        <v>0.45</v>
      </c>
      <c r="N439" s="44">
        <v>3.3</v>
      </c>
      <c r="O439" s="44">
        <v>0.3</v>
      </c>
      <c r="P439" s="44">
        <v>1.01</v>
      </c>
      <c r="Q439" s="44">
        <v>7.0000000000000007E-2</v>
      </c>
      <c r="R439" s="44">
        <v>0.3</v>
      </c>
      <c r="S439" s="44">
        <v>1109.31</v>
      </c>
      <c r="T439" s="44">
        <v>2.3199999999999998</v>
      </c>
      <c r="U439" s="44">
        <v>0.52</v>
      </c>
      <c r="V439" s="44">
        <v>0.04</v>
      </c>
      <c r="W439" s="44">
        <v>0.04</v>
      </c>
      <c r="X439" s="15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BM440" s="55"/>
    </row>
    <row r="441" spans="1:65" ht="15">
      <c r="B441" s="8" t="s">
        <v>498</v>
      </c>
      <c r="BM441" s="27" t="s">
        <v>66</v>
      </c>
    </row>
    <row r="442" spans="1:65" ht="15">
      <c r="A442" s="24" t="s">
        <v>54</v>
      </c>
      <c r="B442" s="18" t="s">
        <v>110</v>
      </c>
      <c r="C442" s="15" t="s">
        <v>111</v>
      </c>
      <c r="D442" s="16" t="s">
        <v>234</v>
      </c>
      <c r="E442" s="17" t="s">
        <v>234</v>
      </c>
      <c r="F442" s="17" t="s">
        <v>234</v>
      </c>
      <c r="G442" s="17" t="s">
        <v>234</v>
      </c>
      <c r="H442" s="17" t="s">
        <v>234</v>
      </c>
      <c r="I442" s="17" t="s">
        <v>234</v>
      </c>
      <c r="J442" s="17" t="s">
        <v>234</v>
      </c>
      <c r="K442" s="17" t="s">
        <v>234</v>
      </c>
      <c r="L442" s="17" t="s">
        <v>234</v>
      </c>
      <c r="M442" s="17" t="s">
        <v>234</v>
      </c>
      <c r="N442" s="17" t="s">
        <v>234</v>
      </c>
      <c r="O442" s="17" t="s">
        <v>234</v>
      </c>
      <c r="P442" s="17" t="s">
        <v>234</v>
      </c>
      <c r="Q442" s="17" t="s">
        <v>234</v>
      </c>
      <c r="R442" s="17" t="s">
        <v>234</v>
      </c>
      <c r="S442" s="17" t="s">
        <v>234</v>
      </c>
      <c r="T442" s="17" t="s">
        <v>234</v>
      </c>
      <c r="U442" s="17" t="s">
        <v>234</v>
      </c>
      <c r="V442" s="17" t="s">
        <v>234</v>
      </c>
      <c r="W442" s="17" t="s">
        <v>234</v>
      </c>
      <c r="X442" s="17" t="s">
        <v>234</v>
      </c>
      <c r="Y442" s="17" t="s">
        <v>234</v>
      </c>
      <c r="Z442" s="15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235</v>
      </c>
      <c r="C443" s="9" t="s">
        <v>235</v>
      </c>
      <c r="D443" s="151" t="s">
        <v>237</v>
      </c>
      <c r="E443" s="152" t="s">
        <v>238</v>
      </c>
      <c r="F443" s="152" t="s">
        <v>239</v>
      </c>
      <c r="G443" s="152" t="s">
        <v>240</v>
      </c>
      <c r="H443" s="152" t="s">
        <v>241</v>
      </c>
      <c r="I443" s="152" t="s">
        <v>243</v>
      </c>
      <c r="J443" s="152" t="s">
        <v>244</v>
      </c>
      <c r="K443" s="152" t="s">
        <v>246</v>
      </c>
      <c r="L443" s="152" t="s">
        <v>247</v>
      </c>
      <c r="M443" s="152" t="s">
        <v>248</v>
      </c>
      <c r="N443" s="152" t="s">
        <v>249</v>
      </c>
      <c r="O443" s="152" t="s">
        <v>250</v>
      </c>
      <c r="P443" s="152" t="s">
        <v>251</v>
      </c>
      <c r="Q443" s="152" t="s">
        <v>252</v>
      </c>
      <c r="R443" s="152" t="s">
        <v>254</v>
      </c>
      <c r="S443" s="152" t="s">
        <v>255</v>
      </c>
      <c r="T443" s="152" t="s">
        <v>256</v>
      </c>
      <c r="U443" s="152" t="s">
        <v>258</v>
      </c>
      <c r="V443" s="152" t="s">
        <v>259</v>
      </c>
      <c r="W443" s="152" t="s">
        <v>260</v>
      </c>
      <c r="X443" s="152" t="s">
        <v>261</v>
      </c>
      <c r="Y443" s="152" t="s">
        <v>262</v>
      </c>
      <c r="Z443" s="15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1</v>
      </c>
    </row>
    <row r="444" spans="1:65">
      <c r="A444" s="29"/>
      <c r="B444" s="19"/>
      <c r="C444" s="9"/>
      <c r="D444" s="10" t="s">
        <v>291</v>
      </c>
      <c r="E444" s="11" t="s">
        <v>114</v>
      </c>
      <c r="F444" s="11" t="s">
        <v>114</v>
      </c>
      <c r="G444" s="11" t="s">
        <v>291</v>
      </c>
      <c r="H444" s="11" t="s">
        <v>114</v>
      </c>
      <c r="I444" s="11" t="s">
        <v>291</v>
      </c>
      <c r="J444" s="11" t="s">
        <v>292</v>
      </c>
      <c r="K444" s="11" t="s">
        <v>114</v>
      </c>
      <c r="L444" s="11" t="s">
        <v>114</v>
      </c>
      <c r="M444" s="11" t="s">
        <v>114</v>
      </c>
      <c r="N444" s="11" t="s">
        <v>114</v>
      </c>
      <c r="O444" s="11" t="s">
        <v>291</v>
      </c>
      <c r="P444" s="11" t="s">
        <v>114</v>
      </c>
      <c r="Q444" s="11" t="s">
        <v>291</v>
      </c>
      <c r="R444" s="11" t="s">
        <v>291</v>
      </c>
      <c r="S444" s="11" t="s">
        <v>114</v>
      </c>
      <c r="T444" s="11" t="s">
        <v>291</v>
      </c>
      <c r="U444" s="11" t="s">
        <v>114</v>
      </c>
      <c r="V444" s="11" t="s">
        <v>291</v>
      </c>
      <c r="W444" s="11" t="s">
        <v>291</v>
      </c>
      <c r="X444" s="11" t="s">
        <v>291</v>
      </c>
      <c r="Y444" s="11" t="s">
        <v>291</v>
      </c>
      <c r="Z444" s="15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15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">
        <v>1.18</v>
      </c>
      <c r="E446" s="21">
        <v>1.1299999999999999</v>
      </c>
      <c r="F446" s="147">
        <v>1.6720000000000002</v>
      </c>
      <c r="G446" s="21">
        <v>1.1399999999999999</v>
      </c>
      <c r="H446" s="147">
        <v>1.32</v>
      </c>
      <c r="I446" s="21">
        <v>1.22</v>
      </c>
      <c r="J446" s="21">
        <v>1.1566999999999998</v>
      </c>
      <c r="K446" s="21">
        <v>1.1399999999999999</v>
      </c>
      <c r="L446" s="21">
        <v>1.1599999999999999</v>
      </c>
      <c r="M446" s="21">
        <v>1.2560943999999998</v>
      </c>
      <c r="N446" s="21">
        <v>1.1195999999999999</v>
      </c>
      <c r="O446" s="147">
        <v>1.26</v>
      </c>
      <c r="P446" s="21">
        <v>1.1695</v>
      </c>
      <c r="Q446" s="21">
        <v>1.1599999999999999</v>
      </c>
      <c r="R446" s="21">
        <v>1.1299999999999999</v>
      </c>
      <c r="S446" s="21">
        <v>1.1900000000000002</v>
      </c>
      <c r="T446" s="21">
        <v>1.1399999999999999</v>
      </c>
      <c r="U446" s="21">
        <v>1.1599999999999999</v>
      </c>
      <c r="V446" s="21">
        <v>1.17</v>
      </c>
      <c r="W446" s="21">
        <v>1.1000000000000001</v>
      </c>
      <c r="X446" s="21">
        <v>1.2</v>
      </c>
      <c r="Y446" s="21">
        <v>1.1200000000000001</v>
      </c>
      <c r="Z446" s="15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>
        <v>1</v>
      </c>
      <c r="C447" s="9">
        <v>2</v>
      </c>
      <c r="D447" s="11">
        <v>1.1499999999999999</v>
      </c>
      <c r="E447" s="11">
        <v>1.1200000000000001</v>
      </c>
      <c r="F447" s="148">
        <v>1.6519999999999999</v>
      </c>
      <c r="G447" s="11">
        <v>1.1599999999999999</v>
      </c>
      <c r="H447" s="148">
        <v>1.31</v>
      </c>
      <c r="I447" s="11">
        <v>1.23</v>
      </c>
      <c r="J447" s="11">
        <v>1.1556999999999999</v>
      </c>
      <c r="K447" s="11">
        <v>1.1599999999999999</v>
      </c>
      <c r="L447" s="11">
        <v>1.1619999999999999</v>
      </c>
      <c r="M447" s="11">
        <v>1.2313388000000001</v>
      </c>
      <c r="N447" s="11">
        <v>1.1539000000000001</v>
      </c>
      <c r="O447" s="148">
        <v>1.35</v>
      </c>
      <c r="P447" s="11">
        <v>1.1777</v>
      </c>
      <c r="Q447" s="11">
        <v>1.2</v>
      </c>
      <c r="R447" s="11">
        <v>1.1200000000000001</v>
      </c>
      <c r="S447" s="11">
        <v>1.1900000000000002</v>
      </c>
      <c r="T447" s="11">
        <v>1.1399999999999999</v>
      </c>
      <c r="U447" s="11">
        <v>1.1399999999999999</v>
      </c>
      <c r="V447" s="11">
        <v>1.19</v>
      </c>
      <c r="W447" s="11">
        <v>1.1399999999999999</v>
      </c>
      <c r="X447" s="11">
        <v>1.19</v>
      </c>
      <c r="Y447" s="11">
        <v>1.17</v>
      </c>
      <c r="Z447" s="15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 t="e">
        <v>#N/A</v>
      </c>
    </row>
    <row r="448" spans="1:65">
      <c r="A448" s="29"/>
      <c r="B448" s="19">
        <v>1</v>
      </c>
      <c r="C448" s="9">
        <v>3</v>
      </c>
      <c r="D448" s="11">
        <v>1.17</v>
      </c>
      <c r="E448" s="11">
        <v>1.1200000000000001</v>
      </c>
      <c r="F448" s="148">
        <v>1.67</v>
      </c>
      <c r="G448" s="11">
        <v>1.1200000000000001</v>
      </c>
      <c r="H448" s="148">
        <v>1.29</v>
      </c>
      <c r="I448" s="11">
        <v>1.23</v>
      </c>
      <c r="J448" s="11">
        <v>1.1646999999999998</v>
      </c>
      <c r="K448" s="11">
        <v>1.1499999999999999</v>
      </c>
      <c r="L448" s="11">
        <v>1.1870000000000001</v>
      </c>
      <c r="M448" s="11">
        <v>1.2564360000000001</v>
      </c>
      <c r="N448" s="11">
        <v>1.1619000000000002</v>
      </c>
      <c r="O448" s="148">
        <v>1.3</v>
      </c>
      <c r="P448" s="11">
        <v>1.1860000000000002</v>
      </c>
      <c r="Q448" s="11">
        <v>1.19</v>
      </c>
      <c r="R448" s="11">
        <v>1.1100000000000001</v>
      </c>
      <c r="S448" s="11">
        <v>1.18</v>
      </c>
      <c r="T448" s="11">
        <v>1.1499999999999999</v>
      </c>
      <c r="U448" s="11">
        <v>1.1299999999999999</v>
      </c>
      <c r="V448" s="11">
        <v>1.1599999999999999</v>
      </c>
      <c r="W448" s="11">
        <v>1.1200000000000001</v>
      </c>
      <c r="X448" s="11">
        <v>1.23</v>
      </c>
      <c r="Y448" s="11">
        <v>1.1100000000000001</v>
      </c>
      <c r="Z448" s="15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16</v>
      </c>
    </row>
    <row r="449" spans="1:65">
      <c r="A449" s="29"/>
      <c r="B449" s="19">
        <v>1</v>
      </c>
      <c r="C449" s="9">
        <v>4</v>
      </c>
      <c r="D449" s="11">
        <v>1.19</v>
      </c>
      <c r="E449" s="11">
        <v>1.1399999999999999</v>
      </c>
      <c r="F449" s="148">
        <v>1.6623333333333334</v>
      </c>
      <c r="G449" s="11">
        <v>1.1499999999999999</v>
      </c>
      <c r="H449" s="148">
        <v>1.29</v>
      </c>
      <c r="I449" s="11">
        <v>1.24</v>
      </c>
      <c r="J449" s="11">
        <v>1.1789000000000001</v>
      </c>
      <c r="K449" s="11">
        <v>1.1499999999999999</v>
      </c>
      <c r="L449" s="11">
        <v>1.1910000000000001</v>
      </c>
      <c r="M449" s="11">
        <v>1.2384090000000001</v>
      </c>
      <c r="N449" s="11">
        <v>1.1506000000000001</v>
      </c>
      <c r="O449" s="148">
        <v>1.23</v>
      </c>
      <c r="P449" s="11">
        <v>1.1825000000000001</v>
      </c>
      <c r="Q449" s="11">
        <v>1.18</v>
      </c>
      <c r="R449" s="11">
        <v>1.1200000000000001</v>
      </c>
      <c r="S449" s="11">
        <v>1.21</v>
      </c>
      <c r="T449" s="11">
        <v>1.1299999999999999</v>
      </c>
      <c r="U449" s="11">
        <v>1.17</v>
      </c>
      <c r="V449" s="11">
        <v>1.19</v>
      </c>
      <c r="W449" s="11">
        <v>1.1299999999999999</v>
      </c>
      <c r="X449" s="11">
        <v>1.2</v>
      </c>
      <c r="Y449" s="11">
        <v>1.1499999999999999</v>
      </c>
      <c r="Z449" s="15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1.1656726508771929</v>
      </c>
    </row>
    <row r="450" spans="1:65">
      <c r="A450" s="29"/>
      <c r="B450" s="19">
        <v>1</v>
      </c>
      <c r="C450" s="9">
        <v>5</v>
      </c>
      <c r="D450" s="11">
        <v>1.17</v>
      </c>
      <c r="E450" s="11">
        <v>1.1299999999999999</v>
      </c>
      <c r="F450" s="148">
        <v>1.68</v>
      </c>
      <c r="G450" s="11">
        <v>1.1499999999999999</v>
      </c>
      <c r="H450" s="148">
        <v>1.31</v>
      </c>
      <c r="I450" s="11">
        <v>1.23</v>
      </c>
      <c r="J450" s="11">
        <v>1.1414</v>
      </c>
      <c r="K450" s="11">
        <v>1.1499999999999999</v>
      </c>
      <c r="L450" s="11">
        <v>1.1910000000000001</v>
      </c>
      <c r="M450" s="11">
        <v>1.2571410000000001</v>
      </c>
      <c r="N450" s="11">
        <v>1.1488</v>
      </c>
      <c r="O450" s="148">
        <v>1.33</v>
      </c>
      <c r="P450" s="11">
        <v>1.167</v>
      </c>
      <c r="Q450" s="11">
        <v>1.17</v>
      </c>
      <c r="R450" s="11">
        <v>1.1299999999999999</v>
      </c>
      <c r="S450" s="11">
        <v>1.1900000000000002</v>
      </c>
      <c r="T450" s="11">
        <v>1.1000000000000001</v>
      </c>
      <c r="U450" s="11">
        <v>1.17</v>
      </c>
      <c r="V450" s="11">
        <v>1.19</v>
      </c>
      <c r="W450" s="11">
        <v>1.1000000000000001</v>
      </c>
      <c r="X450" s="11">
        <v>1.2</v>
      </c>
      <c r="Y450" s="11">
        <v>1.1399999999999999</v>
      </c>
      <c r="Z450" s="15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38</v>
      </c>
    </row>
    <row r="451" spans="1:65">
      <c r="A451" s="29"/>
      <c r="B451" s="19">
        <v>1</v>
      </c>
      <c r="C451" s="9">
        <v>6</v>
      </c>
      <c r="D451" s="11">
        <v>1.1499999999999999</v>
      </c>
      <c r="E451" s="11">
        <v>1.1499999999999999</v>
      </c>
      <c r="F451" s="148">
        <v>1.6800000000000002</v>
      </c>
      <c r="G451" s="11">
        <v>1.1100000000000001</v>
      </c>
      <c r="H451" s="148">
        <v>1.31</v>
      </c>
      <c r="I451" s="11">
        <v>1.22</v>
      </c>
      <c r="J451" s="11">
        <v>1.1677</v>
      </c>
      <c r="K451" s="11">
        <v>1.1299999999999999</v>
      </c>
      <c r="L451" s="11">
        <v>1.177</v>
      </c>
      <c r="M451" s="11">
        <v>1.241263</v>
      </c>
      <c r="N451" s="11">
        <v>1.1248</v>
      </c>
      <c r="O451" s="148">
        <v>1.27</v>
      </c>
      <c r="P451" s="11">
        <v>1.1806000000000001</v>
      </c>
      <c r="Q451" s="11">
        <v>1.2</v>
      </c>
      <c r="R451" s="11">
        <v>1.1299999999999999</v>
      </c>
      <c r="S451" s="11">
        <v>1.2</v>
      </c>
      <c r="T451" s="11">
        <v>1.1599999999999999</v>
      </c>
      <c r="U451" s="11">
        <v>1.18</v>
      </c>
      <c r="V451" s="11">
        <v>1.1599999999999999</v>
      </c>
      <c r="W451" s="11">
        <v>1.1200000000000001</v>
      </c>
      <c r="X451" s="11">
        <v>1.17</v>
      </c>
      <c r="Y451" s="11">
        <v>1.1499999999999999</v>
      </c>
      <c r="Z451" s="15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20" t="s">
        <v>268</v>
      </c>
      <c r="C452" s="12"/>
      <c r="D452" s="22">
        <v>1.1683333333333332</v>
      </c>
      <c r="E452" s="22">
        <v>1.1316666666666666</v>
      </c>
      <c r="F452" s="22">
        <v>1.669388888888889</v>
      </c>
      <c r="G452" s="22">
        <v>1.1383333333333334</v>
      </c>
      <c r="H452" s="22">
        <v>1.3049999999999999</v>
      </c>
      <c r="I452" s="22">
        <v>1.2283333333333333</v>
      </c>
      <c r="J452" s="22">
        <v>1.1608499999999999</v>
      </c>
      <c r="K452" s="22">
        <v>1.1466666666666667</v>
      </c>
      <c r="L452" s="22">
        <v>1.1779999999999999</v>
      </c>
      <c r="M452" s="22">
        <v>1.2467803666666666</v>
      </c>
      <c r="N452" s="22">
        <v>1.1432666666666667</v>
      </c>
      <c r="O452" s="22">
        <v>1.29</v>
      </c>
      <c r="P452" s="22">
        <v>1.1772166666666666</v>
      </c>
      <c r="Q452" s="22">
        <v>1.1833333333333333</v>
      </c>
      <c r="R452" s="22">
        <v>1.1233333333333333</v>
      </c>
      <c r="S452" s="22">
        <v>1.1933333333333336</v>
      </c>
      <c r="T452" s="22">
        <v>1.1366666666666667</v>
      </c>
      <c r="U452" s="22">
        <v>1.1583333333333332</v>
      </c>
      <c r="V452" s="22">
        <v>1.1766666666666665</v>
      </c>
      <c r="W452" s="22">
        <v>1.1183333333333334</v>
      </c>
      <c r="X452" s="22">
        <v>1.1983333333333333</v>
      </c>
      <c r="Y452" s="22">
        <v>1.1399999999999999</v>
      </c>
      <c r="Z452" s="15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269</v>
      </c>
      <c r="C453" s="28"/>
      <c r="D453" s="11">
        <v>1.17</v>
      </c>
      <c r="E453" s="11">
        <v>1.1299999999999999</v>
      </c>
      <c r="F453" s="11">
        <v>1.671</v>
      </c>
      <c r="G453" s="11">
        <v>1.145</v>
      </c>
      <c r="H453" s="11">
        <v>1.31</v>
      </c>
      <c r="I453" s="11">
        <v>1.23</v>
      </c>
      <c r="J453" s="11">
        <v>1.1606999999999998</v>
      </c>
      <c r="K453" s="11">
        <v>1.1499999999999999</v>
      </c>
      <c r="L453" s="11">
        <v>1.1819999999999999</v>
      </c>
      <c r="M453" s="11">
        <v>1.2486786999999999</v>
      </c>
      <c r="N453" s="11">
        <v>1.1497000000000002</v>
      </c>
      <c r="O453" s="11">
        <v>1.2850000000000001</v>
      </c>
      <c r="P453" s="11">
        <v>1.1791499999999999</v>
      </c>
      <c r="Q453" s="11">
        <v>1.1850000000000001</v>
      </c>
      <c r="R453" s="11">
        <v>1.125</v>
      </c>
      <c r="S453" s="11">
        <v>1.1900000000000002</v>
      </c>
      <c r="T453" s="11">
        <v>1.1399999999999999</v>
      </c>
      <c r="U453" s="11">
        <v>1.165</v>
      </c>
      <c r="V453" s="11">
        <v>1.18</v>
      </c>
      <c r="W453" s="11">
        <v>1.1200000000000001</v>
      </c>
      <c r="X453" s="11">
        <v>1.2</v>
      </c>
      <c r="Y453" s="11">
        <v>1.145</v>
      </c>
      <c r="Z453" s="15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270</v>
      </c>
      <c r="C454" s="28"/>
      <c r="D454" s="23">
        <v>1.6020819787597233E-2</v>
      </c>
      <c r="E454" s="23">
        <v>1.1690451944500043E-2</v>
      </c>
      <c r="F454" s="23">
        <v>1.0812372885144512E-2</v>
      </c>
      <c r="G454" s="23">
        <v>1.9407902170679427E-2</v>
      </c>
      <c r="H454" s="23">
        <v>1.2247448713915901E-2</v>
      </c>
      <c r="I454" s="23">
        <v>7.5277265270908165E-3</v>
      </c>
      <c r="J454" s="23">
        <v>1.272473968299551E-2</v>
      </c>
      <c r="K454" s="23">
        <v>1.0327955589886454E-2</v>
      </c>
      <c r="L454" s="23">
        <v>1.4142135623731017E-2</v>
      </c>
      <c r="M454" s="23">
        <v>1.1191856780653779E-2</v>
      </c>
      <c r="N454" s="23">
        <v>1.7004666026319636E-2</v>
      </c>
      <c r="O454" s="23">
        <v>4.5166359162544897E-2</v>
      </c>
      <c r="P454" s="23">
        <v>7.4922404303831231E-3</v>
      </c>
      <c r="Q454" s="23">
        <v>1.6329931618554533E-2</v>
      </c>
      <c r="R454" s="23">
        <v>8.1649658092771589E-3</v>
      </c>
      <c r="S454" s="23">
        <v>1.0327955589886412E-2</v>
      </c>
      <c r="T454" s="23">
        <v>2.0655911179772831E-2</v>
      </c>
      <c r="U454" s="23">
        <v>1.9407902170679534E-2</v>
      </c>
      <c r="V454" s="23">
        <v>1.5055453054181633E-2</v>
      </c>
      <c r="W454" s="23">
        <v>1.6020819787597142E-2</v>
      </c>
      <c r="X454" s="23">
        <v>1.9407902170679534E-2</v>
      </c>
      <c r="Y454" s="23">
        <v>2.1908902300206562E-2</v>
      </c>
      <c r="Z454" s="205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29"/>
      <c r="B455" s="3" t="s">
        <v>86</v>
      </c>
      <c r="C455" s="28"/>
      <c r="D455" s="13">
        <v>1.3712541900939144E-2</v>
      </c>
      <c r="E455" s="13">
        <v>1.0330296269072205E-2</v>
      </c>
      <c r="F455" s="13">
        <v>6.4768448844421183E-3</v>
      </c>
      <c r="G455" s="13">
        <v>1.7049401614066845E-2</v>
      </c>
      <c r="H455" s="13">
        <v>9.3850181715830674E-3</v>
      </c>
      <c r="I455" s="13">
        <v>6.1284069420006653E-3</v>
      </c>
      <c r="J455" s="13">
        <v>1.0961570989357376E-2</v>
      </c>
      <c r="K455" s="13">
        <v>9.0069380144358595E-3</v>
      </c>
      <c r="L455" s="13">
        <v>1.2005208509109522E-2</v>
      </c>
      <c r="M455" s="13">
        <v>8.9766065298058882E-3</v>
      </c>
      <c r="N455" s="13">
        <v>1.4873753011533881E-2</v>
      </c>
      <c r="O455" s="13">
        <v>3.5012681521352632E-2</v>
      </c>
      <c r="P455" s="13">
        <v>6.3643682955981965E-3</v>
      </c>
      <c r="Q455" s="13">
        <v>1.3799942212862985E-2</v>
      </c>
      <c r="R455" s="13">
        <v>7.2685155572200233E-3</v>
      </c>
      <c r="S455" s="13">
        <v>8.6547113881729684E-3</v>
      </c>
      <c r="T455" s="13">
        <v>1.817235587663299E-2</v>
      </c>
      <c r="U455" s="13">
        <v>1.6755023456701757E-2</v>
      </c>
      <c r="V455" s="13">
        <v>1.2795002595621786E-2</v>
      </c>
      <c r="W455" s="13">
        <v>1.4325621270578666E-2</v>
      </c>
      <c r="X455" s="13">
        <v>1.6195745900427987E-2</v>
      </c>
      <c r="Y455" s="13">
        <v>1.921833535105839E-2</v>
      </c>
      <c r="Z455" s="15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271</v>
      </c>
      <c r="C456" s="28"/>
      <c r="D456" s="13">
        <v>2.2825297086090934E-3</v>
      </c>
      <c r="E456" s="13">
        <v>-2.9172842122474174E-2</v>
      </c>
      <c r="F456" s="13">
        <v>0.43212495174579191</v>
      </c>
      <c r="G456" s="13">
        <v>-2.345368360773159E-2</v>
      </c>
      <c r="H456" s="13">
        <v>0.11952527926082879</v>
      </c>
      <c r="I456" s="13">
        <v>5.3754956341290905E-2</v>
      </c>
      <c r="J456" s="13">
        <v>-4.1372257241891752E-3</v>
      </c>
      <c r="K456" s="13">
        <v>-1.6304735464303555E-2</v>
      </c>
      <c r="L456" s="13">
        <v>1.0575309554985646E-2</v>
      </c>
      <c r="M456" s="13">
        <v>6.9580182505301513E-2</v>
      </c>
      <c r="N456" s="13">
        <v>-1.9221506306822289E-2</v>
      </c>
      <c r="O456" s="13">
        <v>0.10665717260265839</v>
      </c>
      <c r="P456" s="13">
        <v>9.9033084295034879E-3</v>
      </c>
      <c r="Q456" s="13">
        <v>1.5150636366779713E-2</v>
      </c>
      <c r="R456" s="13">
        <v>-3.6321790265902099E-2</v>
      </c>
      <c r="S456" s="13">
        <v>2.3729374138893533E-2</v>
      </c>
      <c r="T456" s="13">
        <v>-2.4883473236417264E-2</v>
      </c>
      <c r="U456" s="13">
        <v>-6.2962080635045048E-3</v>
      </c>
      <c r="V456" s="13">
        <v>9.43147785203724E-3</v>
      </c>
      <c r="W456" s="13">
        <v>-4.0611159151958898E-2</v>
      </c>
      <c r="X456" s="13">
        <v>2.801874302495011E-2</v>
      </c>
      <c r="Y456" s="13">
        <v>-2.2023893979046139E-2</v>
      </c>
      <c r="Z456" s="15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45" t="s">
        <v>272</v>
      </c>
      <c r="C457" s="46"/>
      <c r="D457" s="44">
        <v>0.09</v>
      </c>
      <c r="E457" s="44">
        <v>0.89</v>
      </c>
      <c r="F457" s="44">
        <v>10.85</v>
      </c>
      <c r="G457" s="44">
        <v>0.75</v>
      </c>
      <c r="H457" s="44">
        <v>2.89</v>
      </c>
      <c r="I457" s="44">
        <v>1.22</v>
      </c>
      <c r="J457" s="44">
        <v>0.25</v>
      </c>
      <c r="K457" s="44">
        <v>0.56000000000000005</v>
      </c>
      <c r="L457" s="44">
        <v>0.12</v>
      </c>
      <c r="M457" s="44">
        <v>1.62</v>
      </c>
      <c r="N457" s="44">
        <v>0.64</v>
      </c>
      <c r="O457" s="44">
        <v>2.57</v>
      </c>
      <c r="P457" s="44">
        <v>0.1</v>
      </c>
      <c r="Q457" s="44">
        <v>0.24</v>
      </c>
      <c r="R457" s="44">
        <v>1.07</v>
      </c>
      <c r="S457" s="44">
        <v>0.46</v>
      </c>
      <c r="T457" s="44">
        <v>0.78</v>
      </c>
      <c r="U457" s="44">
        <v>0.31</v>
      </c>
      <c r="V457" s="44">
        <v>0.09</v>
      </c>
      <c r="W457" s="44">
        <v>1.18</v>
      </c>
      <c r="X457" s="44">
        <v>0.56000000000000005</v>
      </c>
      <c r="Y457" s="44">
        <v>0.71</v>
      </c>
      <c r="Z457" s="15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BM458" s="55"/>
    </row>
    <row r="459" spans="1:65" ht="15">
      <c r="B459" s="8" t="s">
        <v>499</v>
      </c>
      <c r="BM459" s="27" t="s">
        <v>66</v>
      </c>
    </row>
    <row r="460" spans="1:65" ht="15">
      <c r="A460" s="24" t="s">
        <v>17</v>
      </c>
      <c r="B460" s="18" t="s">
        <v>110</v>
      </c>
      <c r="C460" s="15" t="s">
        <v>111</v>
      </c>
      <c r="D460" s="16" t="s">
        <v>234</v>
      </c>
      <c r="E460" s="17" t="s">
        <v>234</v>
      </c>
      <c r="F460" s="17" t="s">
        <v>234</v>
      </c>
      <c r="G460" s="17" t="s">
        <v>234</v>
      </c>
      <c r="H460" s="17" t="s">
        <v>234</v>
      </c>
      <c r="I460" s="17" t="s">
        <v>234</v>
      </c>
      <c r="J460" s="17" t="s">
        <v>234</v>
      </c>
      <c r="K460" s="17" t="s">
        <v>234</v>
      </c>
      <c r="L460" s="17" t="s">
        <v>234</v>
      </c>
      <c r="M460" s="17" t="s">
        <v>234</v>
      </c>
      <c r="N460" s="17" t="s">
        <v>234</v>
      </c>
      <c r="O460" s="17" t="s">
        <v>234</v>
      </c>
      <c r="P460" s="17" t="s">
        <v>234</v>
      </c>
      <c r="Q460" s="17" t="s">
        <v>234</v>
      </c>
      <c r="R460" s="17" t="s">
        <v>234</v>
      </c>
      <c r="S460" s="17" t="s">
        <v>234</v>
      </c>
      <c r="T460" s="17" t="s">
        <v>234</v>
      </c>
      <c r="U460" s="17" t="s">
        <v>234</v>
      </c>
      <c r="V460" s="17" t="s">
        <v>234</v>
      </c>
      <c r="W460" s="17" t="s">
        <v>234</v>
      </c>
      <c r="X460" s="15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235</v>
      </c>
      <c r="C461" s="9" t="s">
        <v>235</v>
      </c>
      <c r="D461" s="151" t="s">
        <v>237</v>
      </c>
      <c r="E461" s="152" t="s">
        <v>238</v>
      </c>
      <c r="F461" s="152" t="s">
        <v>239</v>
      </c>
      <c r="G461" s="152" t="s">
        <v>240</v>
      </c>
      <c r="H461" s="152" t="s">
        <v>241</v>
      </c>
      <c r="I461" s="152" t="s">
        <v>243</v>
      </c>
      <c r="J461" s="152" t="s">
        <v>244</v>
      </c>
      <c r="K461" s="152" t="s">
        <v>246</v>
      </c>
      <c r="L461" s="152" t="s">
        <v>248</v>
      </c>
      <c r="M461" s="152" t="s">
        <v>250</v>
      </c>
      <c r="N461" s="152" t="s">
        <v>251</v>
      </c>
      <c r="O461" s="152" t="s">
        <v>252</v>
      </c>
      <c r="P461" s="152" t="s">
        <v>253</v>
      </c>
      <c r="Q461" s="152" t="s">
        <v>254</v>
      </c>
      <c r="R461" s="152" t="s">
        <v>256</v>
      </c>
      <c r="S461" s="152" t="s">
        <v>258</v>
      </c>
      <c r="T461" s="152" t="s">
        <v>259</v>
      </c>
      <c r="U461" s="152" t="s">
        <v>260</v>
      </c>
      <c r="V461" s="152" t="s">
        <v>261</v>
      </c>
      <c r="W461" s="152" t="s">
        <v>262</v>
      </c>
      <c r="X461" s="15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3</v>
      </c>
    </row>
    <row r="462" spans="1:65">
      <c r="A462" s="29"/>
      <c r="B462" s="19"/>
      <c r="C462" s="9"/>
      <c r="D462" s="10" t="s">
        <v>291</v>
      </c>
      <c r="E462" s="11" t="s">
        <v>292</v>
      </c>
      <c r="F462" s="11" t="s">
        <v>114</v>
      </c>
      <c r="G462" s="11" t="s">
        <v>291</v>
      </c>
      <c r="H462" s="11" t="s">
        <v>292</v>
      </c>
      <c r="I462" s="11" t="s">
        <v>291</v>
      </c>
      <c r="J462" s="11" t="s">
        <v>292</v>
      </c>
      <c r="K462" s="11" t="s">
        <v>292</v>
      </c>
      <c r="L462" s="11" t="s">
        <v>114</v>
      </c>
      <c r="M462" s="11" t="s">
        <v>291</v>
      </c>
      <c r="N462" s="11" t="s">
        <v>292</v>
      </c>
      <c r="O462" s="11" t="s">
        <v>292</v>
      </c>
      <c r="P462" s="11" t="s">
        <v>292</v>
      </c>
      <c r="Q462" s="11" t="s">
        <v>291</v>
      </c>
      <c r="R462" s="11" t="s">
        <v>291</v>
      </c>
      <c r="S462" s="11" t="s">
        <v>114</v>
      </c>
      <c r="T462" s="11" t="s">
        <v>291</v>
      </c>
      <c r="U462" s="11" t="s">
        <v>291</v>
      </c>
      <c r="V462" s="11" t="s">
        <v>291</v>
      </c>
      <c r="W462" s="11" t="s">
        <v>291</v>
      </c>
      <c r="X462" s="15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15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2</v>
      </c>
    </row>
    <row r="464" spans="1:65">
      <c r="A464" s="29"/>
      <c r="B464" s="18">
        <v>1</v>
      </c>
      <c r="C464" s="14">
        <v>1</v>
      </c>
      <c r="D464" s="213">
        <v>27.6</v>
      </c>
      <c r="E464" s="213">
        <v>26.5</v>
      </c>
      <c r="F464" s="214">
        <v>18.899319444444444</v>
      </c>
      <c r="G464" s="213">
        <v>23.8</v>
      </c>
      <c r="H464" s="213">
        <v>26.9</v>
      </c>
      <c r="I464" s="213">
        <v>27</v>
      </c>
      <c r="J464" s="213">
        <v>26.2</v>
      </c>
      <c r="K464" s="213">
        <v>24.5</v>
      </c>
      <c r="L464" s="213">
        <v>21.879000000000001</v>
      </c>
      <c r="M464" s="213">
        <v>26.4</v>
      </c>
      <c r="N464" s="213">
        <v>26.983408556686769</v>
      </c>
      <c r="O464" s="213">
        <v>22.1</v>
      </c>
      <c r="P464" s="214">
        <v>19.3</v>
      </c>
      <c r="Q464" s="213">
        <v>25.6</v>
      </c>
      <c r="R464" s="213">
        <v>24.8</v>
      </c>
      <c r="S464" s="213">
        <v>29</v>
      </c>
      <c r="T464" s="213">
        <v>25</v>
      </c>
      <c r="U464" s="213">
        <v>27.3</v>
      </c>
      <c r="V464" s="213">
        <v>26.7</v>
      </c>
      <c r="W464" s="213">
        <v>24.7</v>
      </c>
      <c r="X464" s="215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17">
        <v>1</v>
      </c>
    </row>
    <row r="465" spans="1:65">
      <c r="A465" s="29"/>
      <c r="B465" s="19">
        <v>1</v>
      </c>
      <c r="C465" s="9">
        <v>2</v>
      </c>
      <c r="D465" s="220">
        <v>26.5</v>
      </c>
      <c r="E465" s="218">
        <v>27.7</v>
      </c>
      <c r="F465" s="219">
        <v>19.049206018518518</v>
      </c>
      <c r="G465" s="218">
        <v>24.5</v>
      </c>
      <c r="H465" s="218">
        <v>25.7</v>
      </c>
      <c r="I465" s="218">
        <v>27</v>
      </c>
      <c r="J465" s="218">
        <v>26.61</v>
      </c>
      <c r="K465" s="218">
        <v>24.8</v>
      </c>
      <c r="L465" s="218">
        <v>22.289000000000001</v>
      </c>
      <c r="M465" s="218">
        <v>27.7</v>
      </c>
      <c r="N465" s="218">
        <v>26.5167525715535</v>
      </c>
      <c r="O465" s="218">
        <v>22.9</v>
      </c>
      <c r="P465" s="219">
        <v>19</v>
      </c>
      <c r="Q465" s="218">
        <v>25.7</v>
      </c>
      <c r="R465" s="218">
        <v>25</v>
      </c>
      <c r="S465" s="218">
        <v>29</v>
      </c>
      <c r="T465" s="218">
        <v>25</v>
      </c>
      <c r="U465" s="218">
        <v>27.4</v>
      </c>
      <c r="V465" s="218">
        <v>25.8</v>
      </c>
      <c r="W465" s="218">
        <v>25.5</v>
      </c>
      <c r="X465" s="215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217">
        <v>21</v>
      </c>
    </row>
    <row r="466" spans="1:65">
      <c r="A466" s="29"/>
      <c r="B466" s="19">
        <v>1</v>
      </c>
      <c r="C466" s="9">
        <v>3</v>
      </c>
      <c r="D466" s="218">
        <v>28.2</v>
      </c>
      <c r="E466" s="218">
        <v>27.5</v>
      </c>
      <c r="F466" s="219">
        <v>19.516999999999999</v>
      </c>
      <c r="G466" s="218">
        <v>24</v>
      </c>
      <c r="H466" s="218">
        <v>25.8</v>
      </c>
      <c r="I466" s="218">
        <v>27</v>
      </c>
      <c r="J466" s="218">
        <v>26.3</v>
      </c>
      <c r="K466" s="218">
        <v>25.3</v>
      </c>
      <c r="L466" s="218">
        <v>21.974</v>
      </c>
      <c r="M466" s="218">
        <v>27.4</v>
      </c>
      <c r="N466" s="218">
        <v>25.933425986601062</v>
      </c>
      <c r="O466" s="218">
        <v>22.9</v>
      </c>
      <c r="P466" s="219">
        <v>20.3</v>
      </c>
      <c r="Q466" s="218">
        <v>26.3</v>
      </c>
      <c r="R466" s="218">
        <v>25.8</v>
      </c>
      <c r="S466" s="218">
        <v>28</v>
      </c>
      <c r="T466" s="218">
        <v>25</v>
      </c>
      <c r="U466" s="218">
        <v>27.1</v>
      </c>
      <c r="V466" s="218">
        <v>26.3</v>
      </c>
      <c r="W466" s="218">
        <v>24.5</v>
      </c>
      <c r="X466" s="215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217">
        <v>16</v>
      </c>
    </row>
    <row r="467" spans="1:65">
      <c r="A467" s="29"/>
      <c r="B467" s="19">
        <v>1</v>
      </c>
      <c r="C467" s="9">
        <v>4</v>
      </c>
      <c r="D467" s="218">
        <v>27.7</v>
      </c>
      <c r="E467" s="218">
        <v>27.1</v>
      </c>
      <c r="F467" s="219">
        <v>19.137416666666667</v>
      </c>
      <c r="G467" s="218">
        <v>23.6</v>
      </c>
      <c r="H467" s="218">
        <v>26.4</v>
      </c>
      <c r="I467" s="218">
        <v>28</v>
      </c>
      <c r="J467" s="218">
        <v>26.35</v>
      </c>
      <c r="K467" s="218">
        <v>25.7</v>
      </c>
      <c r="L467" s="218">
        <v>22.114000000000001</v>
      </c>
      <c r="M467" s="218">
        <v>26.4</v>
      </c>
      <c r="N467" s="218">
        <v>26.746109159820346</v>
      </c>
      <c r="O467" s="218">
        <v>22.6</v>
      </c>
      <c r="P467" s="219">
        <v>19.899999999999999</v>
      </c>
      <c r="Q467" s="218">
        <v>25</v>
      </c>
      <c r="R467" s="218">
        <v>25</v>
      </c>
      <c r="S467" s="218">
        <v>29</v>
      </c>
      <c r="T467" s="218">
        <v>25</v>
      </c>
      <c r="U467" s="218">
        <v>27.9</v>
      </c>
      <c r="V467" s="218">
        <v>25.5</v>
      </c>
      <c r="W467" s="218">
        <v>25.4</v>
      </c>
      <c r="X467" s="215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217">
        <v>25.845783151199459</v>
      </c>
    </row>
    <row r="468" spans="1:65">
      <c r="A468" s="29"/>
      <c r="B468" s="19">
        <v>1</v>
      </c>
      <c r="C468" s="9">
        <v>5</v>
      </c>
      <c r="D468" s="218">
        <v>27.7</v>
      </c>
      <c r="E468" s="218">
        <v>27.1</v>
      </c>
      <c r="F468" s="219">
        <v>18.899999999999999</v>
      </c>
      <c r="G468" s="218">
        <v>23.4</v>
      </c>
      <c r="H468" s="218">
        <v>25.1</v>
      </c>
      <c r="I468" s="218">
        <v>28</v>
      </c>
      <c r="J468" s="218">
        <v>26.79</v>
      </c>
      <c r="K468" s="218">
        <v>25.7</v>
      </c>
      <c r="L468" s="218">
        <v>22.036000000000001</v>
      </c>
      <c r="M468" s="218">
        <v>27.3</v>
      </c>
      <c r="N468" s="218">
        <v>25.515907424302739</v>
      </c>
      <c r="O468" s="218">
        <v>22.5</v>
      </c>
      <c r="P468" s="219">
        <v>20.8</v>
      </c>
      <c r="Q468" s="218">
        <v>25.8</v>
      </c>
      <c r="R468" s="218">
        <v>23.9</v>
      </c>
      <c r="S468" s="218">
        <v>29</v>
      </c>
      <c r="T468" s="218">
        <v>24</v>
      </c>
      <c r="U468" s="218">
        <v>28</v>
      </c>
      <c r="V468" s="218">
        <v>26.4</v>
      </c>
      <c r="W468" s="218">
        <v>25.4</v>
      </c>
      <c r="X468" s="215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217">
        <v>39</v>
      </c>
    </row>
    <row r="469" spans="1:65">
      <c r="A469" s="29"/>
      <c r="B469" s="19">
        <v>1</v>
      </c>
      <c r="C469" s="9">
        <v>6</v>
      </c>
      <c r="D469" s="218">
        <v>27.6</v>
      </c>
      <c r="E469" s="218">
        <v>26.8</v>
      </c>
      <c r="F469" s="219">
        <v>19.3415</v>
      </c>
      <c r="G469" s="218">
        <v>22.6</v>
      </c>
      <c r="H469" s="218">
        <v>25.8</v>
      </c>
      <c r="I469" s="218">
        <v>28</v>
      </c>
      <c r="J469" s="218">
        <v>26.44</v>
      </c>
      <c r="K469" s="218">
        <v>26</v>
      </c>
      <c r="L469" s="218">
        <v>22.154</v>
      </c>
      <c r="M469" s="218">
        <v>27.3</v>
      </c>
      <c r="N469" s="218">
        <v>26.252976630576793</v>
      </c>
      <c r="O469" s="218">
        <v>23.2</v>
      </c>
      <c r="P469" s="219">
        <v>19.899999999999999</v>
      </c>
      <c r="Q469" s="218">
        <v>27</v>
      </c>
      <c r="R469" s="218">
        <v>25.3</v>
      </c>
      <c r="S469" s="218">
        <v>29</v>
      </c>
      <c r="T469" s="218">
        <v>25</v>
      </c>
      <c r="U469" s="218">
        <v>28</v>
      </c>
      <c r="V469" s="218">
        <v>25.9</v>
      </c>
      <c r="W469" s="218">
        <v>24.7</v>
      </c>
      <c r="X469" s="215"/>
      <c r="Y469" s="216"/>
      <c r="Z469" s="216"/>
      <c r="AA469" s="216"/>
      <c r="AB469" s="216"/>
      <c r="AC469" s="216"/>
      <c r="AD469" s="216"/>
      <c r="AE469" s="216"/>
      <c r="AF469" s="216"/>
      <c r="AG469" s="216"/>
      <c r="AH469" s="216"/>
      <c r="AI469" s="216"/>
      <c r="AJ469" s="216"/>
      <c r="AK469" s="216"/>
      <c r="AL469" s="216"/>
      <c r="AM469" s="216"/>
      <c r="AN469" s="216"/>
      <c r="AO469" s="216"/>
      <c r="AP469" s="216"/>
      <c r="AQ469" s="216"/>
      <c r="AR469" s="216"/>
      <c r="AS469" s="216"/>
      <c r="AT469" s="216"/>
      <c r="AU469" s="216"/>
      <c r="AV469" s="216"/>
      <c r="AW469" s="216"/>
      <c r="AX469" s="216"/>
      <c r="AY469" s="216"/>
      <c r="AZ469" s="216"/>
      <c r="BA469" s="216"/>
      <c r="BB469" s="216"/>
      <c r="BC469" s="216"/>
      <c r="BD469" s="216"/>
      <c r="BE469" s="216"/>
      <c r="BF469" s="216"/>
      <c r="BG469" s="216"/>
      <c r="BH469" s="216"/>
      <c r="BI469" s="216"/>
      <c r="BJ469" s="216"/>
      <c r="BK469" s="216"/>
      <c r="BL469" s="216"/>
      <c r="BM469" s="221"/>
    </row>
    <row r="470" spans="1:65">
      <c r="A470" s="29"/>
      <c r="B470" s="20" t="s">
        <v>268</v>
      </c>
      <c r="C470" s="12"/>
      <c r="D470" s="222">
        <v>27.549999999999997</v>
      </c>
      <c r="E470" s="222">
        <v>27.116666666666671</v>
      </c>
      <c r="F470" s="222">
        <v>19.14074035493827</v>
      </c>
      <c r="G470" s="222">
        <v>23.650000000000002</v>
      </c>
      <c r="H470" s="222">
        <v>25.95</v>
      </c>
      <c r="I470" s="222">
        <v>27.5</v>
      </c>
      <c r="J470" s="222">
        <v>26.448333333333334</v>
      </c>
      <c r="K470" s="222">
        <v>25.333333333333332</v>
      </c>
      <c r="L470" s="222">
        <v>22.074333333333339</v>
      </c>
      <c r="M470" s="222">
        <v>27.083333333333339</v>
      </c>
      <c r="N470" s="222">
        <v>26.324763388256869</v>
      </c>
      <c r="O470" s="222">
        <v>22.7</v>
      </c>
      <c r="P470" s="222">
        <v>19.866666666666664</v>
      </c>
      <c r="Q470" s="222">
        <v>25.900000000000002</v>
      </c>
      <c r="R470" s="222">
        <v>24.966666666666669</v>
      </c>
      <c r="S470" s="222">
        <v>28.833333333333332</v>
      </c>
      <c r="T470" s="222">
        <v>24.833333333333332</v>
      </c>
      <c r="U470" s="222">
        <v>27.616666666666671</v>
      </c>
      <c r="V470" s="222">
        <v>26.099999999999998</v>
      </c>
      <c r="W470" s="222">
        <v>25.033333333333331</v>
      </c>
      <c r="X470" s="215"/>
      <c r="Y470" s="216"/>
      <c r="Z470" s="216"/>
      <c r="AA470" s="216"/>
      <c r="AB470" s="216"/>
      <c r="AC470" s="216"/>
      <c r="AD470" s="216"/>
      <c r="AE470" s="216"/>
      <c r="AF470" s="216"/>
      <c r="AG470" s="216"/>
      <c r="AH470" s="216"/>
      <c r="AI470" s="216"/>
      <c r="AJ470" s="216"/>
      <c r="AK470" s="216"/>
      <c r="AL470" s="216"/>
      <c r="AM470" s="216"/>
      <c r="AN470" s="216"/>
      <c r="AO470" s="216"/>
      <c r="AP470" s="216"/>
      <c r="AQ470" s="216"/>
      <c r="AR470" s="216"/>
      <c r="AS470" s="216"/>
      <c r="AT470" s="216"/>
      <c r="AU470" s="216"/>
      <c r="AV470" s="216"/>
      <c r="AW470" s="216"/>
      <c r="AX470" s="216"/>
      <c r="AY470" s="216"/>
      <c r="AZ470" s="216"/>
      <c r="BA470" s="216"/>
      <c r="BB470" s="216"/>
      <c r="BC470" s="216"/>
      <c r="BD470" s="216"/>
      <c r="BE470" s="216"/>
      <c r="BF470" s="216"/>
      <c r="BG470" s="216"/>
      <c r="BH470" s="216"/>
      <c r="BI470" s="216"/>
      <c r="BJ470" s="216"/>
      <c r="BK470" s="216"/>
      <c r="BL470" s="216"/>
      <c r="BM470" s="221"/>
    </row>
    <row r="471" spans="1:65">
      <c r="A471" s="29"/>
      <c r="B471" s="3" t="s">
        <v>269</v>
      </c>
      <c r="C471" s="28"/>
      <c r="D471" s="218">
        <v>27.65</v>
      </c>
      <c r="E471" s="218">
        <v>27.1</v>
      </c>
      <c r="F471" s="218">
        <v>19.093311342592592</v>
      </c>
      <c r="G471" s="218">
        <v>23.700000000000003</v>
      </c>
      <c r="H471" s="218">
        <v>25.8</v>
      </c>
      <c r="I471" s="218">
        <v>27.5</v>
      </c>
      <c r="J471" s="218">
        <v>26.395000000000003</v>
      </c>
      <c r="K471" s="218">
        <v>25.5</v>
      </c>
      <c r="L471" s="218">
        <v>22.075000000000003</v>
      </c>
      <c r="M471" s="218">
        <v>27.3</v>
      </c>
      <c r="N471" s="218">
        <v>26.384864601065146</v>
      </c>
      <c r="O471" s="218">
        <v>22.75</v>
      </c>
      <c r="P471" s="218">
        <v>19.899999999999999</v>
      </c>
      <c r="Q471" s="218">
        <v>25.75</v>
      </c>
      <c r="R471" s="218">
        <v>25</v>
      </c>
      <c r="S471" s="218">
        <v>29</v>
      </c>
      <c r="T471" s="218">
        <v>25</v>
      </c>
      <c r="U471" s="218">
        <v>27.65</v>
      </c>
      <c r="V471" s="218">
        <v>26.1</v>
      </c>
      <c r="W471" s="218">
        <v>25.049999999999997</v>
      </c>
      <c r="X471" s="215"/>
      <c r="Y471" s="216"/>
      <c r="Z471" s="216"/>
      <c r="AA471" s="216"/>
      <c r="AB471" s="216"/>
      <c r="AC471" s="216"/>
      <c r="AD471" s="216"/>
      <c r="AE471" s="216"/>
      <c r="AF471" s="216"/>
      <c r="AG471" s="216"/>
      <c r="AH471" s="216"/>
      <c r="AI471" s="216"/>
      <c r="AJ471" s="216"/>
      <c r="AK471" s="216"/>
      <c r="AL471" s="216"/>
      <c r="AM471" s="216"/>
      <c r="AN471" s="216"/>
      <c r="AO471" s="216"/>
      <c r="AP471" s="216"/>
      <c r="AQ471" s="216"/>
      <c r="AR471" s="216"/>
      <c r="AS471" s="216"/>
      <c r="AT471" s="216"/>
      <c r="AU471" s="216"/>
      <c r="AV471" s="216"/>
      <c r="AW471" s="216"/>
      <c r="AX471" s="216"/>
      <c r="AY471" s="216"/>
      <c r="AZ471" s="216"/>
      <c r="BA471" s="216"/>
      <c r="BB471" s="216"/>
      <c r="BC471" s="216"/>
      <c r="BD471" s="216"/>
      <c r="BE471" s="216"/>
      <c r="BF471" s="216"/>
      <c r="BG471" s="216"/>
      <c r="BH471" s="216"/>
      <c r="BI471" s="216"/>
      <c r="BJ471" s="216"/>
      <c r="BK471" s="216"/>
      <c r="BL471" s="216"/>
      <c r="BM471" s="221"/>
    </row>
    <row r="472" spans="1:65">
      <c r="A472" s="29"/>
      <c r="B472" s="3" t="s">
        <v>270</v>
      </c>
      <c r="C472" s="28"/>
      <c r="D472" s="23">
        <v>0.561248608016091</v>
      </c>
      <c r="E472" s="23">
        <v>0.44007575105505004</v>
      </c>
      <c r="F472" s="23">
        <v>0.24759051345085673</v>
      </c>
      <c r="G472" s="23">
        <v>0.63796551630946285</v>
      </c>
      <c r="H472" s="23">
        <v>0.62209324059983051</v>
      </c>
      <c r="I472" s="23">
        <v>0.54772255750516607</v>
      </c>
      <c r="J472" s="23">
        <v>0.21738598544217719</v>
      </c>
      <c r="K472" s="23">
        <v>0.58195074247453815</v>
      </c>
      <c r="L472" s="23">
        <v>0.14400925896159131</v>
      </c>
      <c r="M472" s="23">
        <v>0.54924190177613652</v>
      </c>
      <c r="N472" s="23">
        <v>0.54050935876272876</v>
      </c>
      <c r="O472" s="23">
        <v>0.38470768123342586</v>
      </c>
      <c r="P472" s="23">
        <v>0.65319726474218098</v>
      </c>
      <c r="Q472" s="23">
        <v>0.68117545463705598</v>
      </c>
      <c r="R472" s="23">
        <v>0.62822501276745379</v>
      </c>
      <c r="S472" s="23">
        <v>0.40824829046386296</v>
      </c>
      <c r="T472" s="23">
        <v>0.40824829046386302</v>
      </c>
      <c r="U472" s="23">
        <v>0.39707262140150917</v>
      </c>
      <c r="V472" s="23">
        <v>0.44271887242357283</v>
      </c>
      <c r="W472" s="23">
        <v>0.44572039067858055</v>
      </c>
      <c r="X472" s="15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86</v>
      </c>
      <c r="C473" s="28"/>
      <c r="D473" s="13">
        <v>2.0372000290965194E-2</v>
      </c>
      <c r="E473" s="13">
        <v>1.6228976683038104E-2</v>
      </c>
      <c r="F473" s="13">
        <v>1.2935263153861178E-2</v>
      </c>
      <c r="G473" s="13">
        <v>2.6975286101880033E-2</v>
      </c>
      <c r="H473" s="13">
        <v>2.3972764570321024E-2</v>
      </c>
      <c r="I473" s="13">
        <v>1.9917183909278765E-2</v>
      </c>
      <c r="J473" s="13">
        <v>8.2192697249547104E-3</v>
      </c>
      <c r="K473" s="13">
        <v>2.2971739834521245E-2</v>
      </c>
      <c r="L473" s="13">
        <v>6.5238327602913457E-3</v>
      </c>
      <c r="M473" s="13">
        <v>2.0279700988657345E-2</v>
      </c>
      <c r="N473" s="13">
        <v>2.0532353920561464E-2</v>
      </c>
      <c r="O473" s="13">
        <v>1.6947474944203782E-2</v>
      </c>
      <c r="P473" s="13">
        <v>3.2879056950109786E-2</v>
      </c>
      <c r="Q473" s="13">
        <v>2.6300210603747334E-2</v>
      </c>
      <c r="R473" s="13">
        <v>2.5162550578135663E-2</v>
      </c>
      <c r="S473" s="13">
        <v>1.4158900247301607E-2</v>
      </c>
      <c r="T473" s="13">
        <v>1.6439528475054886E-2</v>
      </c>
      <c r="U473" s="13">
        <v>1.437800680995205E-2</v>
      </c>
      <c r="V473" s="13">
        <v>1.6962408905117736E-2</v>
      </c>
      <c r="W473" s="13">
        <v>1.78050755264413E-2</v>
      </c>
      <c r="X473" s="15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271</v>
      </c>
      <c r="C474" s="28"/>
      <c r="D474" s="13">
        <v>6.5937907117411099E-2</v>
      </c>
      <c r="E474" s="13">
        <v>4.9171793635830685E-2</v>
      </c>
      <c r="F474" s="13">
        <v>-0.25942501943300644</v>
      </c>
      <c r="G474" s="13">
        <v>-8.4957114216813956E-2</v>
      </c>
      <c r="H474" s="13">
        <v>4.0322573392674865E-3</v>
      </c>
      <c r="I474" s="13">
        <v>6.4003355561844222E-2</v>
      </c>
      <c r="J474" s="13">
        <v>2.3313287843085284E-2</v>
      </c>
      <c r="K474" s="13">
        <v>-1.9827211846058734E-2</v>
      </c>
      <c r="L474" s="13">
        <v>-0.14592128223791478</v>
      </c>
      <c r="M474" s="13">
        <v>4.7882092598786175E-2</v>
      </c>
      <c r="N474" s="13">
        <v>1.8532239253705063E-2</v>
      </c>
      <c r="O474" s="13">
        <v>-0.12171359377258684</v>
      </c>
      <c r="P474" s="13">
        <v>-0.231338181921383</v>
      </c>
      <c r="Q474" s="13">
        <v>2.0977057837006097E-3</v>
      </c>
      <c r="R474" s="13">
        <v>-3.4013923253549905E-2</v>
      </c>
      <c r="S474" s="13">
        <v>0.11559139704363064</v>
      </c>
      <c r="T474" s="13">
        <v>-3.9172727401728613E-2</v>
      </c>
      <c r="U474" s="13">
        <v>6.8517309191500564E-2</v>
      </c>
      <c r="V474" s="13">
        <v>9.8359120059683391E-3</v>
      </c>
      <c r="W474" s="13">
        <v>-3.1434521179460662E-2</v>
      </c>
      <c r="X474" s="15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272</v>
      </c>
      <c r="C475" s="46"/>
      <c r="D475" s="44">
        <v>0.93</v>
      </c>
      <c r="E475" s="44">
        <v>0.68</v>
      </c>
      <c r="F475" s="44">
        <v>3.89</v>
      </c>
      <c r="G475" s="44">
        <v>1.31</v>
      </c>
      <c r="H475" s="44">
        <v>0.01</v>
      </c>
      <c r="I475" s="44">
        <v>0.9</v>
      </c>
      <c r="J475" s="44">
        <v>0.3</v>
      </c>
      <c r="K475" s="44">
        <v>0.34</v>
      </c>
      <c r="L475" s="44">
        <v>2.21</v>
      </c>
      <c r="M475" s="44">
        <v>0.66</v>
      </c>
      <c r="N475" s="44">
        <v>0.23</v>
      </c>
      <c r="O475" s="44">
        <v>1.85</v>
      </c>
      <c r="P475" s="44">
        <v>3.48</v>
      </c>
      <c r="Q475" s="44">
        <v>0.01</v>
      </c>
      <c r="R475" s="44">
        <v>0.55000000000000004</v>
      </c>
      <c r="S475" s="44">
        <v>1.67</v>
      </c>
      <c r="T475" s="44">
        <v>0.63</v>
      </c>
      <c r="U475" s="44">
        <v>0.97</v>
      </c>
      <c r="V475" s="44">
        <v>0.1</v>
      </c>
      <c r="W475" s="44">
        <v>0.51</v>
      </c>
      <c r="X475" s="15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BM476" s="55"/>
    </row>
    <row r="477" spans="1:65" ht="15">
      <c r="B477" s="8" t="s">
        <v>500</v>
      </c>
      <c r="BM477" s="27" t="s">
        <v>66</v>
      </c>
    </row>
    <row r="478" spans="1:65" ht="15">
      <c r="A478" s="24" t="s">
        <v>20</v>
      </c>
      <c r="B478" s="18" t="s">
        <v>110</v>
      </c>
      <c r="C478" s="15" t="s">
        <v>111</v>
      </c>
      <c r="D478" s="16" t="s">
        <v>234</v>
      </c>
      <c r="E478" s="17" t="s">
        <v>234</v>
      </c>
      <c r="F478" s="17" t="s">
        <v>234</v>
      </c>
      <c r="G478" s="17" t="s">
        <v>234</v>
      </c>
      <c r="H478" s="17" t="s">
        <v>234</v>
      </c>
      <c r="I478" s="17" t="s">
        <v>234</v>
      </c>
      <c r="J478" s="17" t="s">
        <v>234</v>
      </c>
      <c r="K478" s="17" t="s">
        <v>234</v>
      </c>
      <c r="L478" s="17" t="s">
        <v>234</v>
      </c>
      <c r="M478" s="17" t="s">
        <v>234</v>
      </c>
      <c r="N478" s="17" t="s">
        <v>234</v>
      </c>
      <c r="O478" s="17" t="s">
        <v>234</v>
      </c>
      <c r="P478" s="17" t="s">
        <v>234</v>
      </c>
      <c r="Q478" s="17" t="s">
        <v>234</v>
      </c>
      <c r="R478" s="17" t="s">
        <v>234</v>
      </c>
      <c r="S478" s="17" t="s">
        <v>234</v>
      </c>
      <c r="T478" s="17" t="s">
        <v>234</v>
      </c>
      <c r="U478" s="17" t="s">
        <v>234</v>
      </c>
      <c r="V478" s="17" t="s">
        <v>234</v>
      </c>
      <c r="W478" s="17" t="s">
        <v>234</v>
      </c>
      <c r="X478" s="17" t="s">
        <v>234</v>
      </c>
      <c r="Y478" s="17" t="s">
        <v>234</v>
      </c>
      <c r="Z478" s="17" t="s">
        <v>234</v>
      </c>
      <c r="AA478" s="15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235</v>
      </c>
      <c r="C479" s="9" t="s">
        <v>235</v>
      </c>
      <c r="D479" s="151" t="s">
        <v>237</v>
      </c>
      <c r="E479" s="152" t="s">
        <v>238</v>
      </c>
      <c r="F479" s="152" t="s">
        <v>239</v>
      </c>
      <c r="G479" s="152" t="s">
        <v>240</v>
      </c>
      <c r="H479" s="152" t="s">
        <v>241</v>
      </c>
      <c r="I479" s="152" t="s">
        <v>243</v>
      </c>
      <c r="J479" s="152" t="s">
        <v>244</v>
      </c>
      <c r="K479" s="152" t="s">
        <v>246</v>
      </c>
      <c r="L479" s="152" t="s">
        <v>247</v>
      </c>
      <c r="M479" s="152" t="s">
        <v>248</v>
      </c>
      <c r="N479" s="152" t="s">
        <v>249</v>
      </c>
      <c r="O479" s="152" t="s">
        <v>250</v>
      </c>
      <c r="P479" s="152" t="s">
        <v>251</v>
      </c>
      <c r="Q479" s="152" t="s">
        <v>252</v>
      </c>
      <c r="R479" s="152" t="s">
        <v>253</v>
      </c>
      <c r="S479" s="152" t="s">
        <v>254</v>
      </c>
      <c r="T479" s="152" t="s">
        <v>255</v>
      </c>
      <c r="U479" s="152" t="s">
        <v>256</v>
      </c>
      <c r="V479" s="152" t="s">
        <v>258</v>
      </c>
      <c r="W479" s="152" t="s">
        <v>259</v>
      </c>
      <c r="X479" s="152" t="s">
        <v>260</v>
      </c>
      <c r="Y479" s="152" t="s">
        <v>261</v>
      </c>
      <c r="Z479" s="152" t="s">
        <v>262</v>
      </c>
      <c r="AA479" s="15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291</v>
      </c>
      <c r="E480" s="11" t="s">
        <v>292</v>
      </c>
      <c r="F480" s="11" t="s">
        <v>114</v>
      </c>
      <c r="G480" s="11" t="s">
        <v>291</v>
      </c>
      <c r="H480" s="11" t="s">
        <v>114</v>
      </c>
      <c r="I480" s="11" t="s">
        <v>291</v>
      </c>
      <c r="J480" s="11" t="s">
        <v>292</v>
      </c>
      <c r="K480" s="11" t="s">
        <v>292</v>
      </c>
      <c r="L480" s="11" t="s">
        <v>114</v>
      </c>
      <c r="M480" s="11" t="s">
        <v>114</v>
      </c>
      <c r="N480" s="11" t="s">
        <v>292</v>
      </c>
      <c r="O480" s="11" t="s">
        <v>291</v>
      </c>
      <c r="P480" s="11" t="s">
        <v>292</v>
      </c>
      <c r="Q480" s="11" t="s">
        <v>291</v>
      </c>
      <c r="R480" s="11" t="s">
        <v>292</v>
      </c>
      <c r="S480" s="11" t="s">
        <v>291</v>
      </c>
      <c r="T480" s="11" t="s">
        <v>292</v>
      </c>
      <c r="U480" s="11" t="s">
        <v>291</v>
      </c>
      <c r="V480" s="11" t="s">
        <v>114</v>
      </c>
      <c r="W480" s="11" t="s">
        <v>291</v>
      </c>
      <c r="X480" s="11" t="s">
        <v>291</v>
      </c>
      <c r="Y480" s="11" t="s">
        <v>291</v>
      </c>
      <c r="Z480" s="11" t="s">
        <v>291</v>
      </c>
      <c r="AA480" s="15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15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3">
        <v>22</v>
      </c>
      <c r="E482" s="213">
        <v>22.5</v>
      </c>
      <c r="F482" s="213">
        <v>17.194500000000001</v>
      </c>
      <c r="G482" s="213">
        <v>20</v>
      </c>
      <c r="H482" s="213">
        <v>22.4</v>
      </c>
      <c r="I482" s="214">
        <v>28.3</v>
      </c>
      <c r="J482" s="213">
        <v>21.5</v>
      </c>
      <c r="K482" s="213">
        <v>23.3</v>
      </c>
      <c r="L482" s="213">
        <v>19.7</v>
      </c>
      <c r="M482" s="213">
        <v>24.22</v>
      </c>
      <c r="N482" s="213">
        <v>20.5</v>
      </c>
      <c r="O482" s="213">
        <v>21.9</v>
      </c>
      <c r="P482" s="213">
        <v>20.453648093713891</v>
      </c>
      <c r="Q482" s="213">
        <v>23</v>
      </c>
      <c r="R482" s="213">
        <v>19.100000000000001</v>
      </c>
      <c r="S482" s="213">
        <v>19.600000000000001</v>
      </c>
      <c r="T482" s="213">
        <v>20.3</v>
      </c>
      <c r="U482" s="213">
        <v>19.8</v>
      </c>
      <c r="V482" s="213">
        <v>21</v>
      </c>
      <c r="W482" s="213">
        <v>22</v>
      </c>
      <c r="X482" s="213">
        <v>19.7</v>
      </c>
      <c r="Y482" s="213">
        <v>21.2</v>
      </c>
      <c r="Z482" s="213">
        <v>20.8</v>
      </c>
      <c r="AA482" s="215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>
        <v>1</v>
      </c>
    </row>
    <row r="483" spans="1:65">
      <c r="A483" s="29"/>
      <c r="B483" s="19">
        <v>1</v>
      </c>
      <c r="C483" s="9">
        <v>2</v>
      </c>
      <c r="D483" s="220">
        <v>21.2</v>
      </c>
      <c r="E483" s="218">
        <v>22.5</v>
      </c>
      <c r="F483" s="218">
        <v>17.03</v>
      </c>
      <c r="G483" s="218">
        <v>20</v>
      </c>
      <c r="H483" s="218">
        <v>21.7</v>
      </c>
      <c r="I483" s="219">
        <v>28.3</v>
      </c>
      <c r="J483" s="218">
        <v>21.8</v>
      </c>
      <c r="K483" s="218">
        <v>23.8</v>
      </c>
      <c r="L483" s="218">
        <v>19.399999999999999</v>
      </c>
      <c r="M483" s="220">
        <v>25.78</v>
      </c>
      <c r="N483" s="218">
        <v>20.7</v>
      </c>
      <c r="O483" s="218">
        <v>22.2</v>
      </c>
      <c r="P483" s="218">
        <v>20.56022184475864</v>
      </c>
      <c r="Q483" s="218">
        <v>23</v>
      </c>
      <c r="R483" s="218">
        <v>18.7</v>
      </c>
      <c r="S483" s="218">
        <v>19.5</v>
      </c>
      <c r="T483" s="218">
        <v>20.399999999999999</v>
      </c>
      <c r="U483" s="218">
        <v>19.899999999999999</v>
      </c>
      <c r="V483" s="218">
        <v>20</v>
      </c>
      <c r="W483" s="218">
        <v>22</v>
      </c>
      <c r="X483" s="218">
        <v>19.8</v>
      </c>
      <c r="Y483" s="218">
        <v>21.1</v>
      </c>
      <c r="Z483" s="218">
        <v>21.7</v>
      </c>
      <c r="AA483" s="215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 t="e">
        <v>#N/A</v>
      </c>
    </row>
    <row r="484" spans="1:65">
      <c r="A484" s="29"/>
      <c r="B484" s="19">
        <v>1</v>
      </c>
      <c r="C484" s="9">
        <v>3</v>
      </c>
      <c r="D484" s="218">
        <v>22.3</v>
      </c>
      <c r="E484" s="218">
        <v>22.5</v>
      </c>
      <c r="F484" s="218">
        <v>17.207999999999998</v>
      </c>
      <c r="G484" s="218">
        <v>21</v>
      </c>
      <c r="H484" s="218">
        <v>21.6</v>
      </c>
      <c r="I484" s="219">
        <v>24.5</v>
      </c>
      <c r="J484" s="218">
        <v>22.3</v>
      </c>
      <c r="K484" s="220">
        <v>24.6</v>
      </c>
      <c r="L484" s="218">
        <v>19.7</v>
      </c>
      <c r="M484" s="218">
        <v>24.63</v>
      </c>
      <c r="N484" s="218">
        <v>20.5</v>
      </c>
      <c r="O484" s="218">
        <v>21.6</v>
      </c>
      <c r="P484" s="218">
        <v>20.648871737330101</v>
      </c>
      <c r="Q484" s="218">
        <v>23</v>
      </c>
      <c r="R484" s="218">
        <v>17.7</v>
      </c>
      <c r="S484" s="218">
        <v>20.6</v>
      </c>
      <c r="T484" s="218">
        <v>20.7</v>
      </c>
      <c r="U484" s="218">
        <v>20.100000000000001</v>
      </c>
      <c r="V484" s="218">
        <v>20</v>
      </c>
      <c r="W484" s="218">
        <v>22</v>
      </c>
      <c r="X484" s="218">
        <v>20</v>
      </c>
      <c r="Y484" s="218">
        <v>21.4</v>
      </c>
      <c r="Z484" s="218">
        <v>20.5</v>
      </c>
      <c r="AA484" s="215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16</v>
      </c>
    </row>
    <row r="485" spans="1:65">
      <c r="A485" s="29"/>
      <c r="B485" s="19">
        <v>1</v>
      </c>
      <c r="C485" s="9">
        <v>4</v>
      </c>
      <c r="D485" s="218">
        <v>22.2</v>
      </c>
      <c r="E485" s="218">
        <v>22</v>
      </c>
      <c r="F485" s="218">
        <v>17.084499999999998</v>
      </c>
      <c r="G485" s="218">
        <v>20</v>
      </c>
      <c r="H485" s="218">
        <v>20.2</v>
      </c>
      <c r="I485" s="219">
        <v>24.4</v>
      </c>
      <c r="J485" s="218">
        <v>21.9</v>
      </c>
      <c r="K485" s="218">
        <v>23.5</v>
      </c>
      <c r="L485" s="218">
        <v>18.899999999999999</v>
      </c>
      <c r="M485" s="218">
        <v>24.53</v>
      </c>
      <c r="N485" s="218">
        <v>20.9</v>
      </c>
      <c r="O485" s="218">
        <v>21.2</v>
      </c>
      <c r="P485" s="218">
        <v>20.81771968827001</v>
      </c>
      <c r="Q485" s="218">
        <v>22</v>
      </c>
      <c r="R485" s="218">
        <v>18.5</v>
      </c>
      <c r="S485" s="218">
        <v>19.600000000000001</v>
      </c>
      <c r="T485" s="218">
        <v>20.3</v>
      </c>
      <c r="U485" s="218">
        <v>19.600000000000001</v>
      </c>
      <c r="V485" s="218">
        <v>21</v>
      </c>
      <c r="W485" s="218">
        <v>23</v>
      </c>
      <c r="X485" s="218">
        <v>19.600000000000001</v>
      </c>
      <c r="Y485" s="218">
        <v>20.6</v>
      </c>
      <c r="Z485" s="218">
        <v>21.7</v>
      </c>
      <c r="AA485" s="215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7">
        <v>20.975621493801444</v>
      </c>
    </row>
    <row r="486" spans="1:65">
      <c r="A486" s="29"/>
      <c r="B486" s="19">
        <v>1</v>
      </c>
      <c r="C486" s="9">
        <v>5</v>
      </c>
      <c r="D486" s="218">
        <v>22</v>
      </c>
      <c r="E486" s="218">
        <v>22</v>
      </c>
      <c r="F486" s="218">
        <v>17.12</v>
      </c>
      <c r="G486" s="218">
        <v>20</v>
      </c>
      <c r="H486" s="218">
        <v>21.8</v>
      </c>
      <c r="I486" s="219">
        <v>26.4</v>
      </c>
      <c r="J486" s="218">
        <v>22</v>
      </c>
      <c r="K486" s="218">
        <v>23</v>
      </c>
      <c r="L486" s="218">
        <v>19.600000000000001</v>
      </c>
      <c r="M486" s="218">
        <v>24.74</v>
      </c>
      <c r="N486" s="218">
        <v>20.6</v>
      </c>
      <c r="O486" s="218">
        <v>21.2</v>
      </c>
      <c r="P486" s="218">
        <v>19.975783139510991</v>
      </c>
      <c r="Q486" s="218">
        <v>22</v>
      </c>
      <c r="R486" s="218">
        <v>17.3</v>
      </c>
      <c r="S486" s="218">
        <v>20</v>
      </c>
      <c r="T486" s="218">
        <v>20.100000000000001</v>
      </c>
      <c r="U486" s="218">
        <v>19.100000000000001</v>
      </c>
      <c r="V486" s="218">
        <v>21</v>
      </c>
      <c r="W486" s="218">
        <v>23</v>
      </c>
      <c r="X486" s="218">
        <v>20.2</v>
      </c>
      <c r="Y486" s="218">
        <v>21.2</v>
      </c>
      <c r="Z486" s="218">
        <v>21.3</v>
      </c>
      <c r="AA486" s="215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17">
        <v>40</v>
      </c>
    </row>
    <row r="487" spans="1:65">
      <c r="A487" s="29"/>
      <c r="B487" s="19">
        <v>1</v>
      </c>
      <c r="C487" s="9">
        <v>6</v>
      </c>
      <c r="D487" s="218">
        <v>22</v>
      </c>
      <c r="E487" s="218">
        <v>22</v>
      </c>
      <c r="F487" s="218">
        <v>17.205583333333333</v>
      </c>
      <c r="G487" s="218">
        <v>20</v>
      </c>
      <c r="H487" s="220">
        <v>25.8</v>
      </c>
      <c r="I487" s="219">
        <v>24.9</v>
      </c>
      <c r="J487" s="218">
        <v>22.3</v>
      </c>
      <c r="K487" s="218">
        <v>23.4</v>
      </c>
      <c r="L487" s="218">
        <v>18.899999999999999</v>
      </c>
      <c r="M487" s="218">
        <v>24.56</v>
      </c>
      <c r="N487" s="218">
        <v>20.8</v>
      </c>
      <c r="O487" s="218">
        <v>22.3</v>
      </c>
      <c r="P487" s="218">
        <v>20.82720934487358</v>
      </c>
      <c r="Q487" s="218">
        <v>23</v>
      </c>
      <c r="R487" s="218">
        <v>17.399999999999999</v>
      </c>
      <c r="S487" s="218">
        <v>20.8</v>
      </c>
      <c r="T487" s="218">
        <v>20.2</v>
      </c>
      <c r="U487" s="218">
        <v>20.3</v>
      </c>
      <c r="V487" s="218">
        <v>21</v>
      </c>
      <c r="W487" s="218">
        <v>22</v>
      </c>
      <c r="X487" s="218">
        <v>19.8</v>
      </c>
      <c r="Y487" s="218">
        <v>21.1</v>
      </c>
      <c r="Z487" s="218">
        <v>21</v>
      </c>
      <c r="AA487" s="215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21"/>
    </row>
    <row r="488" spans="1:65">
      <c r="A488" s="29"/>
      <c r="B488" s="20" t="s">
        <v>268</v>
      </c>
      <c r="C488" s="12"/>
      <c r="D488" s="222">
        <v>21.95</v>
      </c>
      <c r="E488" s="222">
        <v>22.25</v>
      </c>
      <c r="F488" s="222">
        <v>17.140430555555557</v>
      </c>
      <c r="G488" s="222">
        <v>20.166666666666668</v>
      </c>
      <c r="H488" s="222">
        <v>22.25</v>
      </c>
      <c r="I488" s="222">
        <v>26.133333333333336</v>
      </c>
      <c r="J488" s="222">
        <v>21.966666666666669</v>
      </c>
      <c r="K488" s="222">
        <v>23.599999999999998</v>
      </c>
      <c r="L488" s="222">
        <v>19.366666666666664</v>
      </c>
      <c r="M488" s="222">
        <v>24.743333333333329</v>
      </c>
      <c r="N488" s="222">
        <v>20.666666666666664</v>
      </c>
      <c r="O488" s="222">
        <v>21.733333333333334</v>
      </c>
      <c r="P488" s="222">
        <v>20.547242308076203</v>
      </c>
      <c r="Q488" s="222">
        <v>22.666666666666668</v>
      </c>
      <c r="R488" s="222">
        <v>18.116666666666664</v>
      </c>
      <c r="S488" s="222">
        <v>20.016666666666669</v>
      </c>
      <c r="T488" s="222">
        <v>20.333333333333336</v>
      </c>
      <c r="U488" s="222">
        <v>19.8</v>
      </c>
      <c r="V488" s="222">
        <v>20.666666666666668</v>
      </c>
      <c r="W488" s="222">
        <v>22.333333333333332</v>
      </c>
      <c r="X488" s="222">
        <v>19.849999999999998</v>
      </c>
      <c r="Y488" s="222">
        <v>21.099999999999998</v>
      </c>
      <c r="Z488" s="222">
        <v>21.166666666666668</v>
      </c>
      <c r="AA488" s="215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  <c r="AL488" s="216"/>
      <c r="AM488" s="216"/>
      <c r="AN488" s="216"/>
      <c r="AO488" s="216"/>
      <c r="AP488" s="216"/>
      <c r="AQ488" s="216"/>
      <c r="AR488" s="216"/>
      <c r="AS488" s="216"/>
      <c r="AT488" s="216"/>
      <c r="AU488" s="216"/>
      <c r="AV488" s="216"/>
      <c r="AW488" s="216"/>
      <c r="AX488" s="216"/>
      <c r="AY488" s="216"/>
      <c r="AZ488" s="216"/>
      <c r="BA488" s="216"/>
      <c r="BB488" s="216"/>
      <c r="BC488" s="216"/>
      <c r="BD488" s="216"/>
      <c r="BE488" s="216"/>
      <c r="BF488" s="216"/>
      <c r="BG488" s="216"/>
      <c r="BH488" s="216"/>
      <c r="BI488" s="216"/>
      <c r="BJ488" s="216"/>
      <c r="BK488" s="216"/>
      <c r="BL488" s="216"/>
      <c r="BM488" s="221"/>
    </row>
    <row r="489" spans="1:65">
      <c r="A489" s="29"/>
      <c r="B489" s="3" t="s">
        <v>269</v>
      </c>
      <c r="C489" s="28"/>
      <c r="D489" s="218">
        <v>22</v>
      </c>
      <c r="E489" s="218">
        <v>22.25</v>
      </c>
      <c r="F489" s="218">
        <v>17.157250000000001</v>
      </c>
      <c r="G489" s="218">
        <v>20</v>
      </c>
      <c r="H489" s="218">
        <v>21.75</v>
      </c>
      <c r="I489" s="218">
        <v>25.65</v>
      </c>
      <c r="J489" s="218">
        <v>21.95</v>
      </c>
      <c r="K489" s="218">
        <v>23.45</v>
      </c>
      <c r="L489" s="218">
        <v>19.5</v>
      </c>
      <c r="M489" s="218">
        <v>24.594999999999999</v>
      </c>
      <c r="N489" s="218">
        <v>20.65</v>
      </c>
      <c r="O489" s="218">
        <v>21.75</v>
      </c>
      <c r="P489" s="218">
        <v>20.60454679104437</v>
      </c>
      <c r="Q489" s="218">
        <v>23</v>
      </c>
      <c r="R489" s="218">
        <v>18.100000000000001</v>
      </c>
      <c r="S489" s="218">
        <v>19.8</v>
      </c>
      <c r="T489" s="218">
        <v>20.3</v>
      </c>
      <c r="U489" s="218">
        <v>19.850000000000001</v>
      </c>
      <c r="V489" s="218">
        <v>21</v>
      </c>
      <c r="W489" s="218">
        <v>22</v>
      </c>
      <c r="X489" s="218">
        <v>19.8</v>
      </c>
      <c r="Y489" s="218">
        <v>21.15</v>
      </c>
      <c r="Z489" s="218">
        <v>21.15</v>
      </c>
      <c r="AA489" s="215"/>
      <c r="AB489" s="216"/>
      <c r="AC489" s="216"/>
      <c r="AD489" s="216"/>
      <c r="AE489" s="216"/>
      <c r="AF489" s="216"/>
      <c r="AG489" s="216"/>
      <c r="AH489" s="216"/>
      <c r="AI489" s="216"/>
      <c r="AJ489" s="216"/>
      <c r="AK489" s="216"/>
      <c r="AL489" s="216"/>
      <c r="AM489" s="216"/>
      <c r="AN489" s="216"/>
      <c r="AO489" s="216"/>
      <c r="AP489" s="216"/>
      <c r="AQ489" s="216"/>
      <c r="AR489" s="216"/>
      <c r="AS489" s="216"/>
      <c r="AT489" s="216"/>
      <c r="AU489" s="216"/>
      <c r="AV489" s="216"/>
      <c r="AW489" s="216"/>
      <c r="AX489" s="216"/>
      <c r="AY489" s="216"/>
      <c r="AZ489" s="216"/>
      <c r="BA489" s="216"/>
      <c r="BB489" s="216"/>
      <c r="BC489" s="216"/>
      <c r="BD489" s="216"/>
      <c r="BE489" s="216"/>
      <c r="BF489" s="216"/>
      <c r="BG489" s="216"/>
      <c r="BH489" s="216"/>
      <c r="BI489" s="216"/>
      <c r="BJ489" s="216"/>
      <c r="BK489" s="216"/>
      <c r="BL489" s="216"/>
      <c r="BM489" s="221"/>
    </row>
    <row r="490" spans="1:65">
      <c r="A490" s="29"/>
      <c r="B490" s="3" t="s">
        <v>270</v>
      </c>
      <c r="C490" s="28"/>
      <c r="D490" s="23">
        <v>0.38858718455450925</v>
      </c>
      <c r="E490" s="23">
        <v>0.27386127875258304</v>
      </c>
      <c r="F490" s="23">
        <v>7.4127675456056766E-2</v>
      </c>
      <c r="G490" s="23">
        <v>0.40824829046386296</v>
      </c>
      <c r="H490" s="23">
        <v>1.8844097219023259</v>
      </c>
      <c r="I490" s="23">
        <v>1.8250114154894126</v>
      </c>
      <c r="J490" s="23">
        <v>0.30767948691238234</v>
      </c>
      <c r="K490" s="23">
        <v>0.55497747702046496</v>
      </c>
      <c r="L490" s="23">
        <v>0.37771241264574179</v>
      </c>
      <c r="M490" s="23">
        <v>0.53675568619872804</v>
      </c>
      <c r="N490" s="23">
        <v>0.16329931618554477</v>
      </c>
      <c r="O490" s="23">
        <v>0.48027769744874355</v>
      </c>
      <c r="P490" s="23">
        <v>0.31539246105508439</v>
      </c>
      <c r="Q490" s="23">
        <v>0.5163977794943222</v>
      </c>
      <c r="R490" s="23">
        <v>0.74944423853057096</v>
      </c>
      <c r="S490" s="23">
        <v>0.56005952064639231</v>
      </c>
      <c r="T490" s="23">
        <v>0.20655911179772826</v>
      </c>
      <c r="U490" s="23">
        <v>0.41952353926806035</v>
      </c>
      <c r="V490" s="23">
        <v>0.5163977794943222</v>
      </c>
      <c r="W490" s="23">
        <v>0.5163977794943222</v>
      </c>
      <c r="X490" s="23">
        <v>0.21679483388678747</v>
      </c>
      <c r="Y490" s="23">
        <v>0.26832815729997378</v>
      </c>
      <c r="Z490" s="23">
        <v>0.4885352256149666</v>
      </c>
      <c r="AA490" s="15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86</v>
      </c>
      <c r="C491" s="28"/>
      <c r="D491" s="13">
        <v>1.7703288590182654E-2</v>
      </c>
      <c r="E491" s="13">
        <v>1.2308372078767777E-2</v>
      </c>
      <c r="F491" s="13">
        <v>4.324726570653763E-3</v>
      </c>
      <c r="G491" s="13">
        <v>2.0243716882505602E-2</v>
      </c>
      <c r="H491" s="13">
        <v>8.4692571770891054E-2</v>
      </c>
      <c r="I491" s="13">
        <v>6.9834620490666285E-2</v>
      </c>
      <c r="J491" s="13">
        <v>1.4006653425449878E-2</v>
      </c>
      <c r="K491" s="13">
        <v>2.3515994789002754E-2</v>
      </c>
      <c r="L491" s="13">
        <v>1.9503222683945363E-2</v>
      </c>
      <c r="M491" s="13">
        <v>2.1692941648877601E-2</v>
      </c>
      <c r="N491" s="13">
        <v>7.9015798154295873E-3</v>
      </c>
      <c r="O491" s="13">
        <v>2.2098667060525008E-2</v>
      </c>
      <c r="P491" s="13">
        <v>1.5349624846304446E-2</v>
      </c>
      <c r="Q491" s="13">
        <v>2.2782254977690684E-2</v>
      </c>
      <c r="R491" s="13">
        <v>4.1367667260197118E-2</v>
      </c>
      <c r="S491" s="13">
        <v>2.7979659649278545E-2</v>
      </c>
      <c r="T491" s="13">
        <v>1.0158644842511225E-2</v>
      </c>
      <c r="U491" s="13">
        <v>2.1188057538790925E-2</v>
      </c>
      <c r="V491" s="13">
        <v>2.4986989330370427E-2</v>
      </c>
      <c r="W491" s="13">
        <v>2.3122288634074128E-2</v>
      </c>
      <c r="X491" s="13">
        <v>1.092165410009005E-2</v>
      </c>
      <c r="Y491" s="13">
        <v>1.2716974279619611E-2</v>
      </c>
      <c r="Z491" s="13">
        <v>2.3080404359762201E-2</v>
      </c>
      <c r="AA491" s="15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271</v>
      </c>
      <c r="C492" s="28"/>
      <c r="D492" s="13">
        <v>4.6452902789387851E-2</v>
      </c>
      <c r="E492" s="13">
        <v>6.0755220367375129E-2</v>
      </c>
      <c r="F492" s="13">
        <v>-0.18284039590336976</v>
      </c>
      <c r="G492" s="13">
        <v>-3.8566429479757414E-2</v>
      </c>
      <c r="H492" s="13">
        <v>6.0755220367375129E-2</v>
      </c>
      <c r="I492" s="13">
        <v>0.24589077568243023</v>
      </c>
      <c r="J492" s="13">
        <v>4.7247475988165144E-2</v>
      </c>
      <c r="K492" s="13">
        <v>0.12511564946831677</v>
      </c>
      <c r="L492" s="13">
        <v>-7.6705943021056489E-2</v>
      </c>
      <c r="M492" s="13">
        <v>0.17962337090442304</v>
      </c>
      <c r="N492" s="13">
        <v>-1.4729233516445728E-2</v>
      </c>
      <c r="O492" s="13">
        <v>3.612345120528615E-2</v>
      </c>
      <c r="P492" s="13">
        <v>-2.0422717193472995E-2</v>
      </c>
      <c r="Q492" s="13">
        <v>8.0619550336801682E-2</v>
      </c>
      <c r="R492" s="13">
        <v>-0.13629893292933593</v>
      </c>
      <c r="S492" s="13">
        <v>-4.5717588268750831E-2</v>
      </c>
      <c r="T492" s="13">
        <v>-3.0620697491986704E-2</v>
      </c>
      <c r="U492" s="13">
        <v>-5.6047039852852754E-2</v>
      </c>
      <c r="V492" s="13">
        <v>-1.4729233516445617E-2</v>
      </c>
      <c r="W492" s="13">
        <v>6.4728086361260262E-2</v>
      </c>
      <c r="X492" s="13">
        <v>-5.3663320256521652E-2</v>
      </c>
      <c r="Y492" s="13">
        <v>5.9296696517578962E-3</v>
      </c>
      <c r="Z492" s="13">
        <v>9.1079624468661802E-3</v>
      </c>
      <c r="AA492" s="15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272</v>
      </c>
      <c r="C493" s="46"/>
      <c r="D493" s="44">
        <v>0.5</v>
      </c>
      <c r="E493" s="44">
        <v>0.67</v>
      </c>
      <c r="F493" s="44">
        <v>2.3199999999999998</v>
      </c>
      <c r="G493" s="44">
        <v>0.55000000000000004</v>
      </c>
      <c r="H493" s="44">
        <v>0.67</v>
      </c>
      <c r="I493" s="44">
        <v>2.95</v>
      </c>
      <c r="J493" s="44">
        <v>0.51</v>
      </c>
      <c r="K493" s="44">
        <v>1.47</v>
      </c>
      <c r="L493" s="44">
        <v>1.02</v>
      </c>
      <c r="M493" s="44">
        <v>2.14</v>
      </c>
      <c r="N493" s="44">
        <v>0.25</v>
      </c>
      <c r="O493" s="44">
        <v>0.37</v>
      </c>
      <c r="P493" s="44">
        <v>0.32</v>
      </c>
      <c r="Q493" s="44">
        <v>0.92</v>
      </c>
      <c r="R493" s="44">
        <v>1.75</v>
      </c>
      <c r="S493" s="44">
        <v>0.64</v>
      </c>
      <c r="T493" s="44">
        <v>0.45</v>
      </c>
      <c r="U493" s="44">
        <v>0.76</v>
      </c>
      <c r="V493" s="44">
        <v>0.25</v>
      </c>
      <c r="W493" s="44">
        <v>0.72</v>
      </c>
      <c r="X493" s="44">
        <v>0.73</v>
      </c>
      <c r="Y493" s="44">
        <v>0</v>
      </c>
      <c r="Z493" s="44">
        <v>0.04</v>
      </c>
      <c r="AA493" s="15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BM494" s="55"/>
    </row>
    <row r="495" spans="1:65" ht="15">
      <c r="B495" s="8" t="s">
        <v>501</v>
      </c>
      <c r="BM495" s="27" t="s">
        <v>66</v>
      </c>
    </row>
    <row r="496" spans="1:65" ht="15">
      <c r="A496" s="24" t="s">
        <v>23</v>
      </c>
      <c r="B496" s="18" t="s">
        <v>110</v>
      </c>
      <c r="C496" s="15" t="s">
        <v>111</v>
      </c>
      <c r="D496" s="16" t="s">
        <v>234</v>
      </c>
      <c r="E496" s="17" t="s">
        <v>234</v>
      </c>
      <c r="F496" s="17" t="s">
        <v>234</v>
      </c>
      <c r="G496" s="17" t="s">
        <v>234</v>
      </c>
      <c r="H496" s="17" t="s">
        <v>234</v>
      </c>
      <c r="I496" s="17" t="s">
        <v>234</v>
      </c>
      <c r="J496" s="17" t="s">
        <v>234</v>
      </c>
      <c r="K496" s="17" t="s">
        <v>234</v>
      </c>
      <c r="L496" s="17" t="s">
        <v>234</v>
      </c>
      <c r="M496" s="17" t="s">
        <v>234</v>
      </c>
      <c r="N496" s="17" t="s">
        <v>234</v>
      </c>
      <c r="O496" s="15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235</v>
      </c>
      <c r="C497" s="9" t="s">
        <v>235</v>
      </c>
      <c r="D497" s="151" t="s">
        <v>238</v>
      </c>
      <c r="E497" s="152" t="s">
        <v>240</v>
      </c>
      <c r="F497" s="152" t="s">
        <v>241</v>
      </c>
      <c r="G497" s="152" t="s">
        <v>244</v>
      </c>
      <c r="H497" s="152" t="s">
        <v>246</v>
      </c>
      <c r="I497" s="152" t="s">
        <v>250</v>
      </c>
      <c r="J497" s="152" t="s">
        <v>251</v>
      </c>
      <c r="K497" s="152" t="s">
        <v>252</v>
      </c>
      <c r="L497" s="152" t="s">
        <v>253</v>
      </c>
      <c r="M497" s="152" t="s">
        <v>256</v>
      </c>
      <c r="N497" s="152" t="s">
        <v>259</v>
      </c>
      <c r="O497" s="15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292</v>
      </c>
      <c r="E498" s="11" t="s">
        <v>291</v>
      </c>
      <c r="F498" s="11" t="s">
        <v>292</v>
      </c>
      <c r="G498" s="11" t="s">
        <v>292</v>
      </c>
      <c r="H498" s="11" t="s">
        <v>292</v>
      </c>
      <c r="I498" s="11" t="s">
        <v>291</v>
      </c>
      <c r="J498" s="11" t="s">
        <v>292</v>
      </c>
      <c r="K498" s="11" t="s">
        <v>292</v>
      </c>
      <c r="L498" s="11" t="s">
        <v>292</v>
      </c>
      <c r="M498" s="11" t="s">
        <v>291</v>
      </c>
      <c r="N498" s="11" t="s">
        <v>292</v>
      </c>
      <c r="O498" s="15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15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8">
        <v>1</v>
      </c>
      <c r="C500" s="14">
        <v>1</v>
      </c>
      <c r="D500" s="21">
        <v>0.2</v>
      </c>
      <c r="E500" s="21">
        <v>0.2</v>
      </c>
      <c r="F500" s="21">
        <v>0.2</v>
      </c>
      <c r="G500" s="21">
        <v>0.21</v>
      </c>
      <c r="H500" s="147">
        <v>0.24</v>
      </c>
      <c r="I500" s="147">
        <v>0.2</v>
      </c>
      <c r="J500" s="154">
        <v>0.25723632860364704</v>
      </c>
      <c r="K500" s="21">
        <v>0.19</v>
      </c>
      <c r="L500" s="147">
        <v>0.2</v>
      </c>
      <c r="M500" s="147">
        <v>0.2</v>
      </c>
      <c r="N500" s="21">
        <v>0.22</v>
      </c>
      <c r="O500" s="15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0.2</v>
      </c>
      <c r="E501" s="11">
        <v>0.21</v>
      </c>
      <c r="F501" s="11">
        <v>0.2</v>
      </c>
      <c r="G501" s="11">
        <v>0.21</v>
      </c>
      <c r="H501" s="148">
        <v>0.25</v>
      </c>
      <c r="I501" s="148">
        <v>0.2</v>
      </c>
      <c r="J501" s="11">
        <v>0.23604565588724297</v>
      </c>
      <c r="K501" s="11">
        <v>0.19</v>
      </c>
      <c r="L501" s="148">
        <v>0.2</v>
      </c>
      <c r="M501" s="148">
        <v>0.2</v>
      </c>
      <c r="N501" s="11">
        <v>0.2</v>
      </c>
      <c r="O501" s="15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22</v>
      </c>
    </row>
    <row r="502" spans="1:65">
      <c r="A502" s="29"/>
      <c r="B502" s="19">
        <v>1</v>
      </c>
      <c r="C502" s="9">
        <v>3</v>
      </c>
      <c r="D502" s="11">
        <v>0.2</v>
      </c>
      <c r="E502" s="11">
        <v>0.2</v>
      </c>
      <c r="F502" s="11">
        <v>0.19</v>
      </c>
      <c r="G502" s="11">
        <v>0.21</v>
      </c>
      <c r="H502" s="148">
        <v>0.26</v>
      </c>
      <c r="I502" s="148">
        <v>0.2</v>
      </c>
      <c r="J502" s="11">
        <v>0.23141032023187577</v>
      </c>
      <c r="K502" s="11">
        <v>0.21</v>
      </c>
      <c r="L502" s="148">
        <v>0.2</v>
      </c>
      <c r="M502" s="148">
        <v>0.2</v>
      </c>
      <c r="N502" s="11">
        <v>0.2</v>
      </c>
      <c r="O502" s="15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0.2</v>
      </c>
      <c r="E503" s="11">
        <v>0.2</v>
      </c>
      <c r="F503" s="11">
        <v>0.19</v>
      </c>
      <c r="G503" s="11">
        <v>0.21</v>
      </c>
      <c r="H503" s="148">
        <v>0.23</v>
      </c>
      <c r="I503" s="148">
        <v>0.2</v>
      </c>
      <c r="J503" s="11">
        <v>0.23041797879217216</v>
      </c>
      <c r="K503" s="11">
        <v>0.18</v>
      </c>
      <c r="L503" s="148">
        <v>0.2</v>
      </c>
      <c r="M503" s="148">
        <v>0.2</v>
      </c>
      <c r="N503" s="11">
        <v>0.2</v>
      </c>
      <c r="O503" s="15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0.20400175859542036</v>
      </c>
    </row>
    <row r="504" spans="1:65">
      <c r="A504" s="29"/>
      <c r="B504" s="19">
        <v>1</v>
      </c>
      <c r="C504" s="9">
        <v>5</v>
      </c>
      <c r="D504" s="11">
        <v>0.2</v>
      </c>
      <c r="E504" s="11">
        <v>0.2</v>
      </c>
      <c r="F504" s="11">
        <v>0.18</v>
      </c>
      <c r="G504" s="11">
        <v>0.2</v>
      </c>
      <c r="H504" s="148">
        <v>0.25</v>
      </c>
      <c r="I504" s="148">
        <v>0.2</v>
      </c>
      <c r="J504" s="11">
        <v>0.19929562492232505</v>
      </c>
      <c r="K504" s="11">
        <v>0.19</v>
      </c>
      <c r="L504" s="148">
        <v>0.2</v>
      </c>
      <c r="M504" s="148">
        <v>0.2</v>
      </c>
      <c r="N504" s="11">
        <v>0.24</v>
      </c>
      <c r="O504" s="15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41</v>
      </c>
    </row>
    <row r="505" spans="1:65">
      <c r="A505" s="29"/>
      <c r="B505" s="19">
        <v>1</v>
      </c>
      <c r="C505" s="9">
        <v>6</v>
      </c>
      <c r="D505" s="149">
        <v>0.24</v>
      </c>
      <c r="E505" s="11">
        <v>0.2</v>
      </c>
      <c r="F505" s="11">
        <v>0.19</v>
      </c>
      <c r="G505" s="11">
        <v>0.22</v>
      </c>
      <c r="H505" s="148">
        <v>0.25</v>
      </c>
      <c r="I505" s="148">
        <v>0.2</v>
      </c>
      <c r="J505" s="11">
        <v>0.20955863767276306</v>
      </c>
      <c r="K505" s="11">
        <v>0.19</v>
      </c>
      <c r="L505" s="148">
        <v>0.2</v>
      </c>
      <c r="M505" s="148">
        <v>0.2</v>
      </c>
      <c r="N505" s="11">
        <v>0.21</v>
      </c>
      <c r="O505" s="15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20" t="s">
        <v>268</v>
      </c>
      <c r="C506" s="12"/>
      <c r="D506" s="22">
        <v>0.20666666666666667</v>
      </c>
      <c r="E506" s="22">
        <v>0.20166666666666666</v>
      </c>
      <c r="F506" s="22">
        <v>0.19166666666666665</v>
      </c>
      <c r="G506" s="22">
        <v>0.21</v>
      </c>
      <c r="H506" s="22">
        <v>0.24666666666666667</v>
      </c>
      <c r="I506" s="22">
        <v>0.19999999999999998</v>
      </c>
      <c r="J506" s="22">
        <v>0.22732742435167105</v>
      </c>
      <c r="K506" s="22">
        <v>0.19166666666666665</v>
      </c>
      <c r="L506" s="22">
        <v>0.19999999999999998</v>
      </c>
      <c r="M506" s="22">
        <v>0.19999999999999998</v>
      </c>
      <c r="N506" s="22">
        <v>0.21166666666666667</v>
      </c>
      <c r="O506" s="15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269</v>
      </c>
      <c r="C507" s="28"/>
      <c r="D507" s="11">
        <v>0.2</v>
      </c>
      <c r="E507" s="11">
        <v>0.2</v>
      </c>
      <c r="F507" s="11">
        <v>0.19</v>
      </c>
      <c r="G507" s="11">
        <v>0.21</v>
      </c>
      <c r="H507" s="11">
        <v>0.25</v>
      </c>
      <c r="I507" s="11">
        <v>0.2</v>
      </c>
      <c r="J507" s="11">
        <v>0.23091414951202396</v>
      </c>
      <c r="K507" s="11">
        <v>0.19</v>
      </c>
      <c r="L507" s="11">
        <v>0.2</v>
      </c>
      <c r="M507" s="11">
        <v>0.2</v>
      </c>
      <c r="N507" s="11">
        <v>0.20500000000000002</v>
      </c>
      <c r="O507" s="15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270</v>
      </c>
      <c r="C508" s="28"/>
      <c r="D508" s="23">
        <v>1.6329931618554512E-2</v>
      </c>
      <c r="E508" s="23">
        <v>4.0824829046386219E-3</v>
      </c>
      <c r="F508" s="23">
        <v>7.5277265270908165E-3</v>
      </c>
      <c r="G508" s="23">
        <v>6.3245553203367553E-3</v>
      </c>
      <c r="H508" s="23">
        <v>1.0327955589886445E-2</v>
      </c>
      <c r="I508" s="23">
        <v>3.0404709722440586E-17</v>
      </c>
      <c r="J508" s="23">
        <v>2.0485522885528806E-2</v>
      </c>
      <c r="K508" s="23">
        <v>9.8319208025017483E-3</v>
      </c>
      <c r="L508" s="23">
        <v>3.0404709722440586E-17</v>
      </c>
      <c r="M508" s="23">
        <v>3.0404709722440586E-17</v>
      </c>
      <c r="N508" s="23">
        <v>1.6020819787597215E-2</v>
      </c>
      <c r="O508" s="205"/>
      <c r="P508" s="206"/>
      <c r="Q508" s="206"/>
      <c r="R508" s="206"/>
      <c r="S508" s="206"/>
      <c r="T508" s="206"/>
      <c r="U508" s="206"/>
      <c r="V508" s="206"/>
      <c r="W508" s="206"/>
      <c r="X508" s="206"/>
      <c r="Y508" s="206"/>
      <c r="Z508" s="206"/>
      <c r="AA508" s="206"/>
      <c r="AB508" s="206"/>
      <c r="AC508" s="206"/>
      <c r="AD508" s="206"/>
      <c r="AE508" s="206"/>
      <c r="AF508" s="206"/>
      <c r="AG508" s="206"/>
      <c r="AH508" s="206"/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6"/>
      <c r="AT508" s="206"/>
      <c r="AU508" s="206"/>
      <c r="AV508" s="206"/>
      <c r="AW508" s="206"/>
      <c r="AX508" s="206"/>
      <c r="AY508" s="206"/>
      <c r="AZ508" s="206"/>
      <c r="BA508" s="206"/>
      <c r="BB508" s="206"/>
      <c r="BC508" s="206"/>
      <c r="BD508" s="206"/>
      <c r="BE508" s="206"/>
      <c r="BF508" s="206"/>
      <c r="BG508" s="206"/>
      <c r="BH508" s="206"/>
      <c r="BI508" s="206"/>
      <c r="BJ508" s="206"/>
      <c r="BK508" s="206"/>
      <c r="BL508" s="206"/>
      <c r="BM508" s="56"/>
    </row>
    <row r="509" spans="1:65">
      <c r="A509" s="29"/>
      <c r="B509" s="3" t="s">
        <v>86</v>
      </c>
      <c r="C509" s="28"/>
      <c r="D509" s="13">
        <v>7.9015798154296032E-2</v>
      </c>
      <c r="E509" s="13">
        <v>2.0243716882505564E-2</v>
      </c>
      <c r="F509" s="13">
        <v>3.9275094923952092E-2</v>
      </c>
      <c r="G509" s="13">
        <v>3.0116930096841694E-2</v>
      </c>
      <c r="H509" s="13">
        <v>4.1870090229269373E-2</v>
      </c>
      <c r="I509" s="13">
        <v>1.5202354861220294E-16</v>
      </c>
      <c r="J509" s="13">
        <v>9.0114613069464528E-2</v>
      </c>
      <c r="K509" s="13">
        <v>5.1296978100009126E-2</v>
      </c>
      <c r="L509" s="13">
        <v>1.5202354861220294E-16</v>
      </c>
      <c r="M509" s="13">
        <v>1.5202354861220294E-16</v>
      </c>
      <c r="N509" s="13">
        <v>7.5688912382349052E-2</v>
      </c>
      <c r="O509" s="15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271</v>
      </c>
      <c r="C510" s="28"/>
      <c r="D510" s="13">
        <v>1.3063162247201054E-2</v>
      </c>
      <c r="E510" s="13">
        <v>-1.1446430387811901E-2</v>
      </c>
      <c r="F510" s="13">
        <v>-6.0465615657837812E-2</v>
      </c>
      <c r="G510" s="13">
        <v>2.9402890670543025E-2</v>
      </c>
      <c r="H510" s="13">
        <v>0.20913990332730448</v>
      </c>
      <c r="I510" s="13">
        <v>-1.9616294599482997E-2</v>
      </c>
      <c r="J510" s="13">
        <v>0.11434051312523508</v>
      </c>
      <c r="K510" s="13">
        <v>-6.0465615657837812E-2</v>
      </c>
      <c r="L510" s="13">
        <v>-1.9616294599482997E-2</v>
      </c>
      <c r="M510" s="13">
        <v>-1.9616294599482997E-2</v>
      </c>
      <c r="N510" s="13">
        <v>3.757275488221401E-2</v>
      </c>
      <c r="O510" s="15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272</v>
      </c>
      <c r="C511" s="46"/>
      <c r="D511" s="44">
        <v>0.1</v>
      </c>
      <c r="E511" s="44">
        <v>0.39</v>
      </c>
      <c r="F511" s="44">
        <v>0.96</v>
      </c>
      <c r="G511" s="44">
        <v>0.1</v>
      </c>
      <c r="H511" s="44">
        <v>2.2200000000000002</v>
      </c>
      <c r="I511" s="44" t="s">
        <v>273</v>
      </c>
      <c r="J511" s="44">
        <v>1.1000000000000001</v>
      </c>
      <c r="K511" s="44">
        <v>0.96</v>
      </c>
      <c r="L511" s="44" t="s">
        <v>273</v>
      </c>
      <c r="M511" s="44" t="s">
        <v>273</v>
      </c>
      <c r="N511" s="44">
        <v>0.19</v>
      </c>
      <c r="O511" s="15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 t="s">
        <v>302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BM512" s="55"/>
    </row>
    <row r="513" spans="1:65">
      <c r="BM513" s="55"/>
    </row>
    <row r="514" spans="1:65" ht="15">
      <c r="B514" s="8" t="s">
        <v>502</v>
      </c>
      <c r="BM514" s="27" t="s">
        <v>66</v>
      </c>
    </row>
    <row r="515" spans="1:65" ht="15">
      <c r="A515" s="24" t="s">
        <v>55</v>
      </c>
      <c r="B515" s="18" t="s">
        <v>110</v>
      </c>
      <c r="C515" s="15" t="s">
        <v>111</v>
      </c>
      <c r="D515" s="16" t="s">
        <v>234</v>
      </c>
      <c r="E515" s="17" t="s">
        <v>234</v>
      </c>
      <c r="F515" s="17" t="s">
        <v>234</v>
      </c>
      <c r="G515" s="17" t="s">
        <v>234</v>
      </c>
      <c r="H515" s="17" t="s">
        <v>234</v>
      </c>
      <c r="I515" s="17" t="s">
        <v>234</v>
      </c>
      <c r="J515" s="17" t="s">
        <v>234</v>
      </c>
      <c r="K515" s="17" t="s">
        <v>234</v>
      </c>
      <c r="L515" s="17" t="s">
        <v>234</v>
      </c>
      <c r="M515" s="17" t="s">
        <v>234</v>
      </c>
      <c r="N515" s="17" t="s">
        <v>234</v>
      </c>
      <c r="O515" s="17" t="s">
        <v>234</v>
      </c>
      <c r="P515" s="17" t="s">
        <v>234</v>
      </c>
      <c r="Q515" s="17" t="s">
        <v>234</v>
      </c>
      <c r="R515" s="17" t="s">
        <v>234</v>
      </c>
      <c r="S515" s="17" t="s">
        <v>234</v>
      </c>
      <c r="T515" s="17" t="s">
        <v>234</v>
      </c>
      <c r="U515" s="17" t="s">
        <v>234</v>
      </c>
      <c r="V515" s="17" t="s">
        <v>234</v>
      </c>
      <c r="W515" s="17" t="s">
        <v>234</v>
      </c>
      <c r="X515" s="17" t="s">
        <v>234</v>
      </c>
      <c r="Y515" s="17" t="s">
        <v>234</v>
      </c>
      <c r="Z515" s="15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235</v>
      </c>
      <c r="C516" s="9" t="s">
        <v>235</v>
      </c>
      <c r="D516" s="151" t="s">
        <v>237</v>
      </c>
      <c r="E516" s="152" t="s">
        <v>238</v>
      </c>
      <c r="F516" s="152" t="s">
        <v>239</v>
      </c>
      <c r="G516" s="152" t="s">
        <v>240</v>
      </c>
      <c r="H516" s="152" t="s">
        <v>241</v>
      </c>
      <c r="I516" s="152" t="s">
        <v>243</v>
      </c>
      <c r="J516" s="152" t="s">
        <v>244</v>
      </c>
      <c r="K516" s="152" t="s">
        <v>246</v>
      </c>
      <c r="L516" s="152" t="s">
        <v>247</v>
      </c>
      <c r="M516" s="152" t="s">
        <v>248</v>
      </c>
      <c r="N516" s="152" t="s">
        <v>249</v>
      </c>
      <c r="O516" s="152" t="s">
        <v>250</v>
      </c>
      <c r="P516" s="152" t="s">
        <v>251</v>
      </c>
      <c r="Q516" s="152" t="s">
        <v>252</v>
      </c>
      <c r="R516" s="152" t="s">
        <v>254</v>
      </c>
      <c r="S516" s="152" t="s">
        <v>255</v>
      </c>
      <c r="T516" s="152" t="s">
        <v>256</v>
      </c>
      <c r="U516" s="152" t="s">
        <v>258</v>
      </c>
      <c r="V516" s="152" t="s">
        <v>259</v>
      </c>
      <c r="W516" s="152" t="s">
        <v>260</v>
      </c>
      <c r="X516" s="152" t="s">
        <v>261</v>
      </c>
      <c r="Y516" s="152" t="s">
        <v>262</v>
      </c>
      <c r="Z516" s="15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1</v>
      </c>
    </row>
    <row r="517" spans="1:65">
      <c r="A517" s="29"/>
      <c r="B517" s="19"/>
      <c r="C517" s="9"/>
      <c r="D517" s="10" t="s">
        <v>291</v>
      </c>
      <c r="E517" s="11" t="s">
        <v>114</v>
      </c>
      <c r="F517" s="11" t="s">
        <v>114</v>
      </c>
      <c r="G517" s="11" t="s">
        <v>291</v>
      </c>
      <c r="H517" s="11" t="s">
        <v>114</v>
      </c>
      <c r="I517" s="11" t="s">
        <v>291</v>
      </c>
      <c r="J517" s="11" t="s">
        <v>292</v>
      </c>
      <c r="K517" s="11" t="s">
        <v>114</v>
      </c>
      <c r="L517" s="11" t="s">
        <v>114</v>
      </c>
      <c r="M517" s="11" t="s">
        <v>114</v>
      </c>
      <c r="N517" s="11" t="s">
        <v>114</v>
      </c>
      <c r="O517" s="11" t="s">
        <v>291</v>
      </c>
      <c r="P517" s="11" t="s">
        <v>114</v>
      </c>
      <c r="Q517" s="11" t="s">
        <v>291</v>
      </c>
      <c r="R517" s="11" t="s">
        <v>291</v>
      </c>
      <c r="S517" s="11" t="s">
        <v>114</v>
      </c>
      <c r="T517" s="11" t="s">
        <v>291</v>
      </c>
      <c r="U517" s="11" t="s">
        <v>114</v>
      </c>
      <c r="V517" s="11" t="s">
        <v>291</v>
      </c>
      <c r="W517" s="11" t="s">
        <v>291</v>
      </c>
      <c r="X517" s="11" t="s">
        <v>291</v>
      </c>
      <c r="Y517" s="11" t="s">
        <v>291</v>
      </c>
      <c r="Z517" s="15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15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1">
        <v>1.68</v>
      </c>
      <c r="E519" s="21">
        <v>1.68</v>
      </c>
      <c r="F519" s="147">
        <v>1.389</v>
      </c>
      <c r="G519" s="21">
        <v>1.5700000000000003</v>
      </c>
      <c r="H519" s="147">
        <v>1.9299999999999997</v>
      </c>
      <c r="I519" s="21">
        <v>1.67</v>
      </c>
      <c r="J519" s="21">
        <v>1.6480999999999999</v>
      </c>
      <c r="K519" s="21">
        <v>1.68</v>
      </c>
      <c r="L519" s="21">
        <v>1.7649999999999999</v>
      </c>
      <c r="M519" s="21">
        <v>1.5895670000000002</v>
      </c>
      <c r="N519" s="21">
        <v>1.5920000000000001</v>
      </c>
      <c r="O519" s="21">
        <v>1.83</v>
      </c>
      <c r="P519" s="21">
        <v>1.7778639999999999</v>
      </c>
      <c r="Q519" s="21">
        <v>1.66</v>
      </c>
      <c r="R519" s="21">
        <v>1.6</v>
      </c>
      <c r="S519" s="21">
        <v>1.7000000000000002</v>
      </c>
      <c r="T519" s="21">
        <v>1.63</v>
      </c>
      <c r="U519" s="21">
        <v>1.7000000000000002</v>
      </c>
      <c r="V519" s="21">
        <v>1.67</v>
      </c>
      <c r="W519" s="21">
        <v>1.5700000000000003</v>
      </c>
      <c r="X519" s="21">
        <v>1.67</v>
      </c>
      <c r="Y519" s="21">
        <v>1.6</v>
      </c>
      <c r="Z519" s="15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1">
        <v>1.63</v>
      </c>
      <c r="E520" s="11">
        <v>1.63</v>
      </c>
      <c r="F520" s="148">
        <v>1.3860000000000001</v>
      </c>
      <c r="G520" s="11">
        <v>1.6099999999999999</v>
      </c>
      <c r="H520" s="148">
        <v>1.8399999999999999</v>
      </c>
      <c r="I520" s="11">
        <v>1.69</v>
      </c>
      <c r="J520" s="11">
        <v>1.6178000000000001</v>
      </c>
      <c r="K520" s="11">
        <v>1.69</v>
      </c>
      <c r="L520" s="11">
        <v>1.7350000000000001</v>
      </c>
      <c r="M520" s="11">
        <v>1.562918</v>
      </c>
      <c r="N520" s="11">
        <v>1.6343000000000001</v>
      </c>
      <c r="O520" s="11">
        <v>1.78</v>
      </c>
      <c r="P520" s="11">
        <v>1.78992</v>
      </c>
      <c r="Q520" s="11">
        <v>1.73</v>
      </c>
      <c r="R520" s="11">
        <v>1.6</v>
      </c>
      <c r="S520" s="11">
        <v>1.71</v>
      </c>
      <c r="T520" s="11">
        <v>1.63</v>
      </c>
      <c r="U520" s="11">
        <v>1.67</v>
      </c>
      <c r="V520" s="11">
        <v>1.67</v>
      </c>
      <c r="W520" s="11">
        <v>1.63</v>
      </c>
      <c r="X520" s="11">
        <v>1.6500000000000001</v>
      </c>
      <c r="Y520" s="11">
        <v>1.6500000000000001</v>
      </c>
      <c r="Z520" s="15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 t="e">
        <v>#N/A</v>
      </c>
    </row>
    <row r="521" spans="1:65">
      <c r="A521" s="29"/>
      <c r="B521" s="19">
        <v>1</v>
      </c>
      <c r="C521" s="9">
        <v>3</v>
      </c>
      <c r="D521" s="11">
        <v>1.68</v>
      </c>
      <c r="E521" s="11">
        <v>1.6399999999999997</v>
      </c>
      <c r="F521" s="148">
        <v>1.4113333333333336</v>
      </c>
      <c r="G521" s="11">
        <v>1.56</v>
      </c>
      <c r="H521" s="148">
        <v>1.86</v>
      </c>
      <c r="I521" s="11">
        <v>1.68</v>
      </c>
      <c r="J521" s="11">
        <v>1.6271</v>
      </c>
      <c r="K521" s="11">
        <v>1.69</v>
      </c>
      <c r="L521" s="11">
        <v>1.7490000000000001</v>
      </c>
      <c r="M521" s="11">
        <v>1.5791629</v>
      </c>
      <c r="N521" s="11">
        <v>1.643</v>
      </c>
      <c r="O521" s="11">
        <v>1.7399999999999998</v>
      </c>
      <c r="P521" s="11">
        <v>1.7964319999999998</v>
      </c>
      <c r="Q521" s="11">
        <v>1.68</v>
      </c>
      <c r="R521" s="11">
        <v>1.58</v>
      </c>
      <c r="S521" s="11">
        <v>1.69</v>
      </c>
      <c r="T521" s="11">
        <v>1.66</v>
      </c>
      <c r="U521" s="149">
        <v>1.6099999999999999</v>
      </c>
      <c r="V521" s="11">
        <v>1.67</v>
      </c>
      <c r="W521" s="11">
        <v>1.6</v>
      </c>
      <c r="X521" s="11">
        <v>1.71</v>
      </c>
      <c r="Y521" s="11">
        <v>1.58</v>
      </c>
      <c r="Z521" s="15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1">
        <v>1.68</v>
      </c>
      <c r="E522" s="11">
        <v>1.68</v>
      </c>
      <c r="F522" s="148">
        <v>1.4130000000000003</v>
      </c>
      <c r="G522" s="11">
        <v>1.63</v>
      </c>
      <c r="H522" s="148">
        <v>1.83</v>
      </c>
      <c r="I522" s="11">
        <v>1.7000000000000002</v>
      </c>
      <c r="J522" s="11">
        <v>1.6480999999999999</v>
      </c>
      <c r="K522" s="11">
        <v>1.68</v>
      </c>
      <c r="L522" s="11">
        <v>1.778</v>
      </c>
      <c r="M522" s="11">
        <v>1.5739639999999999</v>
      </c>
      <c r="N522" s="11">
        <v>1.6337000000000002</v>
      </c>
      <c r="O522" s="11">
        <v>1.76</v>
      </c>
      <c r="P522" s="11">
        <v>1.7927359999999999</v>
      </c>
      <c r="Q522" s="11">
        <v>1.7000000000000002</v>
      </c>
      <c r="R522" s="11">
        <v>1.59</v>
      </c>
      <c r="S522" s="11">
        <v>1.73</v>
      </c>
      <c r="T522" s="11">
        <v>1.6399999999999997</v>
      </c>
      <c r="U522" s="11">
        <v>1.7000000000000002</v>
      </c>
      <c r="V522" s="11">
        <v>1.6500000000000001</v>
      </c>
      <c r="W522" s="11">
        <v>1.6099999999999999</v>
      </c>
      <c r="X522" s="11">
        <v>1.67</v>
      </c>
      <c r="Y522" s="11">
        <v>1.6200000000000003</v>
      </c>
      <c r="Z522" s="15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1.6663661741666664</v>
      </c>
    </row>
    <row r="523" spans="1:65">
      <c r="A523" s="29"/>
      <c r="B523" s="19">
        <v>1</v>
      </c>
      <c r="C523" s="9">
        <v>5</v>
      </c>
      <c r="D523" s="11">
        <v>1.66</v>
      </c>
      <c r="E523" s="11">
        <v>1.6099999999999999</v>
      </c>
      <c r="F523" s="148">
        <v>1.3919999999999999</v>
      </c>
      <c r="G523" s="11">
        <v>1.6099999999999999</v>
      </c>
      <c r="H523" s="148">
        <v>1.86</v>
      </c>
      <c r="I523" s="11">
        <v>1.68</v>
      </c>
      <c r="J523" s="11">
        <v>1.6717</v>
      </c>
      <c r="K523" s="11">
        <v>1.7000000000000002</v>
      </c>
      <c r="L523" s="11">
        <v>1.7709999999999999</v>
      </c>
      <c r="M523" s="11">
        <v>1.5892739999999999</v>
      </c>
      <c r="N523" s="11">
        <v>1.6181999999999999</v>
      </c>
      <c r="O523" s="11">
        <v>1.77</v>
      </c>
      <c r="P523" s="11">
        <v>1.7610560000000002</v>
      </c>
      <c r="Q523" s="11">
        <v>1.69</v>
      </c>
      <c r="R523" s="11">
        <v>1.6099999999999999</v>
      </c>
      <c r="S523" s="11">
        <v>1.72</v>
      </c>
      <c r="T523" s="149">
        <v>1.58</v>
      </c>
      <c r="U523" s="11">
        <v>1.69</v>
      </c>
      <c r="V523" s="11">
        <v>1.66</v>
      </c>
      <c r="W523" s="11">
        <v>1.56</v>
      </c>
      <c r="X523" s="11">
        <v>1.67</v>
      </c>
      <c r="Y523" s="11">
        <v>1.6200000000000003</v>
      </c>
      <c r="Z523" s="15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42</v>
      </c>
    </row>
    <row r="524" spans="1:65">
      <c r="A524" s="29"/>
      <c r="B524" s="19">
        <v>1</v>
      </c>
      <c r="C524" s="9">
        <v>6</v>
      </c>
      <c r="D524" s="11">
        <v>1.63</v>
      </c>
      <c r="E524" s="11">
        <v>1.68</v>
      </c>
      <c r="F524" s="148">
        <v>1.4265000000000001</v>
      </c>
      <c r="G524" s="11">
        <v>1.5700000000000003</v>
      </c>
      <c r="H524" s="148">
        <v>1.8900000000000001</v>
      </c>
      <c r="I524" s="11">
        <v>1.68</v>
      </c>
      <c r="J524" s="11">
        <v>1.6524000000000001</v>
      </c>
      <c r="K524" s="11">
        <v>1.69</v>
      </c>
      <c r="L524" s="11">
        <v>1.7450000000000001</v>
      </c>
      <c r="M524" s="11">
        <v>1.5726110000000002</v>
      </c>
      <c r="N524" s="11">
        <v>1.5832999999999999</v>
      </c>
      <c r="O524" s="11">
        <v>1.82</v>
      </c>
      <c r="P524" s="11">
        <v>1.781736</v>
      </c>
      <c r="Q524" s="11">
        <v>1.72</v>
      </c>
      <c r="R524" s="11">
        <v>1.6200000000000003</v>
      </c>
      <c r="S524" s="11">
        <v>1.73</v>
      </c>
      <c r="T524" s="11">
        <v>1.6399999999999997</v>
      </c>
      <c r="U524" s="11">
        <v>1.71</v>
      </c>
      <c r="V524" s="11">
        <v>1.67</v>
      </c>
      <c r="W524" s="11">
        <v>1.59</v>
      </c>
      <c r="X524" s="11">
        <v>1.6399999999999997</v>
      </c>
      <c r="Y524" s="11">
        <v>1.63</v>
      </c>
      <c r="Z524" s="15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20" t="s">
        <v>268</v>
      </c>
      <c r="C525" s="12"/>
      <c r="D525" s="22">
        <v>1.6599999999999995</v>
      </c>
      <c r="E525" s="22">
        <v>1.6533333333333331</v>
      </c>
      <c r="F525" s="22">
        <v>1.4029722222222223</v>
      </c>
      <c r="G525" s="22">
        <v>1.5916666666666668</v>
      </c>
      <c r="H525" s="22">
        <v>1.8683333333333334</v>
      </c>
      <c r="I525" s="22">
        <v>1.6833333333333333</v>
      </c>
      <c r="J525" s="22">
        <v>1.6441999999999999</v>
      </c>
      <c r="K525" s="22">
        <v>1.6883333333333335</v>
      </c>
      <c r="L525" s="22">
        <v>1.7571666666666672</v>
      </c>
      <c r="M525" s="22">
        <v>1.5779161500000001</v>
      </c>
      <c r="N525" s="22">
        <v>1.6174166666666665</v>
      </c>
      <c r="O525" s="22">
        <v>1.7833333333333332</v>
      </c>
      <c r="P525" s="22">
        <v>1.7832906666666666</v>
      </c>
      <c r="Q525" s="22">
        <v>1.6966666666666665</v>
      </c>
      <c r="R525" s="22">
        <v>1.6000000000000003</v>
      </c>
      <c r="S525" s="22">
        <v>1.7133333333333336</v>
      </c>
      <c r="T525" s="22">
        <v>1.6300000000000001</v>
      </c>
      <c r="U525" s="22">
        <v>1.6800000000000004</v>
      </c>
      <c r="V525" s="22">
        <v>1.665</v>
      </c>
      <c r="W525" s="22">
        <v>1.5933333333333335</v>
      </c>
      <c r="X525" s="22">
        <v>1.6683333333333337</v>
      </c>
      <c r="Y525" s="22">
        <v>1.6166666666666665</v>
      </c>
      <c r="Z525" s="15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269</v>
      </c>
      <c r="C526" s="28"/>
      <c r="D526" s="11">
        <v>1.67</v>
      </c>
      <c r="E526" s="11">
        <v>1.6599999999999997</v>
      </c>
      <c r="F526" s="11">
        <v>1.4016666666666668</v>
      </c>
      <c r="G526" s="11">
        <v>1.59</v>
      </c>
      <c r="H526" s="11">
        <v>1.86</v>
      </c>
      <c r="I526" s="11">
        <v>1.68</v>
      </c>
      <c r="J526" s="11">
        <v>1.6480999999999999</v>
      </c>
      <c r="K526" s="11">
        <v>1.69</v>
      </c>
      <c r="L526" s="11">
        <v>1.7570000000000001</v>
      </c>
      <c r="M526" s="11">
        <v>1.5765634500000001</v>
      </c>
      <c r="N526" s="11">
        <v>1.62595</v>
      </c>
      <c r="O526" s="11">
        <v>1.7749999999999999</v>
      </c>
      <c r="P526" s="11">
        <v>1.785828</v>
      </c>
      <c r="Q526" s="11">
        <v>1.6950000000000001</v>
      </c>
      <c r="R526" s="11">
        <v>1.6</v>
      </c>
      <c r="S526" s="11">
        <v>1.7149999999999999</v>
      </c>
      <c r="T526" s="11">
        <v>1.6349999999999998</v>
      </c>
      <c r="U526" s="11">
        <v>1.6950000000000001</v>
      </c>
      <c r="V526" s="11">
        <v>1.67</v>
      </c>
      <c r="W526" s="11">
        <v>1.5950000000000002</v>
      </c>
      <c r="X526" s="11">
        <v>1.67</v>
      </c>
      <c r="Y526" s="11">
        <v>1.6200000000000003</v>
      </c>
      <c r="Z526" s="15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270</v>
      </c>
      <c r="C527" s="28"/>
      <c r="D527" s="23">
        <v>2.4494897427831803E-2</v>
      </c>
      <c r="E527" s="23">
        <v>3.076794869123825E-2</v>
      </c>
      <c r="F527" s="23">
        <v>1.6295335619831989E-2</v>
      </c>
      <c r="G527" s="23">
        <v>2.8577380332470252E-2</v>
      </c>
      <c r="H527" s="23">
        <v>3.6560452221856624E-2</v>
      </c>
      <c r="I527" s="23">
        <v>1.0327955589886525E-2</v>
      </c>
      <c r="J527" s="23">
        <v>1.92004166621456E-2</v>
      </c>
      <c r="K527" s="23">
        <v>7.5277265270908859E-3</v>
      </c>
      <c r="L527" s="23">
        <v>1.6690316553818394E-2</v>
      </c>
      <c r="M527" s="23">
        <v>1.0344138992443967E-2</v>
      </c>
      <c r="N527" s="23">
        <v>2.4557151029113058E-2</v>
      </c>
      <c r="O527" s="23">
        <v>3.502380143083661E-2</v>
      </c>
      <c r="P527" s="23">
        <v>1.2900411817715889E-2</v>
      </c>
      <c r="Q527" s="23">
        <v>2.581988897471614E-2</v>
      </c>
      <c r="R527" s="23">
        <v>1.4142135623730994E-2</v>
      </c>
      <c r="S527" s="23">
        <v>1.6329931618554498E-2</v>
      </c>
      <c r="T527" s="23">
        <v>2.6832815729997385E-2</v>
      </c>
      <c r="U527" s="23">
        <v>3.6878177829171625E-2</v>
      </c>
      <c r="V527" s="23">
        <v>8.3666002653406835E-3</v>
      </c>
      <c r="W527" s="23">
        <v>2.5819888974716002E-2</v>
      </c>
      <c r="X527" s="23">
        <v>2.4013884872437209E-2</v>
      </c>
      <c r="Y527" s="23">
        <v>2.4221202832779943E-2</v>
      </c>
      <c r="Z527" s="205"/>
      <c r="AA527" s="206"/>
      <c r="AB527" s="206"/>
      <c r="AC527" s="206"/>
      <c r="AD527" s="206"/>
      <c r="AE527" s="206"/>
      <c r="AF527" s="206"/>
      <c r="AG527" s="206"/>
      <c r="AH527" s="206"/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  <c r="BI527" s="206"/>
      <c r="BJ527" s="206"/>
      <c r="BK527" s="206"/>
      <c r="BL527" s="206"/>
      <c r="BM527" s="56"/>
    </row>
    <row r="528" spans="1:65">
      <c r="A528" s="29"/>
      <c r="B528" s="3" t="s">
        <v>86</v>
      </c>
      <c r="C528" s="28"/>
      <c r="D528" s="13">
        <v>1.4755962305922778E-2</v>
      </c>
      <c r="E528" s="13">
        <v>1.8609646385829591E-2</v>
      </c>
      <c r="F528" s="13">
        <v>1.1614866895954057E-2</v>
      </c>
      <c r="G528" s="13">
        <v>1.7954375077991781E-2</v>
      </c>
      <c r="H528" s="13">
        <v>1.9568484686096319E-2</v>
      </c>
      <c r="I528" s="13">
        <v>6.1354191623088266E-3</v>
      </c>
      <c r="J528" s="13">
        <v>1.1677664920414549E-2</v>
      </c>
      <c r="K528" s="13">
        <v>4.4586731651081258E-3</v>
      </c>
      <c r="L528" s="13">
        <v>9.498425431367764E-3</v>
      </c>
      <c r="M528" s="13">
        <v>6.5555695037686039E-3</v>
      </c>
      <c r="N528" s="13">
        <v>1.5182946692223026E-2</v>
      </c>
      <c r="O528" s="13">
        <v>1.9639514821029876E-2</v>
      </c>
      <c r="P528" s="13">
        <v>7.2340488619442988E-3</v>
      </c>
      <c r="Q528" s="13">
        <v>1.5218009218889671E-2</v>
      </c>
      <c r="R528" s="13">
        <v>8.83883476483187E-3</v>
      </c>
      <c r="S528" s="13">
        <v>9.5310884933197445E-3</v>
      </c>
      <c r="T528" s="13">
        <v>1.6461850141102689E-2</v>
      </c>
      <c r="U528" s="13">
        <v>2.1951296326887866E-2</v>
      </c>
      <c r="V528" s="13">
        <v>5.0249851443487587E-3</v>
      </c>
      <c r="W528" s="13">
        <v>1.6204951239361505E-2</v>
      </c>
      <c r="X528" s="13">
        <v>1.4393936986475847E-2</v>
      </c>
      <c r="Y528" s="13">
        <v>1.4982187319245327E-2</v>
      </c>
      <c r="Z528" s="15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271</v>
      </c>
      <c r="C529" s="28"/>
      <c r="D529" s="13">
        <v>-3.8203932997203927E-3</v>
      </c>
      <c r="E529" s="13">
        <v>-7.8211146117694863E-3</v>
      </c>
      <c r="F529" s="13">
        <v>-0.15806486955135468</v>
      </c>
      <c r="G529" s="13">
        <v>-4.4827786748225407E-2</v>
      </c>
      <c r="H529" s="13">
        <v>0.12120214770182125</v>
      </c>
      <c r="I529" s="13">
        <v>1.0182131292452601E-2</v>
      </c>
      <c r="J529" s="13">
        <v>-1.3302102809277017E-2</v>
      </c>
      <c r="K529" s="13">
        <v>1.3182672276489615E-2</v>
      </c>
      <c r="L529" s="13">
        <v>5.449011982339913E-2</v>
      </c>
      <c r="M529" s="13">
        <v>-5.3079584510228872E-2</v>
      </c>
      <c r="N529" s="13">
        <v>-2.9375000680435193E-2</v>
      </c>
      <c r="O529" s="13">
        <v>7.0192950973192225E-2</v>
      </c>
      <c r="P529" s="13">
        <v>7.0167346356795113E-2</v>
      </c>
      <c r="Q529" s="13">
        <v>1.8183573916551232E-2</v>
      </c>
      <c r="R529" s="13">
        <v>-3.9826885108163679E-2</v>
      </c>
      <c r="S529" s="13">
        <v>2.8185377196674688E-2</v>
      </c>
      <c r="T529" s="13">
        <v>-2.1823639203941925E-2</v>
      </c>
      <c r="U529" s="13">
        <v>8.1817706364282206E-3</v>
      </c>
      <c r="V529" s="13">
        <v>-8.1985231568304506E-4</v>
      </c>
      <c r="W529" s="13">
        <v>-4.3827606420213105E-2</v>
      </c>
      <c r="X529" s="13">
        <v>1.1805083403417793E-3</v>
      </c>
      <c r="Y529" s="13">
        <v>-2.9825081828040667E-2</v>
      </c>
      <c r="Z529" s="15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272</v>
      </c>
      <c r="C530" s="46"/>
      <c r="D530" s="44">
        <v>0.04</v>
      </c>
      <c r="E530" s="44">
        <v>0.14000000000000001</v>
      </c>
      <c r="F530" s="44">
        <v>3.85</v>
      </c>
      <c r="G530" s="44">
        <v>1.05</v>
      </c>
      <c r="H530" s="44">
        <v>3.05</v>
      </c>
      <c r="I530" s="44">
        <v>0.31</v>
      </c>
      <c r="J530" s="44">
        <v>0.27</v>
      </c>
      <c r="K530" s="44">
        <v>0.38</v>
      </c>
      <c r="L530" s="44">
        <v>1.4</v>
      </c>
      <c r="M530" s="44">
        <v>1.25</v>
      </c>
      <c r="N530" s="44">
        <v>0.67</v>
      </c>
      <c r="O530" s="44">
        <v>1.79</v>
      </c>
      <c r="P530" s="44">
        <v>1.79</v>
      </c>
      <c r="Q530" s="44">
        <v>0.51</v>
      </c>
      <c r="R530" s="44">
        <v>0.93</v>
      </c>
      <c r="S530" s="44">
        <v>0.75</v>
      </c>
      <c r="T530" s="44">
        <v>0.48</v>
      </c>
      <c r="U530" s="44">
        <v>0.26</v>
      </c>
      <c r="V530" s="44">
        <v>0.04</v>
      </c>
      <c r="W530" s="44">
        <v>1.03</v>
      </c>
      <c r="X530" s="44">
        <v>0.09</v>
      </c>
      <c r="Y530" s="44">
        <v>0.68</v>
      </c>
      <c r="Z530" s="15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BM531" s="55"/>
    </row>
    <row r="532" spans="1:65" ht="15">
      <c r="B532" s="8" t="s">
        <v>503</v>
      </c>
      <c r="BM532" s="27" t="s">
        <v>66</v>
      </c>
    </row>
    <row r="533" spans="1:65" ht="15">
      <c r="A533" s="24" t="s">
        <v>56</v>
      </c>
      <c r="B533" s="18" t="s">
        <v>110</v>
      </c>
      <c r="C533" s="15" t="s">
        <v>111</v>
      </c>
      <c r="D533" s="16" t="s">
        <v>234</v>
      </c>
      <c r="E533" s="17" t="s">
        <v>234</v>
      </c>
      <c r="F533" s="17" t="s">
        <v>234</v>
      </c>
      <c r="G533" s="17" t="s">
        <v>234</v>
      </c>
      <c r="H533" s="17" t="s">
        <v>234</v>
      </c>
      <c r="I533" s="17" t="s">
        <v>234</v>
      </c>
      <c r="J533" s="17" t="s">
        <v>234</v>
      </c>
      <c r="K533" s="17" t="s">
        <v>234</v>
      </c>
      <c r="L533" s="17" t="s">
        <v>234</v>
      </c>
      <c r="M533" s="17" t="s">
        <v>234</v>
      </c>
      <c r="N533" s="17" t="s">
        <v>234</v>
      </c>
      <c r="O533" s="17" t="s">
        <v>234</v>
      </c>
      <c r="P533" s="17" t="s">
        <v>234</v>
      </c>
      <c r="Q533" s="17" t="s">
        <v>234</v>
      </c>
      <c r="R533" s="17" t="s">
        <v>234</v>
      </c>
      <c r="S533" s="17" t="s">
        <v>234</v>
      </c>
      <c r="T533" s="17" t="s">
        <v>234</v>
      </c>
      <c r="U533" s="17" t="s">
        <v>234</v>
      </c>
      <c r="V533" s="17" t="s">
        <v>234</v>
      </c>
      <c r="W533" s="17" t="s">
        <v>234</v>
      </c>
      <c r="X533" s="17" t="s">
        <v>234</v>
      </c>
      <c r="Y533" s="17" t="s">
        <v>234</v>
      </c>
      <c r="Z533" s="15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235</v>
      </c>
      <c r="C534" s="9" t="s">
        <v>235</v>
      </c>
      <c r="D534" s="151" t="s">
        <v>237</v>
      </c>
      <c r="E534" s="152" t="s">
        <v>238</v>
      </c>
      <c r="F534" s="152" t="s">
        <v>239</v>
      </c>
      <c r="G534" s="152" t="s">
        <v>240</v>
      </c>
      <c r="H534" s="152" t="s">
        <v>241</v>
      </c>
      <c r="I534" s="152" t="s">
        <v>243</v>
      </c>
      <c r="J534" s="152" t="s">
        <v>244</v>
      </c>
      <c r="K534" s="152" t="s">
        <v>246</v>
      </c>
      <c r="L534" s="152" t="s">
        <v>247</v>
      </c>
      <c r="M534" s="152" t="s">
        <v>248</v>
      </c>
      <c r="N534" s="152" t="s">
        <v>249</v>
      </c>
      <c r="O534" s="152" t="s">
        <v>250</v>
      </c>
      <c r="P534" s="152" t="s">
        <v>251</v>
      </c>
      <c r="Q534" s="152" t="s">
        <v>252</v>
      </c>
      <c r="R534" s="152" t="s">
        <v>254</v>
      </c>
      <c r="S534" s="152" t="s">
        <v>255</v>
      </c>
      <c r="T534" s="152" t="s">
        <v>256</v>
      </c>
      <c r="U534" s="152" t="s">
        <v>258</v>
      </c>
      <c r="V534" s="152" t="s">
        <v>259</v>
      </c>
      <c r="W534" s="152" t="s">
        <v>260</v>
      </c>
      <c r="X534" s="152" t="s">
        <v>261</v>
      </c>
      <c r="Y534" s="152" t="s">
        <v>262</v>
      </c>
      <c r="Z534" s="15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291</v>
      </c>
      <c r="E535" s="11" t="s">
        <v>114</v>
      </c>
      <c r="F535" s="11" t="s">
        <v>114</v>
      </c>
      <c r="G535" s="11" t="s">
        <v>291</v>
      </c>
      <c r="H535" s="11" t="s">
        <v>114</v>
      </c>
      <c r="I535" s="11" t="s">
        <v>291</v>
      </c>
      <c r="J535" s="11" t="s">
        <v>292</v>
      </c>
      <c r="K535" s="11" t="s">
        <v>114</v>
      </c>
      <c r="L535" s="11" t="s">
        <v>114</v>
      </c>
      <c r="M535" s="11" t="s">
        <v>114</v>
      </c>
      <c r="N535" s="11" t="s">
        <v>114</v>
      </c>
      <c r="O535" s="11" t="s">
        <v>291</v>
      </c>
      <c r="P535" s="11" t="s">
        <v>292</v>
      </c>
      <c r="Q535" s="11" t="s">
        <v>291</v>
      </c>
      <c r="R535" s="11" t="s">
        <v>291</v>
      </c>
      <c r="S535" s="11" t="s">
        <v>114</v>
      </c>
      <c r="T535" s="11" t="s">
        <v>291</v>
      </c>
      <c r="U535" s="11" t="s">
        <v>114</v>
      </c>
      <c r="V535" s="11" t="s">
        <v>291</v>
      </c>
      <c r="W535" s="11" t="s">
        <v>291</v>
      </c>
      <c r="X535" s="11" t="s">
        <v>291</v>
      </c>
      <c r="Y535" s="11" t="s">
        <v>291</v>
      </c>
      <c r="Z535" s="15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15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03">
        <v>4.3400000000000001E-2</v>
      </c>
      <c r="E537" s="203">
        <v>4.2799999999999998E-2</v>
      </c>
      <c r="F537" s="203">
        <v>4.14087E-2</v>
      </c>
      <c r="G537" s="203">
        <v>4.1599999999999998E-2</v>
      </c>
      <c r="H537" s="203">
        <v>4.3499999999999997E-2</v>
      </c>
      <c r="I537" s="203">
        <v>4.2700000000000002E-2</v>
      </c>
      <c r="J537" s="212">
        <v>4.2799999999999998E-2</v>
      </c>
      <c r="K537" s="203">
        <v>4.2700000000000002E-2</v>
      </c>
      <c r="L537" s="204">
        <v>4.4299999999999999E-2</v>
      </c>
      <c r="M537" s="203">
        <v>4.1227999999999994E-2</v>
      </c>
      <c r="N537" s="203">
        <v>4.2000000000000003E-2</v>
      </c>
      <c r="O537" s="203">
        <v>4.1399999999999999E-2</v>
      </c>
      <c r="P537" s="204">
        <v>4.4438558795004898E-2</v>
      </c>
      <c r="Q537" s="204">
        <v>0.04</v>
      </c>
      <c r="R537" s="203">
        <v>4.2299999999999997E-2</v>
      </c>
      <c r="S537" s="203">
        <v>4.2999999999999997E-2</v>
      </c>
      <c r="T537" s="203">
        <v>4.2999999999999997E-2</v>
      </c>
      <c r="U537" s="203">
        <v>4.1599999999999998E-2</v>
      </c>
      <c r="V537" s="203">
        <v>4.2700000000000002E-2</v>
      </c>
      <c r="W537" s="203">
        <v>4.2099999999999999E-2</v>
      </c>
      <c r="X537" s="203">
        <v>4.1399999999999999E-2</v>
      </c>
      <c r="Y537" s="203">
        <v>4.2499999999999996E-2</v>
      </c>
      <c r="Z537" s="205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1</v>
      </c>
    </row>
    <row r="538" spans="1:65">
      <c r="A538" s="29"/>
      <c r="B538" s="19">
        <v>1</v>
      </c>
      <c r="C538" s="9">
        <v>2</v>
      </c>
      <c r="D538" s="23">
        <v>4.2000000000000003E-2</v>
      </c>
      <c r="E538" s="23">
        <v>4.1800000000000004E-2</v>
      </c>
      <c r="F538" s="23">
        <v>4.1077350000000006E-2</v>
      </c>
      <c r="G538" s="23">
        <v>4.1599999999999998E-2</v>
      </c>
      <c r="H538" s="23">
        <v>4.3400000000000001E-2</v>
      </c>
      <c r="I538" s="23">
        <v>4.1599999999999998E-2</v>
      </c>
      <c r="J538" s="23">
        <v>4.3700000000000003E-2</v>
      </c>
      <c r="K538" s="23">
        <v>4.2900000000000001E-2</v>
      </c>
      <c r="L538" s="209">
        <v>4.53E-2</v>
      </c>
      <c r="M538" s="23">
        <v>4.1974999999999998E-2</v>
      </c>
      <c r="N538" s="23">
        <v>4.2700000000000002E-2</v>
      </c>
      <c r="O538" s="23">
        <v>4.4999999999999998E-2</v>
      </c>
      <c r="P538" s="209">
        <v>4.4379336780537466E-2</v>
      </c>
      <c r="Q538" s="209">
        <v>4.07E-2</v>
      </c>
      <c r="R538" s="23">
        <v>4.2499999999999996E-2</v>
      </c>
      <c r="S538" s="23">
        <v>4.2799999999999998E-2</v>
      </c>
      <c r="T538" s="23">
        <v>4.3499999999999997E-2</v>
      </c>
      <c r="U538" s="23">
        <v>4.1200000000000001E-2</v>
      </c>
      <c r="V538" s="23">
        <v>4.2700000000000002E-2</v>
      </c>
      <c r="W538" s="23">
        <v>4.3700000000000003E-2</v>
      </c>
      <c r="X538" s="23">
        <v>4.0899999999999999E-2</v>
      </c>
      <c r="Y538" s="23">
        <v>4.3700000000000003E-2</v>
      </c>
      <c r="Z538" s="205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23</v>
      </c>
    </row>
    <row r="539" spans="1:65">
      <c r="A539" s="29"/>
      <c r="B539" s="19">
        <v>1</v>
      </c>
      <c r="C539" s="9">
        <v>3</v>
      </c>
      <c r="D539" s="23">
        <v>4.3400000000000001E-2</v>
      </c>
      <c r="E539" s="23">
        <v>4.1599999999999998E-2</v>
      </c>
      <c r="F539" s="23">
        <v>4.1088333333333338E-2</v>
      </c>
      <c r="G539" s="23">
        <v>4.1399999999999999E-2</v>
      </c>
      <c r="H539" s="23">
        <v>4.2900000000000001E-2</v>
      </c>
      <c r="I539" s="23">
        <v>4.1700000000000001E-2</v>
      </c>
      <c r="J539" s="23">
        <v>4.41E-2</v>
      </c>
      <c r="K539" s="23">
        <v>4.2799999999999998E-2</v>
      </c>
      <c r="L539" s="209">
        <v>4.53E-2</v>
      </c>
      <c r="M539" s="23">
        <v>4.1674000000000003E-2</v>
      </c>
      <c r="N539" s="23">
        <v>4.3199999999999995E-2</v>
      </c>
      <c r="O539" s="23">
        <v>4.41E-2</v>
      </c>
      <c r="P539" s="209">
        <v>4.4729383114896E-2</v>
      </c>
      <c r="Q539" s="209">
        <v>4.0599999999999997E-2</v>
      </c>
      <c r="R539" s="23">
        <v>4.19E-2</v>
      </c>
      <c r="S539" s="23">
        <v>4.2700000000000002E-2</v>
      </c>
      <c r="T539" s="23">
        <v>4.2799999999999998E-2</v>
      </c>
      <c r="U539" s="23">
        <v>4.0599999999999997E-2</v>
      </c>
      <c r="V539" s="23">
        <v>4.2900000000000001E-2</v>
      </c>
      <c r="W539" s="23">
        <v>4.24E-2</v>
      </c>
      <c r="X539" s="23">
        <v>4.2299999999999997E-2</v>
      </c>
      <c r="Y539" s="23">
        <v>4.19E-2</v>
      </c>
      <c r="Z539" s="205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16</v>
      </c>
    </row>
    <row r="540" spans="1:65">
      <c r="A540" s="29"/>
      <c r="B540" s="19">
        <v>1</v>
      </c>
      <c r="C540" s="9">
        <v>4</v>
      </c>
      <c r="D540" s="23">
        <v>4.3499999999999997E-2</v>
      </c>
      <c r="E540" s="23">
        <v>4.3400000000000001E-2</v>
      </c>
      <c r="F540" s="23">
        <v>4.0950172222222227E-2</v>
      </c>
      <c r="G540" s="23">
        <v>4.2200000000000001E-2</v>
      </c>
      <c r="H540" s="23">
        <v>4.2000000000000003E-2</v>
      </c>
      <c r="I540" s="23">
        <v>4.19E-2</v>
      </c>
      <c r="J540" s="23">
        <v>4.4400000000000002E-2</v>
      </c>
      <c r="K540" s="23">
        <v>4.2499999999999996E-2</v>
      </c>
      <c r="L540" s="209">
        <v>4.4499999999999998E-2</v>
      </c>
      <c r="M540" s="23">
        <v>4.1764000000000003E-2</v>
      </c>
      <c r="N540" s="23">
        <v>4.3099999999999999E-2</v>
      </c>
      <c r="O540" s="23">
        <v>4.2700000000000002E-2</v>
      </c>
      <c r="P540" s="209">
        <v>4.5195368839125331E-2</v>
      </c>
      <c r="Q540" s="209">
        <v>4.0099999999999997E-2</v>
      </c>
      <c r="R540" s="23">
        <v>4.2599999999999999E-2</v>
      </c>
      <c r="S540" s="23">
        <v>4.3400000000000001E-2</v>
      </c>
      <c r="T540" s="23">
        <v>4.2200000000000001E-2</v>
      </c>
      <c r="U540" s="23">
        <v>4.19E-2</v>
      </c>
      <c r="V540" s="23">
        <v>4.24E-2</v>
      </c>
      <c r="W540" s="23">
        <v>4.3199999999999995E-2</v>
      </c>
      <c r="X540" s="23">
        <v>4.1300000000000003E-2</v>
      </c>
      <c r="Y540" s="23">
        <v>4.3199999999999995E-2</v>
      </c>
      <c r="Z540" s="205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207">
        <v>4.2467429873294348E-2</v>
      </c>
    </row>
    <row r="541" spans="1:65">
      <c r="A541" s="29"/>
      <c r="B541" s="19">
        <v>1</v>
      </c>
      <c r="C541" s="9">
        <v>5</v>
      </c>
      <c r="D541" s="23">
        <v>4.2900000000000001E-2</v>
      </c>
      <c r="E541" s="23">
        <v>4.2799999999999998E-2</v>
      </c>
      <c r="F541" s="23">
        <v>4.0870850000000007E-2</v>
      </c>
      <c r="G541" s="23">
        <v>4.0899999999999999E-2</v>
      </c>
      <c r="H541" s="23">
        <v>4.3499999999999997E-2</v>
      </c>
      <c r="I541" s="23">
        <v>4.2299999999999997E-2</v>
      </c>
      <c r="J541" s="23">
        <v>4.4499999999999998E-2</v>
      </c>
      <c r="K541" s="23">
        <v>4.2799999999999998E-2</v>
      </c>
      <c r="L541" s="209">
        <v>4.4400000000000002E-2</v>
      </c>
      <c r="M541" s="23">
        <v>4.1841000000000003E-2</v>
      </c>
      <c r="N541" s="23">
        <v>4.2499999999999996E-2</v>
      </c>
      <c r="O541" s="23">
        <v>4.4000000000000004E-2</v>
      </c>
      <c r="P541" s="209">
        <v>4.4829324516653515E-2</v>
      </c>
      <c r="Q541" s="209">
        <v>3.9699999999999999E-2</v>
      </c>
      <c r="R541" s="23">
        <v>4.24E-2</v>
      </c>
      <c r="S541" s="23">
        <v>4.3099999999999999E-2</v>
      </c>
      <c r="T541" s="23">
        <v>4.1399999999999999E-2</v>
      </c>
      <c r="U541" s="23">
        <v>4.1599999999999998E-2</v>
      </c>
      <c r="V541" s="23">
        <v>4.2200000000000001E-2</v>
      </c>
      <c r="W541" s="23">
        <v>4.2000000000000003E-2</v>
      </c>
      <c r="X541" s="23">
        <v>4.1200000000000001E-2</v>
      </c>
      <c r="Y541" s="23">
        <v>4.2799999999999998E-2</v>
      </c>
      <c r="Z541" s="205"/>
      <c r="AA541" s="206"/>
      <c r="AB541" s="206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207">
        <v>43</v>
      </c>
    </row>
    <row r="542" spans="1:65">
      <c r="A542" s="29"/>
      <c r="B542" s="19">
        <v>1</v>
      </c>
      <c r="C542" s="9">
        <v>6</v>
      </c>
      <c r="D542" s="23">
        <v>4.2200000000000001E-2</v>
      </c>
      <c r="E542" s="23">
        <v>4.3800000000000006E-2</v>
      </c>
      <c r="F542" s="23">
        <v>4.0997600000000002E-2</v>
      </c>
      <c r="G542" s="23">
        <v>4.0800000000000003E-2</v>
      </c>
      <c r="H542" s="210">
        <v>4.6800000000000001E-2</v>
      </c>
      <c r="I542" s="23">
        <v>4.2299999999999997E-2</v>
      </c>
      <c r="J542" s="23">
        <v>4.4299999999999999E-2</v>
      </c>
      <c r="K542" s="23">
        <v>4.24E-2</v>
      </c>
      <c r="L542" s="209">
        <v>4.41E-2</v>
      </c>
      <c r="M542" s="23">
        <v>4.1911999999999998E-2</v>
      </c>
      <c r="N542" s="23">
        <v>4.1300000000000003E-2</v>
      </c>
      <c r="O542" s="210">
        <v>4.5600000000000002E-2</v>
      </c>
      <c r="P542" s="209">
        <v>4.4859484408779883E-2</v>
      </c>
      <c r="Q542" s="209">
        <v>4.0899999999999999E-2</v>
      </c>
      <c r="R542" s="23">
        <v>4.2499999999999996E-2</v>
      </c>
      <c r="S542" s="23">
        <v>4.3299999999999998E-2</v>
      </c>
      <c r="T542" s="23">
        <v>4.4499999999999998E-2</v>
      </c>
      <c r="U542" s="23">
        <v>4.2200000000000001E-2</v>
      </c>
      <c r="V542" s="23">
        <v>4.2799999999999998E-2</v>
      </c>
      <c r="W542" s="23">
        <v>4.2200000000000001E-2</v>
      </c>
      <c r="X542" s="23">
        <v>4.0499999999999994E-2</v>
      </c>
      <c r="Y542" s="23">
        <v>4.2799999999999998E-2</v>
      </c>
      <c r="Z542" s="205"/>
      <c r="AA542" s="206"/>
      <c r="AB542" s="206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20" t="s">
        <v>268</v>
      </c>
      <c r="C543" s="12"/>
      <c r="D543" s="211">
        <v>4.2900000000000001E-2</v>
      </c>
      <c r="E543" s="211">
        <v>4.2699999999999995E-2</v>
      </c>
      <c r="F543" s="211">
        <v>4.1065500925925931E-2</v>
      </c>
      <c r="G543" s="211">
        <v>4.1416666666666664E-2</v>
      </c>
      <c r="H543" s="211">
        <v>4.3683333333333331E-2</v>
      </c>
      <c r="I543" s="211">
        <v>4.2083333333333334E-2</v>
      </c>
      <c r="J543" s="211">
        <v>4.3966666666666661E-2</v>
      </c>
      <c r="K543" s="211">
        <v>4.268333333333333E-2</v>
      </c>
      <c r="L543" s="211">
        <v>4.4650000000000002E-2</v>
      </c>
      <c r="M543" s="211">
        <v>4.1732333333333337E-2</v>
      </c>
      <c r="N543" s="211">
        <v>4.246666666666666E-2</v>
      </c>
      <c r="O543" s="211">
        <v>4.3800000000000006E-2</v>
      </c>
      <c r="P543" s="211">
        <v>4.4738576075832849E-2</v>
      </c>
      <c r="Q543" s="211">
        <v>4.0333333333333332E-2</v>
      </c>
      <c r="R543" s="211">
        <v>4.2366666666666664E-2</v>
      </c>
      <c r="S543" s="211">
        <v>4.3049999999999998E-2</v>
      </c>
      <c r="T543" s="211">
        <v>4.2899999999999994E-2</v>
      </c>
      <c r="U543" s="211">
        <v>4.1516666666666667E-2</v>
      </c>
      <c r="V543" s="211">
        <v>4.2616666666666664E-2</v>
      </c>
      <c r="W543" s="211">
        <v>4.2599999999999999E-2</v>
      </c>
      <c r="X543" s="211">
        <v>4.1266666666666667E-2</v>
      </c>
      <c r="Y543" s="211">
        <v>4.2816666666666663E-2</v>
      </c>
      <c r="Z543" s="205"/>
      <c r="AA543" s="206"/>
      <c r="AB543" s="206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269</v>
      </c>
      <c r="C544" s="28"/>
      <c r="D544" s="23">
        <v>4.3150000000000001E-2</v>
      </c>
      <c r="E544" s="23">
        <v>4.2799999999999998E-2</v>
      </c>
      <c r="F544" s="23">
        <v>4.1037475000000004E-2</v>
      </c>
      <c r="G544" s="23">
        <v>4.1499999999999995E-2</v>
      </c>
      <c r="H544" s="23">
        <v>4.3450000000000003E-2</v>
      </c>
      <c r="I544" s="23">
        <v>4.2099999999999999E-2</v>
      </c>
      <c r="J544" s="23">
        <v>4.4200000000000003E-2</v>
      </c>
      <c r="K544" s="23">
        <v>4.2749999999999996E-2</v>
      </c>
      <c r="L544" s="23">
        <v>4.4450000000000003E-2</v>
      </c>
      <c r="M544" s="23">
        <v>4.1802500000000006E-2</v>
      </c>
      <c r="N544" s="23">
        <v>4.2599999999999999E-2</v>
      </c>
      <c r="O544" s="23">
        <v>4.4050000000000006E-2</v>
      </c>
      <c r="P544" s="23">
        <v>4.4779353815774761E-2</v>
      </c>
      <c r="Q544" s="23">
        <v>4.0349999999999997E-2</v>
      </c>
      <c r="R544" s="23">
        <v>4.2450000000000002E-2</v>
      </c>
      <c r="S544" s="23">
        <v>4.3049999999999998E-2</v>
      </c>
      <c r="T544" s="23">
        <v>4.2899999999999994E-2</v>
      </c>
      <c r="U544" s="23">
        <v>4.1599999999999998E-2</v>
      </c>
      <c r="V544" s="23">
        <v>4.2700000000000002E-2</v>
      </c>
      <c r="W544" s="23">
        <v>4.2300000000000004E-2</v>
      </c>
      <c r="X544" s="23">
        <v>4.1250000000000002E-2</v>
      </c>
      <c r="Y544" s="23">
        <v>4.2799999999999998E-2</v>
      </c>
      <c r="Z544" s="205"/>
      <c r="AA544" s="206"/>
      <c r="AB544" s="206"/>
      <c r="AC544" s="206"/>
      <c r="AD544" s="206"/>
      <c r="AE544" s="206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29"/>
      <c r="B545" s="3" t="s">
        <v>270</v>
      </c>
      <c r="C545" s="28"/>
      <c r="D545" s="23">
        <v>6.5726706900619812E-4</v>
      </c>
      <c r="E545" s="23">
        <v>8.6486993241758736E-4</v>
      </c>
      <c r="F545" s="23">
        <v>1.8668023592931503E-4</v>
      </c>
      <c r="G545" s="23">
        <v>5.1542862422130416E-4</v>
      </c>
      <c r="H545" s="23">
        <v>1.6314615124687025E-3</v>
      </c>
      <c r="I545" s="23">
        <v>4.2150523919242913E-4</v>
      </c>
      <c r="J545" s="23">
        <v>6.3770421565696679E-4</v>
      </c>
      <c r="K545" s="23">
        <v>1.9407902170679548E-4</v>
      </c>
      <c r="L545" s="23">
        <v>5.2057660339281469E-4</v>
      </c>
      <c r="M545" s="23">
        <v>2.6897335679703987E-4</v>
      </c>
      <c r="N545" s="23">
        <v>7.174027227901099E-4</v>
      </c>
      <c r="O545" s="23">
        <v>1.5349267083479916E-3</v>
      </c>
      <c r="P545" s="23">
        <v>3.0022041359451283E-4</v>
      </c>
      <c r="Q545" s="23">
        <v>4.6761807778000471E-4</v>
      </c>
      <c r="R545" s="23">
        <v>2.5033311140691374E-4</v>
      </c>
      <c r="S545" s="23">
        <v>2.7386127875258305E-4</v>
      </c>
      <c r="T545" s="23">
        <v>1.0658330075579373E-3</v>
      </c>
      <c r="U545" s="23">
        <v>5.6005952064639331E-4</v>
      </c>
      <c r="V545" s="23">
        <v>2.6394443859772168E-4</v>
      </c>
      <c r="W545" s="23">
        <v>6.899275324264133E-4</v>
      </c>
      <c r="X545" s="23">
        <v>6.0221812216726552E-4</v>
      </c>
      <c r="Y545" s="23">
        <v>6.1128280416405272E-4</v>
      </c>
      <c r="Z545" s="205"/>
      <c r="AA545" s="206"/>
      <c r="AB545" s="206"/>
      <c r="AC545" s="206"/>
      <c r="AD545" s="206"/>
      <c r="AE545" s="206"/>
      <c r="AF545" s="206"/>
      <c r="AG545" s="206"/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  <c r="BI545" s="206"/>
      <c r="BJ545" s="206"/>
      <c r="BK545" s="206"/>
      <c r="BL545" s="206"/>
      <c r="BM545" s="56"/>
    </row>
    <row r="546" spans="1:65">
      <c r="A546" s="29"/>
      <c r="B546" s="3" t="s">
        <v>86</v>
      </c>
      <c r="C546" s="28"/>
      <c r="D546" s="13">
        <v>1.5320910699445177E-2</v>
      </c>
      <c r="E546" s="13">
        <v>2.0254565162004391E-2</v>
      </c>
      <c r="F546" s="13">
        <v>4.5459140085993199E-3</v>
      </c>
      <c r="G546" s="13">
        <v>1.2444956721641148E-2</v>
      </c>
      <c r="H546" s="13">
        <v>3.7347459270554044E-2</v>
      </c>
      <c r="I546" s="13">
        <v>1.0015966079820098E-2</v>
      </c>
      <c r="J546" s="13">
        <v>1.450426570864974E-2</v>
      </c>
      <c r="K546" s="13">
        <v>4.5469509185504606E-3</v>
      </c>
      <c r="L546" s="13">
        <v>1.1659050467924181E-2</v>
      </c>
      <c r="M546" s="13">
        <v>6.4452029233218015E-3</v>
      </c>
      <c r="N546" s="13">
        <v>1.6893313723471977E-2</v>
      </c>
      <c r="O546" s="13">
        <v>3.5043988775068299E-2</v>
      </c>
      <c r="P546" s="13">
        <v>6.7105491485833788E-3</v>
      </c>
      <c r="Q546" s="13">
        <v>1.159383663917367E-2</v>
      </c>
      <c r="R546" s="13">
        <v>5.9087280426494198E-3</v>
      </c>
      <c r="S546" s="13">
        <v>6.3614698897231838E-3</v>
      </c>
      <c r="T546" s="13">
        <v>2.4844592250767773E-2</v>
      </c>
      <c r="U546" s="13">
        <v>1.3489992468399678E-2</v>
      </c>
      <c r="V546" s="13">
        <v>6.1934557355742279E-3</v>
      </c>
      <c r="W546" s="13">
        <v>1.619548198184069E-2</v>
      </c>
      <c r="X546" s="13">
        <v>1.459333090873826E-2</v>
      </c>
      <c r="Y546" s="13">
        <v>1.4276749026797651E-2</v>
      </c>
      <c r="Z546" s="15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271</v>
      </c>
      <c r="C547" s="28"/>
      <c r="D547" s="13">
        <v>1.0185926673600632E-2</v>
      </c>
      <c r="E547" s="13">
        <v>5.4764351739566841E-3</v>
      </c>
      <c r="F547" s="13">
        <v>-3.3011862303680917E-2</v>
      </c>
      <c r="G547" s="13">
        <v>-2.4742801948757775E-2</v>
      </c>
      <c r="H547" s="13">
        <v>2.8631435047205445E-2</v>
      </c>
      <c r="I547" s="13">
        <v>-9.0444969499450245E-3</v>
      </c>
      <c r="J547" s="13">
        <v>3.5303214671700944E-2</v>
      </c>
      <c r="K547" s="13">
        <v>5.0839775489863737E-3</v>
      </c>
      <c r="L547" s="13">
        <v>5.1393977295484117E-2</v>
      </c>
      <c r="M547" s="13">
        <v>-1.7309654531819874E-2</v>
      </c>
      <c r="N547" s="13">
        <v>-1.7971575627884206E-5</v>
      </c>
      <c r="O547" s="13">
        <v>3.1378638421998062E-2</v>
      </c>
      <c r="P547" s="13">
        <v>5.3479718676517241E-2</v>
      </c>
      <c r="Q547" s="13">
        <v>-5.025254757182851E-2</v>
      </c>
      <c r="R547" s="13">
        <v>-2.3727173254496359E-3</v>
      </c>
      <c r="S547" s="13">
        <v>1.3718045298333426E-2</v>
      </c>
      <c r="T547" s="13">
        <v>1.0185926673600409E-2</v>
      </c>
      <c r="U547" s="13">
        <v>-2.2388056198935802E-2</v>
      </c>
      <c r="V547" s="13">
        <v>3.5141470491051319E-3</v>
      </c>
      <c r="W547" s="13">
        <v>3.1216894241348214E-3</v>
      </c>
      <c r="X547" s="13">
        <v>-2.8274920573490681E-2</v>
      </c>
      <c r="Y547" s="13">
        <v>8.2236385487488572E-3</v>
      </c>
      <c r="Z547" s="15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45" t="s">
        <v>272</v>
      </c>
      <c r="C548" s="46"/>
      <c r="D548" s="44">
        <v>0.23</v>
      </c>
      <c r="E548" s="44">
        <v>0.05</v>
      </c>
      <c r="F548" s="44">
        <v>1.44</v>
      </c>
      <c r="G548" s="44">
        <v>1.1200000000000001</v>
      </c>
      <c r="H548" s="44">
        <v>0.94</v>
      </c>
      <c r="I548" s="44">
        <v>0.51</v>
      </c>
      <c r="J548" s="44">
        <v>1.2</v>
      </c>
      <c r="K548" s="44">
        <v>0.03</v>
      </c>
      <c r="L548" s="44">
        <v>1.82</v>
      </c>
      <c r="M548" s="44">
        <v>0.83</v>
      </c>
      <c r="N548" s="44">
        <v>0.17</v>
      </c>
      <c r="O548" s="44">
        <v>1.04</v>
      </c>
      <c r="P548" s="44">
        <v>1.9</v>
      </c>
      <c r="Q548" s="44">
        <v>2.1</v>
      </c>
      <c r="R548" s="44">
        <v>0.26</v>
      </c>
      <c r="S548" s="44">
        <v>0.36</v>
      </c>
      <c r="T548" s="44">
        <v>0.23</v>
      </c>
      <c r="U548" s="44">
        <v>1.03</v>
      </c>
      <c r="V548" s="44">
        <v>0.03</v>
      </c>
      <c r="W548" s="44">
        <v>0.05</v>
      </c>
      <c r="X548" s="44">
        <v>1.26</v>
      </c>
      <c r="Y548" s="44">
        <v>0.15</v>
      </c>
      <c r="Z548" s="15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BM549" s="55"/>
    </row>
    <row r="550" spans="1:65" ht="15">
      <c r="B550" s="8" t="s">
        <v>504</v>
      </c>
      <c r="BM550" s="27" t="s">
        <v>66</v>
      </c>
    </row>
    <row r="551" spans="1:65" ht="15">
      <c r="A551" s="24" t="s">
        <v>26</v>
      </c>
      <c r="B551" s="18" t="s">
        <v>110</v>
      </c>
      <c r="C551" s="15" t="s">
        <v>111</v>
      </c>
      <c r="D551" s="16" t="s">
        <v>234</v>
      </c>
      <c r="E551" s="17" t="s">
        <v>234</v>
      </c>
      <c r="F551" s="17" t="s">
        <v>234</v>
      </c>
      <c r="G551" s="17" t="s">
        <v>234</v>
      </c>
      <c r="H551" s="17" t="s">
        <v>234</v>
      </c>
      <c r="I551" s="17" t="s">
        <v>234</v>
      </c>
      <c r="J551" s="17" t="s">
        <v>234</v>
      </c>
      <c r="K551" s="17" t="s">
        <v>234</v>
      </c>
      <c r="L551" s="17" t="s">
        <v>234</v>
      </c>
      <c r="M551" s="17" t="s">
        <v>234</v>
      </c>
      <c r="N551" s="17" t="s">
        <v>234</v>
      </c>
      <c r="O551" s="17" t="s">
        <v>234</v>
      </c>
      <c r="P551" s="17" t="s">
        <v>234</v>
      </c>
      <c r="Q551" s="17" t="s">
        <v>234</v>
      </c>
      <c r="R551" s="17" t="s">
        <v>234</v>
      </c>
      <c r="S551" s="17" t="s">
        <v>234</v>
      </c>
      <c r="T551" s="17" t="s">
        <v>234</v>
      </c>
      <c r="U551" s="17" t="s">
        <v>234</v>
      </c>
      <c r="V551" s="17" t="s">
        <v>234</v>
      </c>
      <c r="W551" s="17" t="s">
        <v>234</v>
      </c>
      <c r="X551" s="17" t="s">
        <v>234</v>
      </c>
      <c r="Y551" s="17" t="s">
        <v>234</v>
      </c>
      <c r="Z551" s="15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235</v>
      </c>
      <c r="C552" s="9" t="s">
        <v>235</v>
      </c>
      <c r="D552" s="151" t="s">
        <v>237</v>
      </c>
      <c r="E552" s="152" t="s">
        <v>238</v>
      </c>
      <c r="F552" s="152" t="s">
        <v>239</v>
      </c>
      <c r="G552" s="152" t="s">
        <v>240</v>
      </c>
      <c r="H552" s="152" t="s">
        <v>241</v>
      </c>
      <c r="I552" s="152" t="s">
        <v>243</v>
      </c>
      <c r="J552" s="152" t="s">
        <v>244</v>
      </c>
      <c r="K552" s="152" t="s">
        <v>246</v>
      </c>
      <c r="L552" s="152" t="s">
        <v>247</v>
      </c>
      <c r="M552" s="152" t="s">
        <v>248</v>
      </c>
      <c r="N552" s="152" t="s">
        <v>249</v>
      </c>
      <c r="O552" s="152" t="s">
        <v>250</v>
      </c>
      <c r="P552" s="152" t="s">
        <v>252</v>
      </c>
      <c r="Q552" s="152" t="s">
        <v>253</v>
      </c>
      <c r="R552" s="152" t="s">
        <v>254</v>
      </c>
      <c r="S552" s="152" t="s">
        <v>255</v>
      </c>
      <c r="T552" s="152" t="s">
        <v>256</v>
      </c>
      <c r="U552" s="152" t="s">
        <v>258</v>
      </c>
      <c r="V552" s="152" t="s">
        <v>259</v>
      </c>
      <c r="W552" s="152" t="s">
        <v>260</v>
      </c>
      <c r="X552" s="152" t="s">
        <v>261</v>
      </c>
      <c r="Y552" s="152" t="s">
        <v>262</v>
      </c>
      <c r="Z552" s="15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3</v>
      </c>
    </row>
    <row r="553" spans="1:65">
      <c r="A553" s="29"/>
      <c r="B553" s="19"/>
      <c r="C553" s="9"/>
      <c r="D553" s="10" t="s">
        <v>291</v>
      </c>
      <c r="E553" s="11" t="s">
        <v>292</v>
      </c>
      <c r="F553" s="11" t="s">
        <v>114</v>
      </c>
      <c r="G553" s="11" t="s">
        <v>291</v>
      </c>
      <c r="H553" s="11" t="s">
        <v>292</v>
      </c>
      <c r="I553" s="11" t="s">
        <v>291</v>
      </c>
      <c r="J553" s="11" t="s">
        <v>292</v>
      </c>
      <c r="K553" s="11" t="s">
        <v>292</v>
      </c>
      <c r="L553" s="11" t="s">
        <v>114</v>
      </c>
      <c r="M553" s="11" t="s">
        <v>114</v>
      </c>
      <c r="N553" s="11" t="s">
        <v>292</v>
      </c>
      <c r="O553" s="11" t="s">
        <v>291</v>
      </c>
      <c r="P553" s="11" t="s">
        <v>292</v>
      </c>
      <c r="Q553" s="11" t="s">
        <v>292</v>
      </c>
      <c r="R553" s="11" t="s">
        <v>291</v>
      </c>
      <c r="S553" s="11" t="s">
        <v>292</v>
      </c>
      <c r="T553" s="11" t="s">
        <v>291</v>
      </c>
      <c r="U553" s="11" t="s">
        <v>114</v>
      </c>
      <c r="V553" s="11" t="s">
        <v>292</v>
      </c>
      <c r="W553" s="11" t="s">
        <v>291</v>
      </c>
      <c r="X553" s="11" t="s">
        <v>291</v>
      </c>
      <c r="Y553" s="11" t="s">
        <v>291</v>
      </c>
      <c r="Z553" s="15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15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1">
        <v>1.91</v>
      </c>
      <c r="E555" s="147">
        <v>1.5</v>
      </c>
      <c r="F555" s="147" t="s">
        <v>102</v>
      </c>
      <c r="G555" s="21">
        <v>1.72</v>
      </c>
      <c r="H555" s="21">
        <v>2.0499999999999998</v>
      </c>
      <c r="I555" s="21">
        <v>2</v>
      </c>
      <c r="J555" s="21">
        <v>1.8</v>
      </c>
      <c r="K555" s="154">
        <v>2.29</v>
      </c>
      <c r="L555" s="147">
        <v>1.2</v>
      </c>
      <c r="M555" s="147" t="s">
        <v>103</v>
      </c>
      <c r="N555" s="21">
        <v>1.8</v>
      </c>
      <c r="O555" s="147">
        <v>0.1</v>
      </c>
      <c r="P555" s="21">
        <v>1.77</v>
      </c>
      <c r="Q555" s="147">
        <v>2.4</v>
      </c>
      <c r="R555" s="21">
        <v>1.7</v>
      </c>
      <c r="S555" s="21">
        <v>1.7</v>
      </c>
      <c r="T555" s="21">
        <v>1.65</v>
      </c>
      <c r="U555" s="147" t="s">
        <v>102</v>
      </c>
      <c r="V555" s="21">
        <v>1.92</v>
      </c>
      <c r="W555" s="21">
        <v>1.81</v>
      </c>
      <c r="X555" s="21">
        <v>1.96</v>
      </c>
      <c r="Y555" s="21">
        <v>1.8</v>
      </c>
      <c r="Z555" s="15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>
        <v>1</v>
      </c>
      <c r="C556" s="9">
        <v>2</v>
      </c>
      <c r="D556" s="11">
        <v>1.83</v>
      </c>
      <c r="E556" s="148">
        <v>1.5</v>
      </c>
      <c r="F556" s="148" t="s">
        <v>102</v>
      </c>
      <c r="G556" s="11">
        <v>1.8</v>
      </c>
      <c r="H556" s="11">
        <v>1.9299999999999997</v>
      </c>
      <c r="I556" s="11">
        <v>1.7</v>
      </c>
      <c r="J556" s="11">
        <v>1.8</v>
      </c>
      <c r="K556" s="11">
        <v>1.86</v>
      </c>
      <c r="L556" s="148">
        <v>1.2</v>
      </c>
      <c r="M556" s="148" t="s">
        <v>103</v>
      </c>
      <c r="N556" s="11">
        <v>1.8</v>
      </c>
      <c r="O556" s="148">
        <v>0.13</v>
      </c>
      <c r="P556" s="11">
        <v>1.8</v>
      </c>
      <c r="Q556" s="148">
        <v>2.2999999999999998</v>
      </c>
      <c r="R556" s="11">
        <v>1.65</v>
      </c>
      <c r="S556" s="11">
        <v>1.9</v>
      </c>
      <c r="T556" s="11">
        <v>1.68</v>
      </c>
      <c r="U556" s="148">
        <v>2</v>
      </c>
      <c r="V556" s="11">
        <v>1.99</v>
      </c>
      <c r="W556" s="11">
        <v>1.73</v>
      </c>
      <c r="X556" s="11">
        <v>1.89</v>
      </c>
      <c r="Y556" s="11">
        <v>1.8</v>
      </c>
      <c r="Z556" s="15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24</v>
      </c>
    </row>
    <row r="557" spans="1:65">
      <c r="A557" s="29"/>
      <c r="B557" s="19">
        <v>1</v>
      </c>
      <c r="C557" s="9">
        <v>3</v>
      </c>
      <c r="D557" s="11">
        <v>1.9</v>
      </c>
      <c r="E557" s="149">
        <v>2</v>
      </c>
      <c r="F557" s="148" t="s">
        <v>102</v>
      </c>
      <c r="G557" s="11">
        <v>1.74</v>
      </c>
      <c r="H557" s="11">
        <v>1.9299999999999997</v>
      </c>
      <c r="I557" s="11">
        <v>1.9</v>
      </c>
      <c r="J557" s="11">
        <v>1.8</v>
      </c>
      <c r="K557" s="11">
        <v>2.0299999999999998</v>
      </c>
      <c r="L557" s="148">
        <v>1.4</v>
      </c>
      <c r="M557" s="148" t="s">
        <v>103</v>
      </c>
      <c r="N557" s="11">
        <v>2</v>
      </c>
      <c r="O557" s="148">
        <v>0.08</v>
      </c>
      <c r="P557" s="11">
        <v>1.9299999999999997</v>
      </c>
      <c r="Q557" s="148">
        <v>2.1</v>
      </c>
      <c r="R557" s="11">
        <v>1.68</v>
      </c>
      <c r="S557" s="11">
        <v>1.9</v>
      </c>
      <c r="T557" s="11">
        <v>1.7</v>
      </c>
      <c r="U557" s="148" t="s">
        <v>102</v>
      </c>
      <c r="V557" s="11">
        <v>1.89</v>
      </c>
      <c r="W557" s="11">
        <v>1.81</v>
      </c>
      <c r="X557" s="149">
        <v>2.13</v>
      </c>
      <c r="Y557" s="11">
        <v>1.79</v>
      </c>
      <c r="Z557" s="15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16</v>
      </c>
    </row>
    <row r="558" spans="1:65">
      <c r="A558" s="29"/>
      <c r="B558" s="19">
        <v>1</v>
      </c>
      <c r="C558" s="9">
        <v>4</v>
      </c>
      <c r="D558" s="11">
        <v>1.91</v>
      </c>
      <c r="E558" s="148">
        <v>1.5</v>
      </c>
      <c r="F558" s="148" t="s">
        <v>102</v>
      </c>
      <c r="G558" s="11">
        <v>1.78</v>
      </c>
      <c r="H558" s="11">
        <v>1.99</v>
      </c>
      <c r="I558" s="11">
        <v>1.8</v>
      </c>
      <c r="J558" s="11">
        <v>2</v>
      </c>
      <c r="K558" s="11">
        <v>1.96</v>
      </c>
      <c r="L558" s="148">
        <v>1.3</v>
      </c>
      <c r="M558" s="148" t="s">
        <v>103</v>
      </c>
      <c r="N558" s="11">
        <v>1.8</v>
      </c>
      <c r="O558" s="148">
        <v>0.06</v>
      </c>
      <c r="P558" s="11">
        <v>2</v>
      </c>
      <c r="Q558" s="148">
        <v>2.2999999999999998</v>
      </c>
      <c r="R558" s="11">
        <v>1.64</v>
      </c>
      <c r="S558" s="11">
        <v>1.8</v>
      </c>
      <c r="T558" s="11">
        <v>1.66</v>
      </c>
      <c r="U558" s="148">
        <v>2</v>
      </c>
      <c r="V558" s="11">
        <v>1.9</v>
      </c>
      <c r="W558" s="11">
        <v>1.91</v>
      </c>
      <c r="X558" s="11">
        <v>1.85</v>
      </c>
      <c r="Y558" s="11">
        <v>1.85</v>
      </c>
      <c r="Z558" s="15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1.8438000000000003</v>
      </c>
    </row>
    <row r="559" spans="1:65">
      <c r="A559" s="29"/>
      <c r="B559" s="19">
        <v>1</v>
      </c>
      <c r="C559" s="9">
        <v>5</v>
      </c>
      <c r="D559" s="11">
        <v>1.87</v>
      </c>
      <c r="E559" s="148">
        <v>1.5</v>
      </c>
      <c r="F559" s="148" t="s">
        <v>102</v>
      </c>
      <c r="G559" s="11">
        <v>1.74</v>
      </c>
      <c r="H559" s="11">
        <v>1.95</v>
      </c>
      <c r="I559" s="11">
        <v>1.8</v>
      </c>
      <c r="J559" s="11">
        <v>1.9</v>
      </c>
      <c r="K559" s="11">
        <v>1.88</v>
      </c>
      <c r="L559" s="148">
        <v>1.3</v>
      </c>
      <c r="M559" s="148" t="s">
        <v>103</v>
      </c>
      <c r="N559" s="11">
        <v>1.8</v>
      </c>
      <c r="O559" s="148">
        <v>0.08</v>
      </c>
      <c r="P559" s="11">
        <v>1.82</v>
      </c>
      <c r="Q559" s="148">
        <v>2</v>
      </c>
      <c r="R559" s="11">
        <v>1.69</v>
      </c>
      <c r="S559" s="11">
        <v>1.9</v>
      </c>
      <c r="T559" s="11">
        <v>1.6</v>
      </c>
      <c r="U559" s="148" t="s">
        <v>102</v>
      </c>
      <c r="V559" s="11">
        <v>1.9400000000000002</v>
      </c>
      <c r="W559" s="11">
        <v>1.89</v>
      </c>
      <c r="X559" s="11">
        <v>1.9299999999999997</v>
      </c>
      <c r="Y559" s="11">
        <v>1.8</v>
      </c>
      <c r="Z559" s="15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44</v>
      </c>
    </row>
    <row r="560" spans="1:65">
      <c r="A560" s="29"/>
      <c r="B560" s="19">
        <v>1</v>
      </c>
      <c r="C560" s="9">
        <v>6</v>
      </c>
      <c r="D560" s="11">
        <v>1.9400000000000002</v>
      </c>
      <c r="E560" s="148">
        <v>1.5</v>
      </c>
      <c r="F560" s="148" t="s">
        <v>102</v>
      </c>
      <c r="G560" s="11">
        <v>1.81</v>
      </c>
      <c r="H560" s="11">
        <v>2.06</v>
      </c>
      <c r="I560" s="11">
        <v>1.8</v>
      </c>
      <c r="J560" s="11">
        <v>1.8</v>
      </c>
      <c r="K560" s="11">
        <v>2.02</v>
      </c>
      <c r="L560" s="148">
        <v>1.1000000000000001</v>
      </c>
      <c r="M560" s="148" t="s">
        <v>103</v>
      </c>
      <c r="N560" s="11">
        <v>1.9</v>
      </c>
      <c r="O560" s="149">
        <v>0.24</v>
      </c>
      <c r="P560" s="11">
        <v>1.86</v>
      </c>
      <c r="Q560" s="148">
        <v>2</v>
      </c>
      <c r="R560" s="11">
        <v>1.71</v>
      </c>
      <c r="S560" s="11">
        <v>1.8</v>
      </c>
      <c r="T560" s="11">
        <v>1.71</v>
      </c>
      <c r="U560" s="148" t="s">
        <v>102</v>
      </c>
      <c r="V560" s="11">
        <v>1.9800000000000002</v>
      </c>
      <c r="W560" s="11">
        <v>1.83</v>
      </c>
      <c r="X560" s="11">
        <v>1.9400000000000002</v>
      </c>
      <c r="Y560" s="149">
        <v>1.73</v>
      </c>
      <c r="Z560" s="15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20" t="s">
        <v>268</v>
      </c>
      <c r="C561" s="12"/>
      <c r="D561" s="22">
        <v>1.8933333333333335</v>
      </c>
      <c r="E561" s="22">
        <v>1.5833333333333333</v>
      </c>
      <c r="F561" s="22" t="s">
        <v>676</v>
      </c>
      <c r="G561" s="22">
        <v>1.7649999999999999</v>
      </c>
      <c r="H561" s="22">
        <v>1.9850000000000001</v>
      </c>
      <c r="I561" s="22">
        <v>1.8333333333333333</v>
      </c>
      <c r="J561" s="22">
        <v>1.8500000000000003</v>
      </c>
      <c r="K561" s="22">
        <v>2.0066666666666664</v>
      </c>
      <c r="L561" s="22">
        <v>1.25</v>
      </c>
      <c r="M561" s="22" t="s">
        <v>676</v>
      </c>
      <c r="N561" s="22">
        <v>1.8499999999999999</v>
      </c>
      <c r="O561" s="22">
        <v>0.11499999999999999</v>
      </c>
      <c r="P561" s="22">
        <v>1.8633333333333333</v>
      </c>
      <c r="Q561" s="22">
        <v>2.1833333333333331</v>
      </c>
      <c r="R561" s="22">
        <v>1.6783333333333335</v>
      </c>
      <c r="S561" s="22">
        <v>1.8333333333333333</v>
      </c>
      <c r="T561" s="22">
        <v>1.6666666666666667</v>
      </c>
      <c r="U561" s="22">
        <v>2</v>
      </c>
      <c r="V561" s="22">
        <v>1.9366666666666665</v>
      </c>
      <c r="W561" s="22">
        <v>1.83</v>
      </c>
      <c r="X561" s="22">
        <v>1.95</v>
      </c>
      <c r="Y561" s="22">
        <v>1.7950000000000002</v>
      </c>
      <c r="Z561" s="15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269</v>
      </c>
      <c r="C562" s="28"/>
      <c r="D562" s="11">
        <v>1.9049999999999998</v>
      </c>
      <c r="E562" s="11">
        <v>1.5</v>
      </c>
      <c r="F562" s="11" t="s">
        <v>676</v>
      </c>
      <c r="G562" s="11">
        <v>1.76</v>
      </c>
      <c r="H562" s="11">
        <v>1.97</v>
      </c>
      <c r="I562" s="11">
        <v>1.8</v>
      </c>
      <c r="J562" s="11">
        <v>1.8</v>
      </c>
      <c r="K562" s="11">
        <v>1.99</v>
      </c>
      <c r="L562" s="11">
        <v>1.25</v>
      </c>
      <c r="M562" s="11" t="s">
        <v>676</v>
      </c>
      <c r="N562" s="11">
        <v>1.8</v>
      </c>
      <c r="O562" s="11">
        <v>0.09</v>
      </c>
      <c r="P562" s="11">
        <v>1.84</v>
      </c>
      <c r="Q562" s="11">
        <v>2.2000000000000002</v>
      </c>
      <c r="R562" s="11">
        <v>1.6850000000000001</v>
      </c>
      <c r="S562" s="11">
        <v>1.85</v>
      </c>
      <c r="T562" s="11">
        <v>1.67</v>
      </c>
      <c r="U562" s="11">
        <v>2</v>
      </c>
      <c r="V562" s="11">
        <v>1.9300000000000002</v>
      </c>
      <c r="W562" s="11">
        <v>1.82</v>
      </c>
      <c r="X562" s="11">
        <v>1.9350000000000001</v>
      </c>
      <c r="Y562" s="11">
        <v>1.8</v>
      </c>
      <c r="Z562" s="15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270</v>
      </c>
      <c r="C563" s="28"/>
      <c r="D563" s="23">
        <v>3.8297084310253512E-2</v>
      </c>
      <c r="E563" s="23">
        <v>0.20412414523193179</v>
      </c>
      <c r="F563" s="23" t="s">
        <v>676</v>
      </c>
      <c r="G563" s="23">
        <v>3.6742346141747706E-2</v>
      </c>
      <c r="H563" s="23">
        <v>5.8566201857385376E-2</v>
      </c>
      <c r="I563" s="23">
        <v>0.10327955589886445</v>
      </c>
      <c r="J563" s="23">
        <v>8.3666002653407526E-2</v>
      </c>
      <c r="K563" s="23">
        <v>0.15539197748489678</v>
      </c>
      <c r="L563" s="23">
        <v>0.10488088481701512</v>
      </c>
      <c r="M563" s="23" t="s">
        <v>676</v>
      </c>
      <c r="N563" s="23">
        <v>8.3666002653407526E-2</v>
      </c>
      <c r="O563" s="23">
        <v>6.5650590248679433E-2</v>
      </c>
      <c r="P563" s="23">
        <v>8.6871552689396864E-2</v>
      </c>
      <c r="Q563" s="23">
        <v>0.17224014243685076</v>
      </c>
      <c r="R563" s="23">
        <v>2.7868739954771331E-2</v>
      </c>
      <c r="S563" s="23">
        <v>8.1649658092772567E-2</v>
      </c>
      <c r="T563" s="23">
        <v>3.9832984656772381E-2</v>
      </c>
      <c r="U563" s="23">
        <v>0</v>
      </c>
      <c r="V563" s="23">
        <v>4.1311822359545863E-2</v>
      </c>
      <c r="W563" s="23">
        <v>6.4498061986388355E-2</v>
      </c>
      <c r="X563" s="23">
        <v>9.6540147089177325E-2</v>
      </c>
      <c r="Y563" s="23">
        <v>3.8340579025361664E-2</v>
      </c>
      <c r="Z563" s="205"/>
      <c r="AA563" s="206"/>
      <c r="AB563" s="206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29"/>
      <c r="B564" s="3" t="s">
        <v>86</v>
      </c>
      <c r="C564" s="28"/>
      <c r="D564" s="13">
        <v>2.022733326245784E-2</v>
      </c>
      <c r="E564" s="13">
        <v>0.12892051277806219</v>
      </c>
      <c r="F564" s="13" t="s">
        <v>676</v>
      </c>
      <c r="G564" s="13">
        <v>2.081719328144346E-2</v>
      </c>
      <c r="H564" s="13">
        <v>2.9504383807247039E-2</v>
      </c>
      <c r="I564" s="13">
        <v>5.6334303217562429E-2</v>
      </c>
      <c r="J564" s="13">
        <v>4.5224866299139195E-2</v>
      </c>
      <c r="K564" s="13">
        <v>7.7437862534001728E-2</v>
      </c>
      <c r="L564" s="13">
        <v>8.3904707853612093E-2</v>
      </c>
      <c r="M564" s="13" t="s">
        <v>676</v>
      </c>
      <c r="N564" s="13">
        <v>4.5224866299139209E-2</v>
      </c>
      <c r="O564" s="13">
        <v>0.57087469781460376</v>
      </c>
      <c r="P564" s="13">
        <v>4.6621584627583292E-2</v>
      </c>
      <c r="Q564" s="13">
        <v>7.8888614856572878E-2</v>
      </c>
      <c r="R564" s="13">
        <v>1.6605008910489372E-2</v>
      </c>
      <c r="S564" s="13">
        <v>4.4536177141512312E-2</v>
      </c>
      <c r="T564" s="13">
        <v>2.3899790794063427E-2</v>
      </c>
      <c r="U564" s="13">
        <v>0</v>
      </c>
      <c r="V564" s="13">
        <v>2.1331405693397178E-2</v>
      </c>
      <c r="W564" s="13">
        <v>3.5244842615512764E-2</v>
      </c>
      <c r="X564" s="13">
        <v>4.9507767738039658E-2</v>
      </c>
      <c r="Y564" s="13">
        <v>2.1359654053126273E-2</v>
      </c>
      <c r="Z564" s="15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271</v>
      </c>
      <c r="C565" s="28"/>
      <c r="D565" s="13">
        <v>2.6864808185992572E-2</v>
      </c>
      <c r="E565" s="13">
        <v>-0.14126622554868584</v>
      </c>
      <c r="F565" s="13" t="s">
        <v>676</v>
      </c>
      <c r="G565" s="13">
        <v>-4.2737824059008833E-2</v>
      </c>
      <c r="H565" s="13">
        <v>7.6580974075279196E-2</v>
      </c>
      <c r="I565" s="13">
        <v>-5.6766822142678697E-3</v>
      </c>
      <c r="J565" s="13">
        <v>3.3626206746935061E-3</v>
      </c>
      <c r="K565" s="13">
        <v>8.8332067830928507E-2</v>
      </c>
      <c r="L565" s="13">
        <v>-0.32205228332790992</v>
      </c>
      <c r="M565" s="13" t="s">
        <v>676</v>
      </c>
      <c r="N565" s="13">
        <v>3.3626206746932841E-3</v>
      </c>
      <c r="O565" s="13">
        <v>-0.93762881006616772</v>
      </c>
      <c r="P565" s="13">
        <v>1.0594062985862296E-2</v>
      </c>
      <c r="Q565" s="13">
        <v>0.18414867845391725</v>
      </c>
      <c r="R565" s="13">
        <v>-8.9742199081606966E-2</v>
      </c>
      <c r="S565" s="13">
        <v>-5.6766822142678697E-3</v>
      </c>
      <c r="T565" s="13">
        <v>-9.606971110387974E-2</v>
      </c>
      <c r="U565" s="13">
        <v>8.4716346675344223E-2</v>
      </c>
      <c r="V565" s="13">
        <v>5.0366995697291639E-2</v>
      </c>
      <c r="W565" s="13">
        <v>-7.4845427920600116E-3</v>
      </c>
      <c r="X565" s="13">
        <v>5.7598438008460651E-2</v>
      </c>
      <c r="Y565" s="13">
        <v>-2.6467078858878446E-2</v>
      </c>
      <c r="Z565" s="15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5" t="s">
        <v>272</v>
      </c>
      <c r="C566" s="46"/>
      <c r="D566" s="44">
        <v>0.35</v>
      </c>
      <c r="E566" s="44">
        <v>1.44</v>
      </c>
      <c r="F566" s="44">
        <v>4.82</v>
      </c>
      <c r="G566" s="44">
        <v>0.39</v>
      </c>
      <c r="H566" s="44">
        <v>0.88</v>
      </c>
      <c r="I566" s="44">
        <v>0</v>
      </c>
      <c r="J566" s="44">
        <v>0.1</v>
      </c>
      <c r="K566" s="44">
        <v>1</v>
      </c>
      <c r="L566" s="44">
        <v>3.37</v>
      </c>
      <c r="M566" s="44">
        <v>3.85</v>
      </c>
      <c r="N566" s="44">
        <v>0.1</v>
      </c>
      <c r="O566" s="44">
        <v>9.93</v>
      </c>
      <c r="P566" s="44">
        <v>0.17</v>
      </c>
      <c r="Q566" s="44">
        <v>2.02</v>
      </c>
      <c r="R566" s="44">
        <v>0.9</v>
      </c>
      <c r="S566" s="44">
        <v>0</v>
      </c>
      <c r="T566" s="44">
        <v>0.96</v>
      </c>
      <c r="U566" s="44" t="s">
        <v>273</v>
      </c>
      <c r="V566" s="44">
        <v>0.6</v>
      </c>
      <c r="W566" s="44">
        <v>0.02</v>
      </c>
      <c r="X566" s="44">
        <v>0.67</v>
      </c>
      <c r="Y566" s="44">
        <v>0.22</v>
      </c>
      <c r="Z566" s="15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 t="s">
        <v>303</v>
      </c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BM567" s="55"/>
    </row>
    <row r="568" spans="1:65">
      <c r="BM568" s="55"/>
    </row>
    <row r="569" spans="1:65" ht="15">
      <c r="B569" s="8" t="s">
        <v>505</v>
      </c>
      <c r="BM569" s="27" t="s">
        <v>66</v>
      </c>
    </row>
    <row r="570" spans="1:65" ht="15">
      <c r="A570" s="24" t="s">
        <v>57</v>
      </c>
      <c r="B570" s="18" t="s">
        <v>110</v>
      </c>
      <c r="C570" s="15" t="s">
        <v>111</v>
      </c>
      <c r="D570" s="16" t="s">
        <v>234</v>
      </c>
      <c r="E570" s="17" t="s">
        <v>234</v>
      </c>
      <c r="F570" s="17" t="s">
        <v>234</v>
      </c>
      <c r="G570" s="17" t="s">
        <v>234</v>
      </c>
      <c r="H570" s="17" t="s">
        <v>234</v>
      </c>
      <c r="I570" s="17" t="s">
        <v>234</v>
      </c>
      <c r="J570" s="17" t="s">
        <v>234</v>
      </c>
      <c r="K570" s="17" t="s">
        <v>234</v>
      </c>
      <c r="L570" s="17" t="s">
        <v>234</v>
      </c>
      <c r="M570" s="17" t="s">
        <v>234</v>
      </c>
      <c r="N570" s="17" t="s">
        <v>234</v>
      </c>
      <c r="O570" s="17" t="s">
        <v>234</v>
      </c>
      <c r="P570" s="17" t="s">
        <v>234</v>
      </c>
      <c r="Q570" s="17" t="s">
        <v>234</v>
      </c>
      <c r="R570" s="17" t="s">
        <v>234</v>
      </c>
      <c r="S570" s="17" t="s">
        <v>234</v>
      </c>
      <c r="T570" s="17" t="s">
        <v>234</v>
      </c>
      <c r="U570" s="17" t="s">
        <v>234</v>
      </c>
      <c r="V570" s="17" t="s">
        <v>234</v>
      </c>
      <c r="W570" s="17" t="s">
        <v>234</v>
      </c>
      <c r="X570" s="17" t="s">
        <v>234</v>
      </c>
      <c r="Y570" s="17" t="s">
        <v>234</v>
      </c>
      <c r="Z570" s="15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235</v>
      </c>
      <c r="C571" s="9" t="s">
        <v>235</v>
      </c>
      <c r="D571" s="151" t="s">
        <v>237</v>
      </c>
      <c r="E571" s="152" t="s">
        <v>238</v>
      </c>
      <c r="F571" s="152" t="s">
        <v>239</v>
      </c>
      <c r="G571" s="152" t="s">
        <v>240</v>
      </c>
      <c r="H571" s="152" t="s">
        <v>241</v>
      </c>
      <c r="I571" s="152" t="s">
        <v>243</v>
      </c>
      <c r="J571" s="152" t="s">
        <v>244</v>
      </c>
      <c r="K571" s="152" t="s">
        <v>246</v>
      </c>
      <c r="L571" s="152" t="s">
        <v>247</v>
      </c>
      <c r="M571" s="152" t="s">
        <v>248</v>
      </c>
      <c r="N571" s="152" t="s">
        <v>249</v>
      </c>
      <c r="O571" s="152" t="s">
        <v>250</v>
      </c>
      <c r="P571" s="152" t="s">
        <v>251</v>
      </c>
      <c r="Q571" s="152" t="s">
        <v>252</v>
      </c>
      <c r="R571" s="152" t="s">
        <v>254</v>
      </c>
      <c r="S571" s="152" t="s">
        <v>255</v>
      </c>
      <c r="T571" s="152" t="s">
        <v>256</v>
      </c>
      <c r="U571" s="152" t="s">
        <v>258</v>
      </c>
      <c r="V571" s="152" t="s">
        <v>259</v>
      </c>
      <c r="W571" s="152" t="s">
        <v>260</v>
      </c>
      <c r="X571" s="152" t="s">
        <v>261</v>
      </c>
      <c r="Y571" s="152" t="s">
        <v>262</v>
      </c>
      <c r="Z571" s="15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1</v>
      </c>
    </row>
    <row r="572" spans="1:65">
      <c r="A572" s="29"/>
      <c r="B572" s="19"/>
      <c r="C572" s="9"/>
      <c r="D572" s="10" t="s">
        <v>291</v>
      </c>
      <c r="E572" s="11" t="s">
        <v>114</v>
      </c>
      <c r="F572" s="11" t="s">
        <v>114</v>
      </c>
      <c r="G572" s="11" t="s">
        <v>291</v>
      </c>
      <c r="H572" s="11" t="s">
        <v>114</v>
      </c>
      <c r="I572" s="11" t="s">
        <v>291</v>
      </c>
      <c r="J572" s="11" t="s">
        <v>292</v>
      </c>
      <c r="K572" s="11" t="s">
        <v>114</v>
      </c>
      <c r="L572" s="11" t="s">
        <v>114</v>
      </c>
      <c r="M572" s="11" t="s">
        <v>114</v>
      </c>
      <c r="N572" s="11" t="s">
        <v>114</v>
      </c>
      <c r="O572" s="11" t="s">
        <v>291</v>
      </c>
      <c r="P572" s="11" t="s">
        <v>114</v>
      </c>
      <c r="Q572" s="11" t="s">
        <v>291</v>
      </c>
      <c r="R572" s="11" t="s">
        <v>291</v>
      </c>
      <c r="S572" s="11" t="s">
        <v>114</v>
      </c>
      <c r="T572" s="11" t="s">
        <v>291</v>
      </c>
      <c r="U572" s="11" t="s">
        <v>114</v>
      </c>
      <c r="V572" s="11" t="s">
        <v>292</v>
      </c>
      <c r="W572" s="11" t="s">
        <v>291</v>
      </c>
      <c r="X572" s="11" t="s">
        <v>291</v>
      </c>
      <c r="Y572" s="11" t="s">
        <v>291</v>
      </c>
      <c r="Z572" s="15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15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203">
        <v>0.79</v>
      </c>
      <c r="E574" s="203">
        <v>0.76</v>
      </c>
      <c r="F574" s="203">
        <v>0.79600000000000004</v>
      </c>
      <c r="G574" s="204">
        <v>0.85000000000000009</v>
      </c>
      <c r="H574" s="204">
        <v>0.90000000000000013</v>
      </c>
      <c r="I574" s="203">
        <v>0.81000000000000016</v>
      </c>
      <c r="J574" s="203">
        <v>0.76849999999999996</v>
      </c>
      <c r="K574" s="203">
        <v>0.76</v>
      </c>
      <c r="L574" s="203">
        <v>0.81200000000000006</v>
      </c>
      <c r="M574" s="203">
        <v>0.77391300000000007</v>
      </c>
      <c r="N574" s="203">
        <v>0.74</v>
      </c>
      <c r="O574" s="203">
        <v>0.83</v>
      </c>
      <c r="P574" s="203">
        <v>0.81286999999999987</v>
      </c>
      <c r="Q574" s="203">
        <v>0.75</v>
      </c>
      <c r="R574" s="203">
        <v>0.76</v>
      </c>
      <c r="S574" s="203">
        <v>0.78300000000000003</v>
      </c>
      <c r="T574" s="203">
        <v>0.75</v>
      </c>
      <c r="U574" s="203">
        <v>0.77</v>
      </c>
      <c r="V574" s="203">
        <v>0.73</v>
      </c>
      <c r="W574" s="203">
        <v>0.73</v>
      </c>
      <c r="X574" s="203">
        <v>0.8</v>
      </c>
      <c r="Y574" s="203">
        <v>0.75</v>
      </c>
      <c r="Z574" s="205"/>
      <c r="AA574" s="206"/>
      <c r="AB574" s="206"/>
      <c r="AC574" s="206"/>
      <c r="AD574" s="206"/>
      <c r="AE574" s="206"/>
      <c r="AF574" s="206"/>
      <c r="AG574" s="206"/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  <c r="BI574" s="206"/>
      <c r="BJ574" s="206"/>
      <c r="BK574" s="206"/>
      <c r="BL574" s="206"/>
      <c r="BM574" s="207">
        <v>1</v>
      </c>
    </row>
    <row r="575" spans="1:65">
      <c r="A575" s="29"/>
      <c r="B575" s="19">
        <v>1</v>
      </c>
      <c r="C575" s="9">
        <v>2</v>
      </c>
      <c r="D575" s="23">
        <v>0.76</v>
      </c>
      <c r="E575" s="23">
        <v>0.74</v>
      </c>
      <c r="F575" s="23">
        <v>0.76924999999999999</v>
      </c>
      <c r="G575" s="209">
        <v>0.91</v>
      </c>
      <c r="H575" s="209">
        <v>0.86999999999999988</v>
      </c>
      <c r="I575" s="23">
        <v>0.78</v>
      </c>
      <c r="J575" s="23">
        <v>0.75370000000000004</v>
      </c>
      <c r="K575" s="23">
        <v>0.78</v>
      </c>
      <c r="L575" s="23">
        <v>0.81200000000000006</v>
      </c>
      <c r="M575" s="23">
        <v>0.752826</v>
      </c>
      <c r="N575" s="23">
        <v>0.76490000000000002</v>
      </c>
      <c r="O575" s="23">
        <v>0.84</v>
      </c>
      <c r="P575" s="23">
        <v>0.80704999999999993</v>
      </c>
      <c r="Q575" s="23">
        <v>0.79</v>
      </c>
      <c r="R575" s="23">
        <v>0.75</v>
      </c>
      <c r="S575" s="23">
        <v>0.78200000000000003</v>
      </c>
      <c r="T575" s="23">
        <v>0.76500000000000001</v>
      </c>
      <c r="U575" s="23">
        <v>0.75</v>
      </c>
      <c r="V575" s="23">
        <v>0.75</v>
      </c>
      <c r="W575" s="23">
        <v>0.77</v>
      </c>
      <c r="X575" s="23">
        <v>0.79</v>
      </c>
      <c r="Y575" s="23">
        <v>0.77</v>
      </c>
      <c r="Z575" s="205"/>
      <c r="AA575" s="206"/>
      <c r="AB575" s="206"/>
      <c r="AC575" s="206"/>
      <c r="AD575" s="206"/>
      <c r="AE575" s="206"/>
      <c r="AF575" s="206"/>
      <c r="AG575" s="206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207" t="e">
        <v>#N/A</v>
      </c>
    </row>
    <row r="576" spans="1:65">
      <c r="A576" s="29"/>
      <c r="B576" s="19">
        <v>1</v>
      </c>
      <c r="C576" s="9">
        <v>3</v>
      </c>
      <c r="D576" s="23">
        <v>0.78</v>
      </c>
      <c r="E576" s="23">
        <v>0.75</v>
      </c>
      <c r="F576" s="23">
        <v>0.78324999999999989</v>
      </c>
      <c r="G576" s="209">
        <v>0.88</v>
      </c>
      <c r="H576" s="209">
        <v>0.86</v>
      </c>
      <c r="I576" s="23">
        <v>0.78</v>
      </c>
      <c r="J576" s="23">
        <v>0.76059999999999994</v>
      </c>
      <c r="K576" s="23">
        <v>0.77</v>
      </c>
      <c r="L576" s="23">
        <v>0.80300000000000005</v>
      </c>
      <c r="M576" s="23">
        <v>0.76734399999999992</v>
      </c>
      <c r="N576" s="23">
        <v>0.76839999999999997</v>
      </c>
      <c r="O576" s="23">
        <v>0.8</v>
      </c>
      <c r="P576" s="23">
        <v>0.81308999999999998</v>
      </c>
      <c r="Q576" s="23">
        <v>0.78</v>
      </c>
      <c r="R576" s="23">
        <v>0.75</v>
      </c>
      <c r="S576" s="23">
        <v>0.77900000000000003</v>
      </c>
      <c r="T576" s="23">
        <v>0.76100000000000001</v>
      </c>
      <c r="U576" s="23">
        <v>0.74</v>
      </c>
      <c r="V576" s="23">
        <v>0.73</v>
      </c>
      <c r="W576" s="23">
        <v>0.76</v>
      </c>
      <c r="X576" s="23">
        <v>0.81999999999999984</v>
      </c>
      <c r="Y576" s="23">
        <v>0.74</v>
      </c>
      <c r="Z576" s="205"/>
      <c r="AA576" s="206"/>
      <c r="AB576" s="206"/>
      <c r="AC576" s="206"/>
      <c r="AD576" s="206"/>
      <c r="AE576" s="206"/>
      <c r="AF576" s="206"/>
      <c r="AG576" s="206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207">
        <v>16</v>
      </c>
    </row>
    <row r="577" spans="1:65">
      <c r="A577" s="29"/>
      <c r="B577" s="19">
        <v>1</v>
      </c>
      <c r="C577" s="9">
        <v>4</v>
      </c>
      <c r="D577" s="23">
        <v>0.78</v>
      </c>
      <c r="E577" s="23">
        <v>0.77</v>
      </c>
      <c r="F577" s="23">
        <v>0.78870833333333323</v>
      </c>
      <c r="G577" s="209">
        <v>0.90000000000000013</v>
      </c>
      <c r="H577" s="209">
        <v>0.86</v>
      </c>
      <c r="I577" s="23">
        <v>0.79</v>
      </c>
      <c r="J577" s="23">
        <v>0.77</v>
      </c>
      <c r="K577" s="23">
        <v>0.78</v>
      </c>
      <c r="L577" s="23">
        <v>0.81700000000000006</v>
      </c>
      <c r="M577" s="23">
        <v>0.76548599999999989</v>
      </c>
      <c r="N577" s="23">
        <v>0.76680000000000004</v>
      </c>
      <c r="O577" s="23">
        <v>0.8</v>
      </c>
      <c r="P577" s="23">
        <v>0.81735000000000002</v>
      </c>
      <c r="Q577" s="23">
        <v>0.78</v>
      </c>
      <c r="R577" s="23">
        <v>0.75</v>
      </c>
      <c r="S577" s="23">
        <v>0.79299999999999993</v>
      </c>
      <c r="T577" s="23">
        <v>0.74299999999999999</v>
      </c>
      <c r="U577" s="23">
        <v>0.77</v>
      </c>
      <c r="V577" s="23">
        <v>0.75</v>
      </c>
      <c r="W577" s="23">
        <v>0.76</v>
      </c>
      <c r="X577" s="23">
        <v>0.8</v>
      </c>
      <c r="Y577" s="23">
        <v>0.76</v>
      </c>
      <c r="Z577" s="205"/>
      <c r="AA577" s="206"/>
      <c r="AB577" s="206"/>
      <c r="AC577" s="206"/>
      <c r="AD577" s="206"/>
      <c r="AE577" s="206"/>
      <c r="AF577" s="206"/>
      <c r="AG577" s="206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207">
        <v>0.77402972546296289</v>
      </c>
    </row>
    <row r="578" spans="1:65">
      <c r="A578" s="29"/>
      <c r="B578" s="19">
        <v>1</v>
      </c>
      <c r="C578" s="9">
        <v>5</v>
      </c>
      <c r="D578" s="23">
        <v>0.77</v>
      </c>
      <c r="E578" s="23">
        <v>0.74</v>
      </c>
      <c r="F578" s="23">
        <v>0.78140972222222227</v>
      </c>
      <c r="G578" s="209">
        <v>0.93</v>
      </c>
      <c r="H578" s="209">
        <v>0.86999999999999988</v>
      </c>
      <c r="I578" s="23">
        <v>0.8</v>
      </c>
      <c r="J578" s="23">
        <v>0.7861999999999999</v>
      </c>
      <c r="K578" s="23">
        <v>0.77</v>
      </c>
      <c r="L578" s="23">
        <v>0.81200000000000006</v>
      </c>
      <c r="M578" s="23">
        <v>0.77397799999999994</v>
      </c>
      <c r="N578" s="23">
        <v>0.76119999999999999</v>
      </c>
      <c r="O578" s="23">
        <v>0.81999999999999984</v>
      </c>
      <c r="P578" s="23">
        <v>0.8113499999999999</v>
      </c>
      <c r="Q578" s="23">
        <v>0.76</v>
      </c>
      <c r="R578" s="23">
        <v>0.76</v>
      </c>
      <c r="S578" s="23">
        <v>0.78800000000000003</v>
      </c>
      <c r="T578" s="23">
        <v>0.72899999999999998</v>
      </c>
      <c r="U578" s="23">
        <v>0.76</v>
      </c>
      <c r="V578" s="23">
        <v>0.75</v>
      </c>
      <c r="W578" s="23">
        <v>0.74</v>
      </c>
      <c r="X578" s="23">
        <v>0.8</v>
      </c>
      <c r="Y578" s="23">
        <v>0.76</v>
      </c>
      <c r="Z578" s="205"/>
      <c r="AA578" s="206"/>
      <c r="AB578" s="206"/>
      <c r="AC578" s="206"/>
      <c r="AD578" s="206"/>
      <c r="AE578" s="206"/>
      <c r="AF578" s="206"/>
      <c r="AG578" s="206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  <c r="BI578" s="206"/>
      <c r="BJ578" s="206"/>
      <c r="BK578" s="206"/>
      <c r="BL578" s="206"/>
      <c r="BM578" s="207">
        <v>45</v>
      </c>
    </row>
    <row r="579" spans="1:65">
      <c r="A579" s="29"/>
      <c r="B579" s="19">
        <v>1</v>
      </c>
      <c r="C579" s="9">
        <v>6</v>
      </c>
      <c r="D579" s="23">
        <v>0.76</v>
      </c>
      <c r="E579" s="23">
        <v>0.78</v>
      </c>
      <c r="F579" s="23">
        <v>0.79050000000000009</v>
      </c>
      <c r="G579" s="209">
        <v>0.84</v>
      </c>
      <c r="H579" s="209">
        <v>0.90000000000000013</v>
      </c>
      <c r="I579" s="23">
        <v>0.79</v>
      </c>
      <c r="J579" s="23">
        <v>0.77929999999999999</v>
      </c>
      <c r="K579" s="23">
        <v>0.75</v>
      </c>
      <c r="L579" s="23">
        <v>0.80400000000000005</v>
      </c>
      <c r="M579" s="23">
        <v>0.75342200000000004</v>
      </c>
      <c r="N579" s="23">
        <v>0.746</v>
      </c>
      <c r="O579" s="23">
        <v>0.78</v>
      </c>
      <c r="P579" s="23">
        <v>0.80917000000000006</v>
      </c>
      <c r="Q579" s="23">
        <v>0.78</v>
      </c>
      <c r="R579" s="23">
        <v>0.76</v>
      </c>
      <c r="S579" s="23">
        <v>0.79399999999999993</v>
      </c>
      <c r="T579" s="23">
        <v>0.76400000000000001</v>
      </c>
      <c r="U579" s="23">
        <v>0.77</v>
      </c>
      <c r="V579" s="23">
        <v>0.76</v>
      </c>
      <c r="W579" s="23">
        <v>0.75</v>
      </c>
      <c r="X579" s="23">
        <v>0.79</v>
      </c>
      <c r="Y579" s="23">
        <v>0.76</v>
      </c>
      <c r="Z579" s="205"/>
      <c r="AA579" s="206"/>
      <c r="AB579" s="206"/>
      <c r="AC579" s="206"/>
      <c r="AD579" s="206"/>
      <c r="AE579" s="206"/>
      <c r="AF579" s="206"/>
      <c r="AG579" s="206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56"/>
    </row>
    <row r="580" spans="1:65">
      <c r="A580" s="29"/>
      <c r="B580" s="20" t="s">
        <v>268</v>
      </c>
      <c r="C580" s="12"/>
      <c r="D580" s="211">
        <v>0.77333333333333343</v>
      </c>
      <c r="E580" s="211">
        <v>0.75666666666666671</v>
      </c>
      <c r="F580" s="211">
        <v>0.78485300925925916</v>
      </c>
      <c r="G580" s="211">
        <v>0.8849999999999999</v>
      </c>
      <c r="H580" s="211">
        <v>0.87666666666666659</v>
      </c>
      <c r="I580" s="211">
        <v>0.79166666666666663</v>
      </c>
      <c r="J580" s="211">
        <v>0.7697166666666666</v>
      </c>
      <c r="K580" s="211">
        <v>0.7683333333333332</v>
      </c>
      <c r="L580" s="211">
        <v>0.81</v>
      </c>
      <c r="M580" s="211">
        <v>0.76449483333333335</v>
      </c>
      <c r="N580" s="211">
        <v>0.75788333333333335</v>
      </c>
      <c r="O580" s="211">
        <v>0.81166666666666665</v>
      </c>
      <c r="P580" s="211">
        <v>0.81181333333333328</v>
      </c>
      <c r="Q580" s="211">
        <v>0.77333333333333343</v>
      </c>
      <c r="R580" s="211">
        <v>0.75499999999999989</v>
      </c>
      <c r="S580" s="211">
        <v>0.78649999999999987</v>
      </c>
      <c r="T580" s="211">
        <v>0.75200000000000011</v>
      </c>
      <c r="U580" s="211">
        <v>0.76000000000000012</v>
      </c>
      <c r="V580" s="211">
        <v>0.745</v>
      </c>
      <c r="W580" s="211">
        <v>0.75166666666666659</v>
      </c>
      <c r="X580" s="211">
        <v>0.79999999999999993</v>
      </c>
      <c r="Y580" s="211">
        <v>0.75666666666666649</v>
      </c>
      <c r="Z580" s="205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29"/>
      <c r="B581" s="3" t="s">
        <v>269</v>
      </c>
      <c r="C581" s="28"/>
      <c r="D581" s="23">
        <v>0.77500000000000002</v>
      </c>
      <c r="E581" s="23">
        <v>0.755</v>
      </c>
      <c r="F581" s="23">
        <v>0.78597916666666656</v>
      </c>
      <c r="G581" s="23">
        <v>0.89000000000000012</v>
      </c>
      <c r="H581" s="23">
        <v>0.86999999999999988</v>
      </c>
      <c r="I581" s="23">
        <v>0.79</v>
      </c>
      <c r="J581" s="23">
        <v>0.76924999999999999</v>
      </c>
      <c r="K581" s="23">
        <v>0.77</v>
      </c>
      <c r="L581" s="23">
        <v>0.81200000000000006</v>
      </c>
      <c r="M581" s="23">
        <v>0.76641499999999985</v>
      </c>
      <c r="N581" s="23">
        <v>0.76305000000000001</v>
      </c>
      <c r="O581" s="23">
        <v>0.80999999999999994</v>
      </c>
      <c r="P581" s="23">
        <v>0.81210999999999989</v>
      </c>
      <c r="Q581" s="23">
        <v>0.78</v>
      </c>
      <c r="R581" s="23">
        <v>0.755</v>
      </c>
      <c r="S581" s="23">
        <v>0.78550000000000009</v>
      </c>
      <c r="T581" s="23">
        <v>0.75550000000000006</v>
      </c>
      <c r="U581" s="23">
        <v>0.76500000000000001</v>
      </c>
      <c r="V581" s="23">
        <v>0.75</v>
      </c>
      <c r="W581" s="23">
        <v>0.755</v>
      </c>
      <c r="X581" s="23">
        <v>0.8</v>
      </c>
      <c r="Y581" s="23">
        <v>0.76</v>
      </c>
      <c r="Z581" s="205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29"/>
      <c r="B582" s="3" t="s">
        <v>270</v>
      </c>
      <c r="C582" s="28"/>
      <c r="D582" s="23">
        <v>1.2110601416389978E-2</v>
      </c>
      <c r="E582" s="23">
        <v>1.6329931618554533E-2</v>
      </c>
      <c r="F582" s="23">
        <v>9.2616110149966509E-3</v>
      </c>
      <c r="G582" s="23">
        <v>3.5071355833500385E-2</v>
      </c>
      <c r="H582" s="23">
        <v>1.8618986725025342E-2</v>
      </c>
      <c r="I582" s="23">
        <v>1.1690451944500167E-2</v>
      </c>
      <c r="J582" s="23">
        <v>1.1872222482192033E-2</v>
      </c>
      <c r="K582" s="23">
        <v>1.1690451944500132E-2</v>
      </c>
      <c r="L582" s="23">
        <v>5.4037024344425226E-3</v>
      </c>
      <c r="M582" s="23">
        <v>9.44988661131267E-3</v>
      </c>
      <c r="N582" s="23">
        <v>1.1927852558892017E-2</v>
      </c>
      <c r="O582" s="23">
        <v>2.2286019533928992E-2</v>
      </c>
      <c r="P582" s="23">
        <v>3.5578738969596338E-3</v>
      </c>
      <c r="Q582" s="23">
        <v>1.5055453054181633E-2</v>
      </c>
      <c r="R582" s="23">
        <v>5.4772255750516656E-3</v>
      </c>
      <c r="S582" s="23">
        <v>6.1562975886485091E-3</v>
      </c>
      <c r="T582" s="23">
        <v>1.4198591479439091E-2</v>
      </c>
      <c r="U582" s="23">
        <v>1.2649110640673528E-2</v>
      </c>
      <c r="V582" s="23">
        <v>1.2247448713915901E-2</v>
      </c>
      <c r="W582" s="23">
        <v>1.4719601443879758E-2</v>
      </c>
      <c r="X582" s="23">
        <v>1.0954451150103251E-2</v>
      </c>
      <c r="Y582" s="23">
        <v>1.0327955589886454E-2</v>
      </c>
      <c r="Z582" s="205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29"/>
      <c r="B583" s="3" t="s">
        <v>86</v>
      </c>
      <c r="C583" s="28"/>
      <c r="D583" s="13">
        <v>1.566026045222842E-2</v>
      </c>
      <c r="E583" s="13">
        <v>2.1581407425402464E-2</v>
      </c>
      <c r="F583" s="13">
        <v>1.1800440217127688E-2</v>
      </c>
      <c r="G583" s="13">
        <v>3.9628650659322473E-2</v>
      </c>
      <c r="H583" s="13">
        <v>2.1238387899268452E-2</v>
      </c>
      <c r="I583" s="13">
        <v>1.4766886666737053E-2</v>
      </c>
      <c r="J583" s="13">
        <v>1.5424146307765238E-2</v>
      </c>
      <c r="K583" s="13">
        <v>1.5215338756399306E-2</v>
      </c>
      <c r="L583" s="13">
        <v>6.6712375733858301E-3</v>
      </c>
      <c r="M583" s="13">
        <v>1.2360955495421055E-2</v>
      </c>
      <c r="N583" s="13">
        <v>1.5738375597244982E-2</v>
      </c>
      <c r="O583" s="13">
        <v>2.7457108255353996E-2</v>
      </c>
      <c r="P583" s="13">
        <v>4.3826255998418778E-3</v>
      </c>
      <c r="Q583" s="13">
        <v>1.9468258259717628E-2</v>
      </c>
      <c r="R583" s="13">
        <v>7.2546034106644591E-3</v>
      </c>
      <c r="S583" s="13">
        <v>7.8274603797183848E-3</v>
      </c>
      <c r="T583" s="13">
        <v>1.8881105690743468E-2</v>
      </c>
      <c r="U583" s="13">
        <v>1.6643566632465166E-2</v>
      </c>
      <c r="V583" s="13">
        <v>1.64395284750549E-2</v>
      </c>
      <c r="W583" s="13">
        <v>1.9582618328886598E-2</v>
      </c>
      <c r="X583" s="13">
        <v>1.3693063937629065E-2</v>
      </c>
      <c r="Y583" s="13">
        <v>1.3649280515268444E-2</v>
      </c>
      <c r="Z583" s="15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271</v>
      </c>
      <c r="C584" s="28"/>
      <c r="D584" s="13">
        <v>-8.9969688077928822E-4</v>
      </c>
      <c r="E584" s="13">
        <v>-2.2432030999728014E-2</v>
      </c>
      <c r="F584" s="13">
        <v>1.3983033777963394E-2</v>
      </c>
      <c r="G584" s="13">
        <v>0.14336694171617692</v>
      </c>
      <c r="H584" s="13">
        <v>0.13260077465670261</v>
      </c>
      <c r="I584" s="13">
        <v>2.27858706500641E-2</v>
      </c>
      <c r="J584" s="13">
        <v>-5.5722133845913513E-3</v>
      </c>
      <c r="K584" s="13">
        <v>-7.3593971164641614E-3</v>
      </c>
      <c r="L584" s="13">
        <v>4.6471438180907931E-2</v>
      </c>
      <c r="M584" s="13">
        <v>-1.2318508987399057E-2</v>
      </c>
      <c r="N584" s="13">
        <v>-2.0860170609044881E-2</v>
      </c>
      <c r="O584" s="13">
        <v>4.8624671592802704E-2</v>
      </c>
      <c r="P584" s="13">
        <v>4.8814156133049291E-2</v>
      </c>
      <c r="Q584" s="13">
        <v>-8.9969688077928822E-4</v>
      </c>
      <c r="R584" s="13">
        <v>-2.458526441162312E-2</v>
      </c>
      <c r="S584" s="13">
        <v>1.6110847073189882E-2</v>
      </c>
      <c r="T584" s="13">
        <v>-2.8461084553033644E-2</v>
      </c>
      <c r="U584" s="13">
        <v>-1.8125564175938247E-2</v>
      </c>
      <c r="V584" s="13">
        <v>-3.75046648829922E-2</v>
      </c>
      <c r="W584" s="13">
        <v>-2.8891731235412776E-2</v>
      </c>
      <c r="X584" s="13">
        <v>3.3552037709538407E-2</v>
      </c>
      <c r="Y584" s="13">
        <v>-2.2432030999728347E-2</v>
      </c>
      <c r="Z584" s="15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272</v>
      </c>
      <c r="C585" s="46"/>
      <c r="D585" s="44">
        <v>0.08</v>
      </c>
      <c r="E585" s="44">
        <v>0.64</v>
      </c>
      <c r="F585" s="44">
        <v>0.56999999999999995</v>
      </c>
      <c r="G585" s="44">
        <v>4.8600000000000003</v>
      </c>
      <c r="H585" s="44">
        <v>4.5</v>
      </c>
      <c r="I585" s="44">
        <v>0.86</v>
      </c>
      <c r="J585" s="44">
        <v>0.08</v>
      </c>
      <c r="K585" s="44">
        <v>0.14000000000000001</v>
      </c>
      <c r="L585" s="44">
        <v>1.65</v>
      </c>
      <c r="M585" s="44">
        <v>0.3</v>
      </c>
      <c r="N585" s="44">
        <v>0.57999999999999996</v>
      </c>
      <c r="O585" s="44">
        <v>1.72</v>
      </c>
      <c r="P585" s="44">
        <v>1.72</v>
      </c>
      <c r="Q585" s="44">
        <v>0.08</v>
      </c>
      <c r="R585" s="44">
        <v>0.71</v>
      </c>
      <c r="S585" s="44">
        <v>0.64</v>
      </c>
      <c r="T585" s="44">
        <v>0.84</v>
      </c>
      <c r="U585" s="44">
        <v>0.49</v>
      </c>
      <c r="V585" s="44">
        <v>1.1399999999999999</v>
      </c>
      <c r="W585" s="44">
        <v>0.85</v>
      </c>
      <c r="X585" s="44">
        <v>1.22</v>
      </c>
      <c r="Y585" s="44">
        <v>0.64</v>
      </c>
      <c r="Z585" s="15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BM586" s="55"/>
    </row>
    <row r="587" spans="1:65" ht="15">
      <c r="B587" s="8" t="s">
        <v>506</v>
      </c>
      <c r="BM587" s="27" t="s">
        <v>66</v>
      </c>
    </row>
    <row r="588" spans="1:65" ht="15">
      <c r="A588" s="24" t="s">
        <v>29</v>
      </c>
      <c r="B588" s="18" t="s">
        <v>110</v>
      </c>
      <c r="C588" s="15" t="s">
        <v>111</v>
      </c>
      <c r="D588" s="16" t="s">
        <v>234</v>
      </c>
      <c r="E588" s="17" t="s">
        <v>234</v>
      </c>
      <c r="F588" s="17" t="s">
        <v>234</v>
      </c>
      <c r="G588" s="17" t="s">
        <v>234</v>
      </c>
      <c r="H588" s="17" t="s">
        <v>234</v>
      </c>
      <c r="I588" s="17" t="s">
        <v>234</v>
      </c>
      <c r="J588" s="17" t="s">
        <v>234</v>
      </c>
      <c r="K588" s="17" t="s">
        <v>234</v>
      </c>
      <c r="L588" s="17" t="s">
        <v>234</v>
      </c>
      <c r="M588" s="17" t="s">
        <v>234</v>
      </c>
      <c r="N588" s="17" t="s">
        <v>234</v>
      </c>
      <c r="O588" s="17" t="s">
        <v>234</v>
      </c>
      <c r="P588" s="17" t="s">
        <v>234</v>
      </c>
      <c r="Q588" s="17" t="s">
        <v>234</v>
      </c>
      <c r="R588" s="17" t="s">
        <v>234</v>
      </c>
      <c r="S588" s="17" t="s">
        <v>234</v>
      </c>
      <c r="T588" s="17" t="s">
        <v>234</v>
      </c>
      <c r="U588" s="17" t="s">
        <v>234</v>
      </c>
      <c r="V588" s="17" t="s">
        <v>234</v>
      </c>
      <c r="W588" s="17" t="s">
        <v>234</v>
      </c>
      <c r="X588" s="15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235</v>
      </c>
      <c r="C589" s="9" t="s">
        <v>235</v>
      </c>
      <c r="D589" s="151" t="s">
        <v>237</v>
      </c>
      <c r="E589" s="152" t="s">
        <v>238</v>
      </c>
      <c r="F589" s="152" t="s">
        <v>239</v>
      </c>
      <c r="G589" s="152" t="s">
        <v>240</v>
      </c>
      <c r="H589" s="152" t="s">
        <v>241</v>
      </c>
      <c r="I589" s="152" t="s">
        <v>243</v>
      </c>
      <c r="J589" s="152" t="s">
        <v>244</v>
      </c>
      <c r="K589" s="152" t="s">
        <v>246</v>
      </c>
      <c r="L589" s="152" t="s">
        <v>247</v>
      </c>
      <c r="M589" s="152" t="s">
        <v>249</v>
      </c>
      <c r="N589" s="152" t="s">
        <v>250</v>
      </c>
      <c r="O589" s="152" t="s">
        <v>252</v>
      </c>
      <c r="P589" s="152" t="s">
        <v>254</v>
      </c>
      <c r="Q589" s="152" t="s">
        <v>255</v>
      </c>
      <c r="R589" s="152" t="s">
        <v>256</v>
      </c>
      <c r="S589" s="152" t="s">
        <v>258</v>
      </c>
      <c r="T589" s="152" t="s">
        <v>259</v>
      </c>
      <c r="U589" s="152" t="s">
        <v>260</v>
      </c>
      <c r="V589" s="152" t="s">
        <v>261</v>
      </c>
      <c r="W589" s="152" t="s">
        <v>262</v>
      </c>
      <c r="X589" s="15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3</v>
      </c>
    </row>
    <row r="590" spans="1:65">
      <c r="A590" s="29"/>
      <c r="B590" s="19"/>
      <c r="C590" s="9"/>
      <c r="D590" s="10" t="s">
        <v>291</v>
      </c>
      <c r="E590" s="11" t="s">
        <v>292</v>
      </c>
      <c r="F590" s="11" t="s">
        <v>114</v>
      </c>
      <c r="G590" s="11" t="s">
        <v>291</v>
      </c>
      <c r="H590" s="11" t="s">
        <v>292</v>
      </c>
      <c r="I590" s="11" t="s">
        <v>291</v>
      </c>
      <c r="J590" s="11" t="s">
        <v>292</v>
      </c>
      <c r="K590" s="11" t="s">
        <v>292</v>
      </c>
      <c r="L590" s="11" t="s">
        <v>114</v>
      </c>
      <c r="M590" s="11" t="s">
        <v>292</v>
      </c>
      <c r="N590" s="11" t="s">
        <v>291</v>
      </c>
      <c r="O590" s="11" t="s">
        <v>292</v>
      </c>
      <c r="P590" s="11" t="s">
        <v>291</v>
      </c>
      <c r="Q590" s="11" t="s">
        <v>292</v>
      </c>
      <c r="R590" s="11" t="s">
        <v>291</v>
      </c>
      <c r="S590" s="11" t="s">
        <v>114</v>
      </c>
      <c r="T590" s="11" t="s">
        <v>292</v>
      </c>
      <c r="U590" s="11" t="s">
        <v>291</v>
      </c>
      <c r="V590" s="11" t="s">
        <v>291</v>
      </c>
      <c r="W590" s="11" t="s">
        <v>291</v>
      </c>
      <c r="X590" s="15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15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8">
        <v>1</v>
      </c>
      <c r="C592" s="14">
        <v>1</v>
      </c>
      <c r="D592" s="213">
        <v>16.8</v>
      </c>
      <c r="E592" s="213">
        <v>14.5</v>
      </c>
      <c r="F592" s="213">
        <v>10.933999999999999</v>
      </c>
      <c r="G592" s="213">
        <v>13.9</v>
      </c>
      <c r="H592" s="213">
        <v>12.3</v>
      </c>
      <c r="I592" s="213">
        <v>15.5</v>
      </c>
      <c r="J592" s="213">
        <v>14.89</v>
      </c>
      <c r="K592" s="213">
        <v>15.509999999999998</v>
      </c>
      <c r="L592" s="214">
        <v>1.3</v>
      </c>
      <c r="M592" s="213">
        <v>13.8</v>
      </c>
      <c r="N592" s="214" t="s">
        <v>104</v>
      </c>
      <c r="O592" s="213">
        <v>15.5</v>
      </c>
      <c r="P592" s="213">
        <v>14.4</v>
      </c>
      <c r="Q592" s="213">
        <v>13.9</v>
      </c>
      <c r="R592" s="213">
        <v>13.33</v>
      </c>
      <c r="S592" s="214">
        <v>14</v>
      </c>
      <c r="T592" s="213">
        <v>13.1</v>
      </c>
      <c r="U592" s="213">
        <v>15.2</v>
      </c>
      <c r="V592" s="213">
        <v>16</v>
      </c>
      <c r="W592" s="213">
        <v>15.1</v>
      </c>
      <c r="X592" s="215"/>
      <c r="Y592" s="216"/>
      <c r="Z592" s="216"/>
      <c r="AA592" s="216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  <c r="AL592" s="216"/>
      <c r="AM592" s="216"/>
      <c r="AN592" s="216"/>
      <c r="AO592" s="216"/>
      <c r="AP592" s="216"/>
      <c r="AQ592" s="216"/>
      <c r="AR592" s="216"/>
      <c r="AS592" s="216"/>
      <c r="AT592" s="216"/>
      <c r="AU592" s="216"/>
      <c r="AV592" s="216"/>
      <c r="AW592" s="216"/>
      <c r="AX592" s="216"/>
      <c r="AY592" s="216"/>
      <c r="AZ592" s="216"/>
      <c r="BA592" s="216"/>
      <c r="BB592" s="216"/>
      <c r="BC592" s="216"/>
      <c r="BD592" s="216"/>
      <c r="BE592" s="216"/>
      <c r="BF592" s="216"/>
      <c r="BG592" s="216"/>
      <c r="BH592" s="216"/>
      <c r="BI592" s="216"/>
      <c r="BJ592" s="216"/>
      <c r="BK592" s="216"/>
      <c r="BL592" s="216"/>
      <c r="BM592" s="217">
        <v>1</v>
      </c>
    </row>
    <row r="593" spans="1:65">
      <c r="A593" s="29"/>
      <c r="B593" s="19">
        <v>1</v>
      </c>
      <c r="C593" s="9">
        <v>2</v>
      </c>
      <c r="D593" s="218">
        <v>16.100000000000001</v>
      </c>
      <c r="E593" s="220">
        <v>15</v>
      </c>
      <c r="F593" s="218">
        <v>10.923</v>
      </c>
      <c r="G593" s="218">
        <v>14.5</v>
      </c>
      <c r="H593" s="218">
        <v>11.7</v>
      </c>
      <c r="I593" s="218">
        <v>13.6</v>
      </c>
      <c r="J593" s="218">
        <v>15.01</v>
      </c>
      <c r="K593" s="218">
        <v>15.97</v>
      </c>
      <c r="L593" s="219">
        <v>1</v>
      </c>
      <c r="M593" s="218">
        <v>14.1</v>
      </c>
      <c r="N593" s="219" t="s">
        <v>104</v>
      </c>
      <c r="O593" s="218">
        <v>15.1</v>
      </c>
      <c r="P593" s="218">
        <v>13.9</v>
      </c>
      <c r="Q593" s="218">
        <v>14.1</v>
      </c>
      <c r="R593" s="218">
        <v>13.09</v>
      </c>
      <c r="S593" s="219">
        <v>13</v>
      </c>
      <c r="T593" s="218">
        <v>12.6</v>
      </c>
      <c r="U593" s="218">
        <v>15.299999999999999</v>
      </c>
      <c r="V593" s="218">
        <v>16</v>
      </c>
      <c r="W593" s="218">
        <v>16</v>
      </c>
      <c r="X593" s="215"/>
      <c r="Y593" s="216"/>
      <c r="Z593" s="216"/>
      <c r="AA593" s="216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  <c r="AL593" s="216"/>
      <c r="AM593" s="216"/>
      <c r="AN593" s="216"/>
      <c r="AO593" s="216"/>
      <c r="AP593" s="216"/>
      <c r="AQ593" s="216"/>
      <c r="AR593" s="216"/>
      <c r="AS593" s="216"/>
      <c r="AT593" s="216"/>
      <c r="AU593" s="216"/>
      <c r="AV593" s="216"/>
      <c r="AW593" s="216"/>
      <c r="AX593" s="216"/>
      <c r="AY593" s="216"/>
      <c r="AZ593" s="216"/>
      <c r="BA593" s="216"/>
      <c r="BB593" s="216"/>
      <c r="BC593" s="216"/>
      <c r="BD593" s="216"/>
      <c r="BE593" s="216"/>
      <c r="BF593" s="216"/>
      <c r="BG593" s="216"/>
      <c r="BH593" s="216"/>
      <c r="BI593" s="216"/>
      <c r="BJ593" s="216"/>
      <c r="BK593" s="216"/>
      <c r="BL593" s="216"/>
      <c r="BM593" s="217">
        <v>25</v>
      </c>
    </row>
    <row r="594" spans="1:65">
      <c r="A594" s="29"/>
      <c r="B594" s="19">
        <v>1</v>
      </c>
      <c r="C594" s="9">
        <v>3</v>
      </c>
      <c r="D594" s="218">
        <v>16.8</v>
      </c>
      <c r="E594" s="218">
        <v>14.5</v>
      </c>
      <c r="F594" s="218">
        <v>11.03</v>
      </c>
      <c r="G594" s="218">
        <v>14.3</v>
      </c>
      <c r="H594" s="218">
        <v>13</v>
      </c>
      <c r="I594" s="218">
        <v>14.4</v>
      </c>
      <c r="J594" s="218">
        <v>15.45</v>
      </c>
      <c r="K594" s="218">
        <v>16.010000000000002</v>
      </c>
      <c r="L594" s="219">
        <v>0.9</v>
      </c>
      <c r="M594" s="218">
        <v>13.9</v>
      </c>
      <c r="N594" s="219">
        <v>0.1</v>
      </c>
      <c r="O594" s="220">
        <v>14.4</v>
      </c>
      <c r="P594" s="218">
        <v>14.2</v>
      </c>
      <c r="Q594" s="218">
        <v>14.2</v>
      </c>
      <c r="R594" s="218">
        <v>13.38</v>
      </c>
      <c r="S594" s="219">
        <v>12</v>
      </c>
      <c r="T594" s="218">
        <v>12.2</v>
      </c>
      <c r="U594" s="218">
        <v>15.400000000000002</v>
      </c>
      <c r="V594" s="218">
        <v>16.399999999999999</v>
      </c>
      <c r="W594" s="218">
        <v>15.299999999999999</v>
      </c>
      <c r="X594" s="215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  <c r="AL594" s="216"/>
      <c r="AM594" s="216"/>
      <c r="AN594" s="216"/>
      <c r="AO594" s="216"/>
      <c r="AP594" s="216"/>
      <c r="AQ594" s="216"/>
      <c r="AR594" s="216"/>
      <c r="AS594" s="216"/>
      <c r="AT594" s="216"/>
      <c r="AU594" s="216"/>
      <c r="AV594" s="216"/>
      <c r="AW594" s="216"/>
      <c r="AX594" s="216"/>
      <c r="AY594" s="216"/>
      <c r="AZ594" s="216"/>
      <c r="BA594" s="216"/>
      <c r="BB594" s="216"/>
      <c r="BC594" s="216"/>
      <c r="BD594" s="216"/>
      <c r="BE594" s="216"/>
      <c r="BF594" s="216"/>
      <c r="BG594" s="216"/>
      <c r="BH594" s="216"/>
      <c r="BI594" s="216"/>
      <c r="BJ594" s="216"/>
      <c r="BK594" s="216"/>
      <c r="BL594" s="216"/>
      <c r="BM594" s="217">
        <v>16</v>
      </c>
    </row>
    <row r="595" spans="1:65">
      <c r="A595" s="29"/>
      <c r="B595" s="19">
        <v>1</v>
      </c>
      <c r="C595" s="9">
        <v>4</v>
      </c>
      <c r="D595" s="218">
        <v>16.8</v>
      </c>
      <c r="E595" s="218">
        <v>14.5</v>
      </c>
      <c r="F595" s="218">
        <v>10.64</v>
      </c>
      <c r="G595" s="218">
        <v>14.6</v>
      </c>
      <c r="H595" s="218">
        <v>12.7</v>
      </c>
      <c r="I595" s="218">
        <v>15.2</v>
      </c>
      <c r="J595" s="218">
        <v>15.28</v>
      </c>
      <c r="K595" s="218">
        <v>16.37</v>
      </c>
      <c r="L595" s="219">
        <v>1.4</v>
      </c>
      <c r="M595" s="218">
        <v>14.3</v>
      </c>
      <c r="N595" s="219" t="s">
        <v>104</v>
      </c>
      <c r="O595" s="218">
        <v>15.1</v>
      </c>
      <c r="P595" s="218">
        <v>13.7</v>
      </c>
      <c r="Q595" s="218">
        <v>13.9</v>
      </c>
      <c r="R595" s="218">
        <v>13.47</v>
      </c>
      <c r="S595" s="219">
        <v>11</v>
      </c>
      <c r="T595" s="218">
        <v>13.2</v>
      </c>
      <c r="U595" s="218">
        <v>15.2</v>
      </c>
      <c r="V595" s="218">
        <v>15.7</v>
      </c>
      <c r="W595" s="218">
        <v>15.8</v>
      </c>
      <c r="X595" s="215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216"/>
      <c r="AY595" s="216"/>
      <c r="AZ595" s="216"/>
      <c r="BA595" s="216"/>
      <c r="BB595" s="216"/>
      <c r="BC595" s="216"/>
      <c r="BD595" s="216"/>
      <c r="BE595" s="216"/>
      <c r="BF595" s="216"/>
      <c r="BG595" s="216"/>
      <c r="BH595" s="216"/>
      <c r="BI595" s="216"/>
      <c r="BJ595" s="216"/>
      <c r="BK595" s="216"/>
      <c r="BL595" s="216"/>
      <c r="BM595" s="217">
        <v>14.407156862745101</v>
      </c>
    </row>
    <row r="596" spans="1:65">
      <c r="A596" s="29"/>
      <c r="B596" s="19">
        <v>1</v>
      </c>
      <c r="C596" s="9">
        <v>5</v>
      </c>
      <c r="D596" s="218">
        <v>16.3</v>
      </c>
      <c r="E596" s="218">
        <v>14.5</v>
      </c>
      <c r="F596" s="218">
        <v>10.744999999999999</v>
      </c>
      <c r="G596" s="218">
        <v>14.5</v>
      </c>
      <c r="H596" s="218">
        <v>11.7</v>
      </c>
      <c r="I596" s="218">
        <v>15.8</v>
      </c>
      <c r="J596" s="218">
        <v>15.73</v>
      </c>
      <c r="K596" s="218">
        <v>15.94</v>
      </c>
      <c r="L596" s="219">
        <v>1.1000000000000001</v>
      </c>
      <c r="M596" s="218">
        <v>14</v>
      </c>
      <c r="N596" s="219">
        <v>0.1</v>
      </c>
      <c r="O596" s="218">
        <v>14.9</v>
      </c>
      <c r="P596" s="218">
        <v>14.1</v>
      </c>
      <c r="Q596" s="218">
        <v>14.1</v>
      </c>
      <c r="R596" s="218">
        <v>12.78</v>
      </c>
      <c r="S596" s="219">
        <v>12</v>
      </c>
      <c r="T596" s="218">
        <v>13.3</v>
      </c>
      <c r="U596" s="218">
        <v>15.400000000000002</v>
      </c>
      <c r="V596" s="218">
        <v>15.8</v>
      </c>
      <c r="W596" s="218">
        <v>15.5</v>
      </c>
      <c r="X596" s="215"/>
      <c r="Y596" s="216"/>
      <c r="Z596" s="216"/>
      <c r="AA596" s="216"/>
      <c r="AB596" s="216"/>
      <c r="AC596" s="216"/>
      <c r="AD596" s="216"/>
      <c r="AE596" s="216"/>
      <c r="AF596" s="216"/>
      <c r="AG596" s="216"/>
      <c r="AH596" s="216"/>
      <c r="AI596" s="216"/>
      <c r="AJ596" s="216"/>
      <c r="AK596" s="216"/>
      <c r="AL596" s="216"/>
      <c r="AM596" s="216"/>
      <c r="AN596" s="216"/>
      <c r="AO596" s="216"/>
      <c r="AP596" s="216"/>
      <c r="AQ596" s="216"/>
      <c r="AR596" s="216"/>
      <c r="AS596" s="216"/>
      <c r="AT596" s="216"/>
      <c r="AU596" s="216"/>
      <c r="AV596" s="216"/>
      <c r="AW596" s="216"/>
      <c r="AX596" s="216"/>
      <c r="AY596" s="216"/>
      <c r="AZ596" s="216"/>
      <c r="BA596" s="216"/>
      <c r="BB596" s="216"/>
      <c r="BC596" s="216"/>
      <c r="BD596" s="216"/>
      <c r="BE596" s="216"/>
      <c r="BF596" s="216"/>
      <c r="BG596" s="216"/>
      <c r="BH596" s="216"/>
      <c r="BI596" s="216"/>
      <c r="BJ596" s="216"/>
      <c r="BK596" s="216"/>
      <c r="BL596" s="216"/>
      <c r="BM596" s="217">
        <v>46</v>
      </c>
    </row>
    <row r="597" spans="1:65">
      <c r="A597" s="29"/>
      <c r="B597" s="19">
        <v>1</v>
      </c>
      <c r="C597" s="9">
        <v>6</v>
      </c>
      <c r="D597" s="218">
        <v>16.3</v>
      </c>
      <c r="E597" s="218">
        <v>14.5</v>
      </c>
      <c r="F597" s="218">
        <v>10.868</v>
      </c>
      <c r="G597" s="218">
        <v>13.8</v>
      </c>
      <c r="H597" s="218">
        <v>12.6</v>
      </c>
      <c r="I597" s="218">
        <v>14.6</v>
      </c>
      <c r="J597" s="218">
        <v>15.469999999999999</v>
      </c>
      <c r="K597" s="218">
        <v>15.94</v>
      </c>
      <c r="L597" s="219">
        <v>1.2</v>
      </c>
      <c r="M597" s="218">
        <v>14</v>
      </c>
      <c r="N597" s="219">
        <v>0.1</v>
      </c>
      <c r="O597" s="218">
        <v>15.1</v>
      </c>
      <c r="P597" s="218">
        <v>14.5</v>
      </c>
      <c r="Q597" s="218">
        <v>14.1</v>
      </c>
      <c r="R597" s="218">
        <v>13.63</v>
      </c>
      <c r="S597" s="219">
        <v>13</v>
      </c>
      <c r="T597" s="218">
        <v>13.3</v>
      </c>
      <c r="U597" s="218">
        <v>15.299999999999999</v>
      </c>
      <c r="V597" s="218">
        <v>15.9</v>
      </c>
      <c r="W597" s="218">
        <v>15.299999999999999</v>
      </c>
      <c r="X597" s="215"/>
      <c r="Y597" s="216"/>
      <c r="Z597" s="216"/>
      <c r="AA597" s="216"/>
      <c r="AB597" s="216"/>
      <c r="AC597" s="216"/>
      <c r="AD597" s="216"/>
      <c r="AE597" s="216"/>
      <c r="AF597" s="216"/>
      <c r="AG597" s="216"/>
      <c r="AH597" s="216"/>
      <c r="AI597" s="216"/>
      <c r="AJ597" s="216"/>
      <c r="AK597" s="216"/>
      <c r="AL597" s="216"/>
      <c r="AM597" s="216"/>
      <c r="AN597" s="216"/>
      <c r="AO597" s="216"/>
      <c r="AP597" s="216"/>
      <c r="AQ597" s="216"/>
      <c r="AR597" s="216"/>
      <c r="AS597" s="216"/>
      <c r="AT597" s="216"/>
      <c r="AU597" s="216"/>
      <c r="AV597" s="216"/>
      <c r="AW597" s="216"/>
      <c r="AX597" s="216"/>
      <c r="AY597" s="216"/>
      <c r="AZ597" s="216"/>
      <c r="BA597" s="216"/>
      <c r="BB597" s="216"/>
      <c r="BC597" s="216"/>
      <c r="BD597" s="216"/>
      <c r="BE597" s="216"/>
      <c r="BF597" s="216"/>
      <c r="BG597" s="216"/>
      <c r="BH597" s="216"/>
      <c r="BI597" s="216"/>
      <c r="BJ597" s="216"/>
      <c r="BK597" s="216"/>
      <c r="BL597" s="216"/>
      <c r="BM597" s="221"/>
    </row>
    <row r="598" spans="1:65">
      <c r="A598" s="29"/>
      <c r="B598" s="20" t="s">
        <v>268</v>
      </c>
      <c r="C598" s="12"/>
      <c r="D598" s="222">
        <v>16.516666666666666</v>
      </c>
      <c r="E598" s="222">
        <v>14.583333333333334</v>
      </c>
      <c r="F598" s="222">
        <v>10.856666666666667</v>
      </c>
      <c r="G598" s="222">
        <v>14.266666666666667</v>
      </c>
      <c r="H598" s="222">
        <v>12.333333333333334</v>
      </c>
      <c r="I598" s="222">
        <v>14.85</v>
      </c>
      <c r="J598" s="222">
        <v>15.305</v>
      </c>
      <c r="K598" s="222">
        <v>15.956666666666665</v>
      </c>
      <c r="L598" s="222">
        <v>1.1499999999999999</v>
      </c>
      <c r="M598" s="222">
        <v>14.016666666666666</v>
      </c>
      <c r="N598" s="222">
        <v>0.10000000000000002</v>
      </c>
      <c r="O598" s="222">
        <v>15.016666666666666</v>
      </c>
      <c r="P598" s="222">
        <v>14.133333333333333</v>
      </c>
      <c r="Q598" s="222">
        <v>14.049999999999999</v>
      </c>
      <c r="R598" s="222">
        <v>13.28</v>
      </c>
      <c r="S598" s="222">
        <v>12.5</v>
      </c>
      <c r="T598" s="222">
        <v>12.949999999999998</v>
      </c>
      <c r="U598" s="222">
        <v>15.300000000000002</v>
      </c>
      <c r="V598" s="222">
        <v>15.966666666666667</v>
      </c>
      <c r="W598" s="222">
        <v>15.5</v>
      </c>
      <c r="X598" s="215"/>
      <c r="Y598" s="216"/>
      <c r="Z598" s="216"/>
      <c r="AA598" s="216"/>
      <c r="AB598" s="216"/>
      <c r="AC598" s="216"/>
      <c r="AD598" s="216"/>
      <c r="AE598" s="216"/>
      <c r="AF598" s="216"/>
      <c r="AG598" s="216"/>
      <c r="AH598" s="216"/>
      <c r="AI598" s="216"/>
      <c r="AJ598" s="216"/>
      <c r="AK598" s="216"/>
      <c r="AL598" s="216"/>
      <c r="AM598" s="216"/>
      <c r="AN598" s="216"/>
      <c r="AO598" s="216"/>
      <c r="AP598" s="216"/>
      <c r="AQ598" s="216"/>
      <c r="AR598" s="216"/>
      <c r="AS598" s="216"/>
      <c r="AT598" s="216"/>
      <c r="AU598" s="216"/>
      <c r="AV598" s="216"/>
      <c r="AW598" s="216"/>
      <c r="AX598" s="216"/>
      <c r="AY598" s="216"/>
      <c r="AZ598" s="216"/>
      <c r="BA598" s="216"/>
      <c r="BB598" s="216"/>
      <c r="BC598" s="216"/>
      <c r="BD598" s="216"/>
      <c r="BE598" s="216"/>
      <c r="BF598" s="216"/>
      <c r="BG598" s="216"/>
      <c r="BH598" s="216"/>
      <c r="BI598" s="216"/>
      <c r="BJ598" s="216"/>
      <c r="BK598" s="216"/>
      <c r="BL598" s="216"/>
      <c r="BM598" s="221"/>
    </row>
    <row r="599" spans="1:65">
      <c r="A599" s="29"/>
      <c r="B599" s="3" t="s">
        <v>269</v>
      </c>
      <c r="C599" s="28"/>
      <c r="D599" s="218">
        <v>16.55</v>
      </c>
      <c r="E599" s="218">
        <v>14.5</v>
      </c>
      <c r="F599" s="218">
        <v>10.8955</v>
      </c>
      <c r="G599" s="218">
        <v>14.4</v>
      </c>
      <c r="H599" s="218">
        <v>12.45</v>
      </c>
      <c r="I599" s="218">
        <v>14.899999999999999</v>
      </c>
      <c r="J599" s="218">
        <v>15.364999999999998</v>
      </c>
      <c r="K599" s="218">
        <v>15.955</v>
      </c>
      <c r="L599" s="218">
        <v>1.1499999999999999</v>
      </c>
      <c r="M599" s="218">
        <v>14</v>
      </c>
      <c r="N599" s="218">
        <v>0.1</v>
      </c>
      <c r="O599" s="218">
        <v>15.1</v>
      </c>
      <c r="P599" s="218">
        <v>14.149999999999999</v>
      </c>
      <c r="Q599" s="218">
        <v>14.1</v>
      </c>
      <c r="R599" s="218">
        <v>13.355</v>
      </c>
      <c r="S599" s="218">
        <v>12.5</v>
      </c>
      <c r="T599" s="218">
        <v>13.149999999999999</v>
      </c>
      <c r="U599" s="218">
        <v>15.299999999999999</v>
      </c>
      <c r="V599" s="218">
        <v>15.95</v>
      </c>
      <c r="W599" s="218">
        <v>15.399999999999999</v>
      </c>
      <c r="X599" s="215"/>
      <c r="Y599" s="216"/>
      <c r="Z599" s="216"/>
      <c r="AA599" s="216"/>
      <c r="AB599" s="216"/>
      <c r="AC599" s="216"/>
      <c r="AD599" s="216"/>
      <c r="AE599" s="216"/>
      <c r="AF599" s="216"/>
      <c r="AG599" s="216"/>
      <c r="AH599" s="216"/>
      <c r="AI599" s="216"/>
      <c r="AJ599" s="216"/>
      <c r="AK599" s="216"/>
      <c r="AL599" s="216"/>
      <c r="AM599" s="216"/>
      <c r="AN599" s="216"/>
      <c r="AO599" s="216"/>
      <c r="AP599" s="216"/>
      <c r="AQ599" s="216"/>
      <c r="AR599" s="216"/>
      <c r="AS599" s="216"/>
      <c r="AT599" s="216"/>
      <c r="AU599" s="216"/>
      <c r="AV599" s="216"/>
      <c r="AW599" s="216"/>
      <c r="AX599" s="216"/>
      <c r="AY599" s="216"/>
      <c r="AZ599" s="216"/>
      <c r="BA599" s="216"/>
      <c r="BB599" s="216"/>
      <c r="BC599" s="216"/>
      <c r="BD599" s="216"/>
      <c r="BE599" s="216"/>
      <c r="BF599" s="216"/>
      <c r="BG599" s="216"/>
      <c r="BH599" s="216"/>
      <c r="BI599" s="216"/>
      <c r="BJ599" s="216"/>
      <c r="BK599" s="216"/>
      <c r="BL599" s="216"/>
      <c r="BM599" s="221"/>
    </row>
    <row r="600" spans="1:65">
      <c r="A600" s="29"/>
      <c r="B600" s="3" t="s">
        <v>270</v>
      </c>
      <c r="C600" s="28"/>
      <c r="D600" s="218">
        <v>0.318852107828483</v>
      </c>
      <c r="E600" s="218">
        <v>0.20412414523193148</v>
      </c>
      <c r="F600" s="218">
        <v>0.14139825552907853</v>
      </c>
      <c r="G600" s="218">
        <v>0.33862466931200752</v>
      </c>
      <c r="H600" s="218">
        <v>0.53913510984415303</v>
      </c>
      <c r="I600" s="218">
        <v>0.80932070281193247</v>
      </c>
      <c r="J600" s="218">
        <v>0.31264996401726947</v>
      </c>
      <c r="K600" s="218">
        <v>0.27347150978971696</v>
      </c>
      <c r="L600" s="218">
        <v>0.18708286933869744</v>
      </c>
      <c r="M600" s="218">
        <v>0.17224014243685082</v>
      </c>
      <c r="N600" s="218">
        <v>1.6996749443881478E-17</v>
      </c>
      <c r="O600" s="218">
        <v>0.3600925806881704</v>
      </c>
      <c r="P600" s="218">
        <v>0.30110906108363261</v>
      </c>
      <c r="Q600" s="218">
        <v>0.12247448713915847</v>
      </c>
      <c r="R600" s="218">
        <v>0.30239047604050018</v>
      </c>
      <c r="S600" s="218">
        <v>1.0488088481701516</v>
      </c>
      <c r="T600" s="218">
        <v>0.45055521304275281</v>
      </c>
      <c r="U600" s="218">
        <v>8.9442719099992865E-2</v>
      </c>
      <c r="V600" s="218">
        <v>0.24221202832779887</v>
      </c>
      <c r="W600" s="218">
        <v>0.34058772731852849</v>
      </c>
      <c r="X600" s="215"/>
      <c r="Y600" s="216"/>
      <c r="Z600" s="216"/>
      <c r="AA600" s="216"/>
      <c r="AB600" s="216"/>
      <c r="AC600" s="216"/>
      <c r="AD600" s="216"/>
      <c r="AE600" s="216"/>
      <c r="AF600" s="216"/>
      <c r="AG600" s="216"/>
      <c r="AH600" s="216"/>
      <c r="AI600" s="216"/>
      <c r="AJ600" s="216"/>
      <c r="AK600" s="216"/>
      <c r="AL600" s="216"/>
      <c r="AM600" s="216"/>
      <c r="AN600" s="216"/>
      <c r="AO600" s="216"/>
      <c r="AP600" s="216"/>
      <c r="AQ600" s="216"/>
      <c r="AR600" s="216"/>
      <c r="AS600" s="216"/>
      <c r="AT600" s="216"/>
      <c r="AU600" s="216"/>
      <c r="AV600" s="216"/>
      <c r="AW600" s="216"/>
      <c r="AX600" s="216"/>
      <c r="AY600" s="216"/>
      <c r="AZ600" s="216"/>
      <c r="BA600" s="216"/>
      <c r="BB600" s="216"/>
      <c r="BC600" s="216"/>
      <c r="BD600" s="216"/>
      <c r="BE600" s="216"/>
      <c r="BF600" s="216"/>
      <c r="BG600" s="216"/>
      <c r="BH600" s="216"/>
      <c r="BI600" s="216"/>
      <c r="BJ600" s="216"/>
      <c r="BK600" s="216"/>
      <c r="BL600" s="216"/>
      <c r="BM600" s="221"/>
    </row>
    <row r="601" spans="1:65">
      <c r="A601" s="29"/>
      <c r="B601" s="3" t="s">
        <v>86</v>
      </c>
      <c r="C601" s="28"/>
      <c r="D601" s="13">
        <v>1.930487030243086E-2</v>
      </c>
      <c r="E601" s="13">
        <v>1.3997084244475301E-2</v>
      </c>
      <c r="F601" s="13">
        <v>1.302409476779968E-2</v>
      </c>
      <c r="G601" s="13">
        <v>2.3735374017196786E-2</v>
      </c>
      <c r="H601" s="13">
        <v>4.3713657554931326E-2</v>
      </c>
      <c r="I601" s="13">
        <v>5.4499710627066163E-2</v>
      </c>
      <c r="J601" s="13">
        <v>2.0427962366368471E-2</v>
      </c>
      <c r="K601" s="13">
        <v>1.7138385823462523E-2</v>
      </c>
      <c r="L601" s="13">
        <v>0.16268075594669343</v>
      </c>
      <c r="M601" s="13">
        <v>1.228823846160648E-2</v>
      </c>
      <c r="N601" s="13">
        <v>1.6996749443881474E-16</v>
      </c>
      <c r="O601" s="13">
        <v>2.3979528125738319E-2</v>
      </c>
      <c r="P601" s="13">
        <v>2.1304886397426837E-2</v>
      </c>
      <c r="Q601" s="13">
        <v>8.7170453479828106E-3</v>
      </c>
      <c r="R601" s="13">
        <v>2.2770367171724412E-2</v>
      </c>
      <c r="S601" s="13">
        <v>8.3904707853612134E-2</v>
      </c>
      <c r="T601" s="13">
        <v>3.4791908343069722E-2</v>
      </c>
      <c r="U601" s="13">
        <v>5.8459293529407094E-3</v>
      </c>
      <c r="V601" s="13">
        <v>1.5169855636396589E-2</v>
      </c>
      <c r="W601" s="13">
        <v>2.197340176248571E-2</v>
      </c>
      <c r="X601" s="15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271</v>
      </c>
      <c r="C602" s="28"/>
      <c r="D602" s="13">
        <v>0.14642096452607278</v>
      </c>
      <c r="E602" s="13">
        <v>1.2228399556320602E-2</v>
      </c>
      <c r="F602" s="13">
        <v>-0.2464393377474432</v>
      </c>
      <c r="G602" s="13">
        <v>-9.7514171197594646E-3</v>
      </c>
      <c r="H602" s="13">
        <v>-0.14394398208951176</v>
      </c>
      <c r="I602" s="13">
        <v>3.0737718862493324E-2</v>
      </c>
      <c r="J602" s="13">
        <v>6.2319244928650486E-2</v>
      </c>
      <c r="K602" s="13">
        <v>0.10755139398310987</v>
      </c>
      <c r="L602" s="13">
        <v>-0.9201785604921302</v>
      </c>
      <c r="M602" s="13">
        <v>-2.7103903969296517E-2</v>
      </c>
      <c r="N602" s="13">
        <v>-0.9930590052601852</v>
      </c>
      <c r="O602" s="13">
        <v>4.2306043428851137E-2</v>
      </c>
      <c r="P602" s="13">
        <v>-1.9006076772845937E-2</v>
      </c>
      <c r="Q602" s="13">
        <v>-2.4790239056024954E-2</v>
      </c>
      <c r="R602" s="13">
        <v>-7.8235898552598715E-2</v>
      </c>
      <c r="S602" s="13">
        <v>-0.13237565752315383</v>
      </c>
      <c r="T602" s="13">
        <v>-0.10114118119398752</v>
      </c>
      <c r="U602" s="13">
        <v>6.1972195191659862E-2</v>
      </c>
      <c r="V602" s="13">
        <v>0.10824549345709156</v>
      </c>
      <c r="W602" s="13">
        <v>7.5854184671289238E-2</v>
      </c>
      <c r="X602" s="15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45" t="s">
        <v>272</v>
      </c>
      <c r="C603" s="46"/>
      <c r="D603" s="44">
        <v>1.46</v>
      </c>
      <c r="E603" s="44">
        <v>0.21</v>
      </c>
      <c r="F603" s="44">
        <v>2.21</v>
      </c>
      <c r="G603" s="44">
        <v>0</v>
      </c>
      <c r="H603" s="44">
        <v>1.26</v>
      </c>
      <c r="I603" s="44">
        <v>0.38</v>
      </c>
      <c r="J603" s="44">
        <v>0.67</v>
      </c>
      <c r="K603" s="44">
        <v>1.1000000000000001</v>
      </c>
      <c r="L603" s="44">
        <v>8.52</v>
      </c>
      <c r="M603" s="44">
        <v>0.16</v>
      </c>
      <c r="N603" s="44">
        <v>9.2200000000000006</v>
      </c>
      <c r="O603" s="44">
        <v>0.49</v>
      </c>
      <c r="P603" s="44">
        <v>0.09</v>
      </c>
      <c r="Q603" s="44">
        <v>0.14000000000000001</v>
      </c>
      <c r="R603" s="44">
        <v>0.64</v>
      </c>
      <c r="S603" s="44" t="s">
        <v>273</v>
      </c>
      <c r="T603" s="44">
        <v>0.86</v>
      </c>
      <c r="U603" s="44">
        <v>0.67</v>
      </c>
      <c r="V603" s="44">
        <v>1.1000000000000001</v>
      </c>
      <c r="W603" s="44">
        <v>0.8</v>
      </c>
      <c r="X603" s="15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0" t="s">
        <v>303</v>
      </c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BM604" s="55"/>
    </row>
    <row r="605" spans="1:65">
      <c r="BM605" s="55"/>
    </row>
    <row r="606" spans="1:65" ht="15">
      <c r="B606" s="8" t="s">
        <v>507</v>
      </c>
      <c r="BM606" s="27" t="s">
        <v>66</v>
      </c>
    </row>
    <row r="607" spans="1:65" ht="15">
      <c r="A607" s="24" t="s">
        <v>31</v>
      </c>
      <c r="B607" s="18" t="s">
        <v>110</v>
      </c>
      <c r="C607" s="15" t="s">
        <v>111</v>
      </c>
      <c r="D607" s="16" t="s">
        <v>234</v>
      </c>
      <c r="E607" s="17" t="s">
        <v>234</v>
      </c>
      <c r="F607" s="17" t="s">
        <v>234</v>
      </c>
      <c r="G607" s="17" t="s">
        <v>234</v>
      </c>
      <c r="H607" s="17" t="s">
        <v>234</v>
      </c>
      <c r="I607" s="17" t="s">
        <v>234</v>
      </c>
      <c r="J607" s="17" t="s">
        <v>234</v>
      </c>
      <c r="K607" s="17" t="s">
        <v>234</v>
      </c>
      <c r="L607" s="17" t="s">
        <v>234</v>
      </c>
      <c r="M607" s="17" t="s">
        <v>234</v>
      </c>
      <c r="N607" s="15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235</v>
      </c>
      <c r="C608" s="9" t="s">
        <v>235</v>
      </c>
      <c r="D608" s="151" t="s">
        <v>238</v>
      </c>
      <c r="E608" s="152" t="s">
        <v>241</v>
      </c>
      <c r="F608" s="152" t="s">
        <v>244</v>
      </c>
      <c r="G608" s="152" t="s">
        <v>246</v>
      </c>
      <c r="H608" s="152" t="s">
        <v>250</v>
      </c>
      <c r="I608" s="152" t="s">
        <v>251</v>
      </c>
      <c r="J608" s="152" t="s">
        <v>252</v>
      </c>
      <c r="K608" s="152" t="s">
        <v>253</v>
      </c>
      <c r="L608" s="152" t="s">
        <v>256</v>
      </c>
      <c r="M608" s="152" t="s">
        <v>259</v>
      </c>
      <c r="N608" s="15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292</v>
      </c>
      <c r="E609" s="11" t="s">
        <v>292</v>
      </c>
      <c r="F609" s="11" t="s">
        <v>292</v>
      </c>
      <c r="G609" s="11" t="s">
        <v>292</v>
      </c>
      <c r="H609" s="11" t="s">
        <v>291</v>
      </c>
      <c r="I609" s="11" t="s">
        <v>292</v>
      </c>
      <c r="J609" s="11" t="s">
        <v>292</v>
      </c>
      <c r="K609" s="11" t="s">
        <v>292</v>
      </c>
      <c r="L609" s="11" t="s">
        <v>291</v>
      </c>
      <c r="M609" s="11" t="s">
        <v>292</v>
      </c>
      <c r="N609" s="15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15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3">
        <v>25.3</v>
      </c>
      <c r="E611" s="213">
        <v>24.6</v>
      </c>
      <c r="F611" s="213">
        <v>24.34</v>
      </c>
      <c r="G611" s="213">
        <v>24.09</v>
      </c>
      <c r="H611" s="213">
        <v>23.6</v>
      </c>
      <c r="I611" s="213">
        <v>23.191064482464061</v>
      </c>
      <c r="J611" s="213">
        <v>22.8</v>
      </c>
      <c r="K611" s="214">
        <v>20.5</v>
      </c>
      <c r="L611" s="213">
        <v>22.2</v>
      </c>
      <c r="M611" s="213">
        <v>23.8</v>
      </c>
      <c r="N611" s="215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6"/>
      <c r="AT611" s="216"/>
      <c r="AU611" s="216"/>
      <c r="AV611" s="216"/>
      <c r="AW611" s="216"/>
      <c r="AX611" s="216"/>
      <c r="AY611" s="216"/>
      <c r="AZ611" s="216"/>
      <c r="BA611" s="216"/>
      <c r="BB611" s="216"/>
      <c r="BC611" s="216"/>
      <c r="BD611" s="216"/>
      <c r="BE611" s="216"/>
      <c r="BF611" s="216"/>
      <c r="BG611" s="216"/>
      <c r="BH611" s="216"/>
      <c r="BI611" s="216"/>
      <c r="BJ611" s="216"/>
      <c r="BK611" s="216"/>
      <c r="BL611" s="216"/>
      <c r="BM611" s="217">
        <v>1</v>
      </c>
    </row>
    <row r="612" spans="1:65">
      <c r="A612" s="29"/>
      <c r="B612" s="19">
        <v>1</v>
      </c>
      <c r="C612" s="9">
        <v>2</v>
      </c>
      <c r="D612" s="218">
        <v>25.6</v>
      </c>
      <c r="E612" s="218">
        <v>24.1</v>
      </c>
      <c r="F612" s="218">
        <v>24.01</v>
      </c>
      <c r="G612" s="218">
        <v>23.44</v>
      </c>
      <c r="H612" s="218">
        <v>24</v>
      </c>
      <c r="I612" s="218">
        <v>23.120262246236717</v>
      </c>
      <c r="J612" s="218">
        <v>23.4</v>
      </c>
      <c r="K612" s="219">
        <v>20.9</v>
      </c>
      <c r="L612" s="218">
        <v>22.3</v>
      </c>
      <c r="M612" s="218">
        <v>23.2</v>
      </c>
      <c r="N612" s="215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6"/>
      <c r="AT612" s="216"/>
      <c r="AU612" s="216"/>
      <c r="AV612" s="216"/>
      <c r="AW612" s="216"/>
      <c r="AX612" s="216"/>
      <c r="AY612" s="216"/>
      <c r="AZ612" s="216"/>
      <c r="BA612" s="216"/>
      <c r="BB612" s="216"/>
      <c r="BC612" s="216"/>
      <c r="BD612" s="216"/>
      <c r="BE612" s="216"/>
      <c r="BF612" s="216"/>
      <c r="BG612" s="216"/>
      <c r="BH612" s="216"/>
      <c r="BI612" s="216"/>
      <c r="BJ612" s="216"/>
      <c r="BK612" s="216"/>
      <c r="BL612" s="216"/>
      <c r="BM612" s="217">
        <v>26</v>
      </c>
    </row>
    <row r="613" spans="1:65">
      <c r="A613" s="29"/>
      <c r="B613" s="19">
        <v>1</v>
      </c>
      <c r="C613" s="9">
        <v>3</v>
      </c>
      <c r="D613" s="218">
        <v>25.6</v>
      </c>
      <c r="E613" s="218">
        <v>23.2</v>
      </c>
      <c r="F613" s="218">
        <v>23.64</v>
      </c>
      <c r="G613" s="218">
        <v>23.95</v>
      </c>
      <c r="H613" s="218">
        <v>24.1</v>
      </c>
      <c r="I613" s="218">
        <v>23.119375568409598</v>
      </c>
      <c r="J613" s="218">
        <v>23.8</v>
      </c>
      <c r="K613" s="219">
        <v>21.5</v>
      </c>
      <c r="L613" s="218">
        <v>23</v>
      </c>
      <c r="M613" s="218">
        <v>23.8</v>
      </c>
      <c r="N613" s="215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  <c r="AL613" s="216"/>
      <c r="AM613" s="216"/>
      <c r="AN613" s="216"/>
      <c r="AO613" s="216"/>
      <c r="AP613" s="216"/>
      <c r="AQ613" s="216"/>
      <c r="AR613" s="216"/>
      <c r="AS613" s="216"/>
      <c r="AT613" s="216"/>
      <c r="AU613" s="216"/>
      <c r="AV613" s="216"/>
      <c r="AW613" s="216"/>
      <c r="AX613" s="216"/>
      <c r="AY613" s="216"/>
      <c r="AZ613" s="216"/>
      <c r="BA613" s="216"/>
      <c r="BB613" s="216"/>
      <c r="BC613" s="216"/>
      <c r="BD613" s="216"/>
      <c r="BE613" s="216"/>
      <c r="BF613" s="216"/>
      <c r="BG613" s="216"/>
      <c r="BH613" s="216"/>
      <c r="BI613" s="216"/>
      <c r="BJ613" s="216"/>
      <c r="BK613" s="216"/>
      <c r="BL613" s="216"/>
      <c r="BM613" s="217">
        <v>16</v>
      </c>
    </row>
    <row r="614" spans="1:65">
      <c r="A614" s="29"/>
      <c r="B614" s="19">
        <v>1</v>
      </c>
      <c r="C614" s="9">
        <v>4</v>
      </c>
      <c r="D614" s="218">
        <v>24.4</v>
      </c>
      <c r="E614" s="218">
        <v>24.1</v>
      </c>
      <c r="F614" s="218">
        <v>23.91</v>
      </c>
      <c r="G614" s="218">
        <v>24.44</v>
      </c>
      <c r="H614" s="218">
        <v>23.2</v>
      </c>
      <c r="I614" s="218">
        <v>23.127130595168101</v>
      </c>
      <c r="J614" s="218">
        <v>22.9</v>
      </c>
      <c r="K614" s="219">
        <v>18.600000000000001</v>
      </c>
      <c r="L614" s="218">
        <v>22.3</v>
      </c>
      <c r="M614" s="218">
        <v>23.7</v>
      </c>
      <c r="N614" s="215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  <c r="AL614" s="216"/>
      <c r="AM614" s="216"/>
      <c r="AN614" s="216"/>
      <c r="AO614" s="216"/>
      <c r="AP614" s="216"/>
      <c r="AQ614" s="216"/>
      <c r="AR614" s="216"/>
      <c r="AS614" s="216"/>
      <c r="AT614" s="216"/>
      <c r="AU614" s="216"/>
      <c r="AV614" s="216"/>
      <c r="AW614" s="216"/>
      <c r="AX614" s="216"/>
      <c r="AY614" s="216"/>
      <c r="AZ614" s="216"/>
      <c r="BA614" s="216"/>
      <c r="BB614" s="216"/>
      <c r="BC614" s="216"/>
      <c r="BD614" s="216"/>
      <c r="BE614" s="216"/>
      <c r="BF614" s="216"/>
      <c r="BG614" s="216"/>
      <c r="BH614" s="216"/>
      <c r="BI614" s="216"/>
      <c r="BJ614" s="216"/>
      <c r="BK614" s="216"/>
      <c r="BL614" s="216"/>
      <c r="BM614" s="217">
        <v>23.735887338726286</v>
      </c>
    </row>
    <row r="615" spans="1:65">
      <c r="A615" s="29"/>
      <c r="B615" s="19">
        <v>1</v>
      </c>
      <c r="C615" s="9">
        <v>5</v>
      </c>
      <c r="D615" s="218">
        <v>25.2</v>
      </c>
      <c r="E615" s="218">
        <v>23.5</v>
      </c>
      <c r="F615" s="218">
        <v>24.43</v>
      </c>
      <c r="G615" s="218">
        <v>25.16</v>
      </c>
      <c r="H615" s="218">
        <v>24</v>
      </c>
      <c r="I615" s="218">
        <v>23.214965337173599</v>
      </c>
      <c r="J615" s="218">
        <v>23.1</v>
      </c>
      <c r="K615" s="219">
        <v>22</v>
      </c>
      <c r="L615" s="218">
        <v>21.4</v>
      </c>
      <c r="M615" s="218">
        <v>23.2</v>
      </c>
      <c r="N615" s="215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  <c r="AL615" s="216"/>
      <c r="AM615" s="216"/>
      <c r="AN615" s="216"/>
      <c r="AO615" s="216"/>
      <c r="AP615" s="216"/>
      <c r="AQ615" s="216"/>
      <c r="AR615" s="216"/>
      <c r="AS615" s="216"/>
      <c r="AT615" s="216"/>
      <c r="AU615" s="216"/>
      <c r="AV615" s="216"/>
      <c r="AW615" s="216"/>
      <c r="AX615" s="216"/>
      <c r="AY615" s="216"/>
      <c r="AZ615" s="216"/>
      <c r="BA615" s="216"/>
      <c r="BB615" s="216"/>
      <c r="BC615" s="216"/>
      <c r="BD615" s="216"/>
      <c r="BE615" s="216"/>
      <c r="BF615" s="216"/>
      <c r="BG615" s="216"/>
      <c r="BH615" s="216"/>
      <c r="BI615" s="216"/>
      <c r="BJ615" s="216"/>
      <c r="BK615" s="216"/>
      <c r="BL615" s="216"/>
      <c r="BM615" s="217">
        <v>47</v>
      </c>
    </row>
    <row r="616" spans="1:65">
      <c r="A616" s="29"/>
      <c r="B616" s="19">
        <v>1</v>
      </c>
      <c r="C616" s="9">
        <v>6</v>
      </c>
      <c r="D616" s="218">
        <v>24.5</v>
      </c>
      <c r="E616" s="218">
        <v>23.1</v>
      </c>
      <c r="F616" s="218">
        <v>23.91</v>
      </c>
      <c r="G616" s="218">
        <v>25.34</v>
      </c>
      <c r="H616" s="218">
        <v>23.8</v>
      </c>
      <c r="I616" s="218">
        <v>23.305118061767327</v>
      </c>
      <c r="J616" s="218">
        <v>24.1</v>
      </c>
      <c r="K616" s="219">
        <v>20.2</v>
      </c>
      <c r="L616" s="218">
        <v>23.2</v>
      </c>
      <c r="M616" s="218">
        <v>23.9</v>
      </c>
      <c r="N616" s="215"/>
      <c r="O616" s="216"/>
      <c r="P616" s="216"/>
      <c r="Q616" s="216"/>
      <c r="R616" s="216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  <c r="AE616" s="216"/>
      <c r="AF616" s="216"/>
      <c r="AG616" s="216"/>
      <c r="AH616" s="216"/>
      <c r="AI616" s="216"/>
      <c r="AJ616" s="216"/>
      <c r="AK616" s="216"/>
      <c r="AL616" s="216"/>
      <c r="AM616" s="216"/>
      <c r="AN616" s="216"/>
      <c r="AO616" s="216"/>
      <c r="AP616" s="216"/>
      <c r="AQ616" s="216"/>
      <c r="AR616" s="216"/>
      <c r="AS616" s="216"/>
      <c r="AT616" s="216"/>
      <c r="AU616" s="216"/>
      <c r="AV616" s="216"/>
      <c r="AW616" s="216"/>
      <c r="AX616" s="216"/>
      <c r="AY616" s="216"/>
      <c r="AZ616" s="216"/>
      <c r="BA616" s="216"/>
      <c r="BB616" s="216"/>
      <c r="BC616" s="216"/>
      <c r="BD616" s="216"/>
      <c r="BE616" s="216"/>
      <c r="BF616" s="216"/>
      <c r="BG616" s="216"/>
      <c r="BH616" s="216"/>
      <c r="BI616" s="216"/>
      <c r="BJ616" s="216"/>
      <c r="BK616" s="216"/>
      <c r="BL616" s="216"/>
      <c r="BM616" s="221"/>
    </row>
    <row r="617" spans="1:65">
      <c r="A617" s="29"/>
      <c r="B617" s="20" t="s">
        <v>268</v>
      </c>
      <c r="C617" s="12"/>
      <c r="D617" s="222">
        <v>25.100000000000005</v>
      </c>
      <c r="E617" s="222">
        <v>23.766666666666666</v>
      </c>
      <c r="F617" s="222">
        <v>24.040000000000003</v>
      </c>
      <c r="G617" s="222">
        <v>24.403333333333332</v>
      </c>
      <c r="H617" s="222">
        <v>23.783333333333335</v>
      </c>
      <c r="I617" s="222">
        <v>23.179652715203233</v>
      </c>
      <c r="J617" s="222">
        <v>23.349999999999998</v>
      </c>
      <c r="K617" s="222">
        <v>20.616666666666667</v>
      </c>
      <c r="L617" s="222">
        <v>22.399999999999995</v>
      </c>
      <c r="M617" s="222">
        <v>23.599999999999998</v>
      </c>
      <c r="N617" s="215"/>
      <c r="O617" s="216"/>
      <c r="P617" s="216"/>
      <c r="Q617" s="216"/>
      <c r="R617" s="216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  <c r="AE617" s="216"/>
      <c r="AF617" s="216"/>
      <c r="AG617" s="216"/>
      <c r="AH617" s="216"/>
      <c r="AI617" s="216"/>
      <c r="AJ617" s="216"/>
      <c r="AK617" s="216"/>
      <c r="AL617" s="216"/>
      <c r="AM617" s="216"/>
      <c r="AN617" s="216"/>
      <c r="AO617" s="216"/>
      <c r="AP617" s="216"/>
      <c r="AQ617" s="216"/>
      <c r="AR617" s="216"/>
      <c r="AS617" s="216"/>
      <c r="AT617" s="216"/>
      <c r="AU617" s="216"/>
      <c r="AV617" s="216"/>
      <c r="AW617" s="216"/>
      <c r="AX617" s="216"/>
      <c r="AY617" s="216"/>
      <c r="AZ617" s="216"/>
      <c r="BA617" s="216"/>
      <c r="BB617" s="216"/>
      <c r="BC617" s="216"/>
      <c r="BD617" s="216"/>
      <c r="BE617" s="216"/>
      <c r="BF617" s="216"/>
      <c r="BG617" s="216"/>
      <c r="BH617" s="216"/>
      <c r="BI617" s="216"/>
      <c r="BJ617" s="216"/>
      <c r="BK617" s="216"/>
      <c r="BL617" s="216"/>
      <c r="BM617" s="221"/>
    </row>
    <row r="618" spans="1:65">
      <c r="A618" s="29"/>
      <c r="B618" s="3" t="s">
        <v>269</v>
      </c>
      <c r="C618" s="28"/>
      <c r="D618" s="218">
        <v>25.25</v>
      </c>
      <c r="E618" s="218">
        <v>23.8</v>
      </c>
      <c r="F618" s="218">
        <v>23.96</v>
      </c>
      <c r="G618" s="218">
        <v>24.265000000000001</v>
      </c>
      <c r="H618" s="218">
        <v>23.9</v>
      </c>
      <c r="I618" s="218">
        <v>23.159097538816081</v>
      </c>
      <c r="J618" s="218">
        <v>23.25</v>
      </c>
      <c r="K618" s="218">
        <v>20.7</v>
      </c>
      <c r="L618" s="218">
        <v>22.3</v>
      </c>
      <c r="M618" s="218">
        <v>23.75</v>
      </c>
      <c r="N618" s="215"/>
      <c r="O618" s="216"/>
      <c r="P618" s="216"/>
      <c r="Q618" s="216"/>
      <c r="R618" s="216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  <c r="AE618" s="216"/>
      <c r="AF618" s="216"/>
      <c r="AG618" s="216"/>
      <c r="AH618" s="216"/>
      <c r="AI618" s="216"/>
      <c r="AJ618" s="216"/>
      <c r="AK618" s="216"/>
      <c r="AL618" s="216"/>
      <c r="AM618" s="216"/>
      <c r="AN618" s="216"/>
      <c r="AO618" s="216"/>
      <c r="AP618" s="216"/>
      <c r="AQ618" s="216"/>
      <c r="AR618" s="216"/>
      <c r="AS618" s="216"/>
      <c r="AT618" s="216"/>
      <c r="AU618" s="216"/>
      <c r="AV618" s="216"/>
      <c r="AW618" s="216"/>
      <c r="AX618" s="216"/>
      <c r="AY618" s="216"/>
      <c r="AZ618" s="216"/>
      <c r="BA618" s="216"/>
      <c r="BB618" s="216"/>
      <c r="BC618" s="216"/>
      <c r="BD618" s="216"/>
      <c r="BE618" s="216"/>
      <c r="BF618" s="216"/>
      <c r="BG618" s="216"/>
      <c r="BH618" s="216"/>
      <c r="BI618" s="216"/>
      <c r="BJ618" s="216"/>
      <c r="BK618" s="216"/>
      <c r="BL618" s="216"/>
      <c r="BM618" s="221"/>
    </row>
    <row r="619" spans="1:65">
      <c r="A619" s="29"/>
      <c r="B619" s="3" t="s">
        <v>270</v>
      </c>
      <c r="C619" s="28"/>
      <c r="D619" s="23">
        <v>0.52915026221291905</v>
      </c>
      <c r="E619" s="23">
        <v>0.59217114643206603</v>
      </c>
      <c r="F619" s="23">
        <v>0.29556725123057837</v>
      </c>
      <c r="G619" s="23">
        <v>0.73252076193556881</v>
      </c>
      <c r="H619" s="23">
        <v>0.33714487489307454</v>
      </c>
      <c r="I619" s="23">
        <v>7.3536247135021174E-2</v>
      </c>
      <c r="J619" s="23">
        <v>0.51672042731055301</v>
      </c>
      <c r="K619" s="23">
        <v>1.1856081421222888</v>
      </c>
      <c r="L619" s="23">
        <v>0.64187226143524867</v>
      </c>
      <c r="M619" s="23">
        <v>0.31622776601683816</v>
      </c>
      <c r="N619" s="15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86</v>
      </c>
      <c r="C620" s="28"/>
      <c r="D620" s="13">
        <v>2.1081683753502747E-2</v>
      </c>
      <c r="E620" s="13">
        <v>2.4916037016776974E-2</v>
      </c>
      <c r="F620" s="13">
        <v>1.2294810783301927E-2</v>
      </c>
      <c r="G620" s="13">
        <v>3.0017241986159085E-2</v>
      </c>
      <c r="H620" s="13">
        <v>1.4175677991299559E-2</v>
      </c>
      <c r="I620" s="13">
        <v>3.1724481828319072E-3</v>
      </c>
      <c r="J620" s="13">
        <v>2.212935448867465E-2</v>
      </c>
      <c r="K620" s="13">
        <v>5.7507266392350306E-2</v>
      </c>
      <c r="L620" s="13">
        <v>2.8655011671216465E-2</v>
      </c>
      <c r="M620" s="13">
        <v>1.3399481610882974E-2</v>
      </c>
      <c r="N620" s="15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271</v>
      </c>
      <c r="C621" s="28"/>
      <c r="D621" s="13">
        <v>5.7470472529927319E-2</v>
      </c>
      <c r="E621" s="13">
        <v>1.2967422494527536E-3</v>
      </c>
      <c r="F621" s="13">
        <v>1.2812356956950266E-2</v>
      </c>
      <c r="G621" s="13">
        <v>2.8119698458379361E-2</v>
      </c>
      <c r="H621" s="13">
        <v>1.9989138779588078E-3</v>
      </c>
      <c r="I621" s="13">
        <v>-2.343433028583386E-2</v>
      </c>
      <c r="J621" s="13">
        <v>-1.6257548463195381E-2</v>
      </c>
      <c r="K621" s="13">
        <v>-0.1314136955381674</v>
      </c>
      <c r="L621" s="13">
        <v>-5.6281331288033365E-2</v>
      </c>
      <c r="M621" s="13">
        <v>-5.724974035606456E-3</v>
      </c>
      <c r="N621" s="15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272</v>
      </c>
      <c r="C622" s="46"/>
      <c r="D622" s="44">
        <v>2.2200000000000002</v>
      </c>
      <c r="E622" s="44">
        <v>0.13</v>
      </c>
      <c r="F622" s="44">
        <v>0.56000000000000005</v>
      </c>
      <c r="G622" s="44">
        <v>1.1299999999999999</v>
      </c>
      <c r="H622" s="44">
        <v>0.16</v>
      </c>
      <c r="I622" s="44">
        <v>0.79</v>
      </c>
      <c r="J622" s="44">
        <v>0.52</v>
      </c>
      <c r="K622" s="44">
        <v>4.8099999999999996</v>
      </c>
      <c r="L622" s="44">
        <v>2.0099999999999998</v>
      </c>
      <c r="M622" s="44">
        <v>0.13</v>
      </c>
      <c r="N622" s="15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BM623" s="55"/>
    </row>
    <row r="624" spans="1:65" ht="15">
      <c r="B624" s="8" t="s">
        <v>508</v>
      </c>
      <c r="BM624" s="27" t="s">
        <v>66</v>
      </c>
    </row>
    <row r="625" spans="1:65" ht="15">
      <c r="A625" s="24" t="s">
        <v>34</v>
      </c>
      <c r="B625" s="18" t="s">
        <v>110</v>
      </c>
      <c r="C625" s="15" t="s">
        <v>111</v>
      </c>
      <c r="D625" s="16" t="s">
        <v>234</v>
      </c>
      <c r="E625" s="17" t="s">
        <v>234</v>
      </c>
      <c r="F625" s="17" t="s">
        <v>234</v>
      </c>
      <c r="G625" s="17" t="s">
        <v>234</v>
      </c>
      <c r="H625" s="17" t="s">
        <v>234</v>
      </c>
      <c r="I625" s="17" t="s">
        <v>234</v>
      </c>
      <c r="J625" s="17" t="s">
        <v>234</v>
      </c>
      <c r="K625" s="17" t="s">
        <v>234</v>
      </c>
      <c r="L625" s="17" t="s">
        <v>234</v>
      </c>
      <c r="M625" s="17" t="s">
        <v>234</v>
      </c>
      <c r="N625" s="17" t="s">
        <v>234</v>
      </c>
      <c r="O625" s="17" t="s">
        <v>234</v>
      </c>
      <c r="P625" s="17" t="s">
        <v>234</v>
      </c>
      <c r="Q625" s="17" t="s">
        <v>234</v>
      </c>
      <c r="R625" s="17" t="s">
        <v>234</v>
      </c>
      <c r="S625" s="17" t="s">
        <v>234</v>
      </c>
      <c r="T625" s="17" t="s">
        <v>234</v>
      </c>
      <c r="U625" s="17" t="s">
        <v>234</v>
      </c>
      <c r="V625" s="17" t="s">
        <v>234</v>
      </c>
      <c r="W625" s="17" t="s">
        <v>234</v>
      </c>
      <c r="X625" s="17" t="s">
        <v>234</v>
      </c>
      <c r="Y625" s="17" t="s">
        <v>234</v>
      </c>
      <c r="Z625" s="17" t="s">
        <v>234</v>
      </c>
      <c r="AA625" s="15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235</v>
      </c>
      <c r="C626" s="9" t="s">
        <v>235</v>
      </c>
      <c r="D626" s="151" t="s">
        <v>237</v>
      </c>
      <c r="E626" s="152" t="s">
        <v>238</v>
      </c>
      <c r="F626" s="152" t="s">
        <v>239</v>
      </c>
      <c r="G626" s="152" t="s">
        <v>240</v>
      </c>
      <c r="H626" s="152" t="s">
        <v>241</v>
      </c>
      <c r="I626" s="152" t="s">
        <v>243</v>
      </c>
      <c r="J626" s="152" t="s">
        <v>244</v>
      </c>
      <c r="K626" s="152" t="s">
        <v>246</v>
      </c>
      <c r="L626" s="152" t="s">
        <v>247</v>
      </c>
      <c r="M626" s="152" t="s">
        <v>248</v>
      </c>
      <c r="N626" s="152" t="s">
        <v>249</v>
      </c>
      <c r="O626" s="152" t="s">
        <v>250</v>
      </c>
      <c r="P626" s="152" t="s">
        <v>251</v>
      </c>
      <c r="Q626" s="152" t="s">
        <v>252</v>
      </c>
      <c r="R626" s="152" t="s">
        <v>253</v>
      </c>
      <c r="S626" s="152" t="s">
        <v>254</v>
      </c>
      <c r="T626" s="152" t="s">
        <v>255</v>
      </c>
      <c r="U626" s="152" t="s">
        <v>256</v>
      </c>
      <c r="V626" s="152" t="s">
        <v>258</v>
      </c>
      <c r="W626" s="152" t="s">
        <v>259</v>
      </c>
      <c r="X626" s="152" t="s">
        <v>260</v>
      </c>
      <c r="Y626" s="152" t="s">
        <v>261</v>
      </c>
      <c r="Z626" s="152" t="s">
        <v>262</v>
      </c>
      <c r="AA626" s="15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291</v>
      </c>
      <c r="E627" s="11" t="s">
        <v>114</v>
      </c>
      <c r="F627" s="11" t="s">
        <v>114</v>
      </c>
      <c r="G627" s="11" t="s">
        <v>291</v>
      </c>
      <c r="H627" s="11" t="s">
        <v>292</v>
      </c>
      <c r="I627" s="11" t="s">
        <v>291</v>
      </c>
      <c r="J627" s="11" t="s">
        <v>292</v>
      </c>
      <c r="K627" s="11" t="s">
        <v>292</v>
      </c>
      <c r="L627" s="11" t="s">
        <v>114</v>
      </c>
      <c r="M627" s="11" t="s">
        <v>114</v>
      </c>
      <c r="N627" s="11" t="s">
        <v>114</v>
      </c>
      <c r="O627" s="11" t="s">
        <v>291</v>
      </c>
      <c r="P627" s="11" t="s">
        <v>114</v>
      </c>
      <c r="Q627" s="11" t="s">
        <v>291</v>
      </c>
      <c r="R627" s="11" t="s">
        <v>292</v>
      </c>
      <c r="S627" s="11" t="s">
        <v>291</v>
      </c>
      <c r="T627" s="11" t="s">
        <v>114</v>
      </c>
      <c r="U627" s="11" t="s">
        <v>291</v>
      </c>
      <c r="V627" s="11" t="s">
        <v>114</v>
      </c>
      <c r="W627" s="11" t="s">
        <v>291</v>
      </c>
      <c r="X627" s="11" t="s">
        <v>291</v>
      </c>
      <c r="Y627" s="11" t="s">
        <v>291</v>
      </c>
      <c r="Z627" s="11" t="s">
        <v>291</v>
      </c>
      <c r="AA627" s="15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0</v>
      </c>
    </row>
    <row r="628" spans="1:65">
      <c r="A628" s="29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15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8">
        <v>1</v>
      </c>
      <c r="C629" s="14">
        <v>1</v>
      </c>
      <c r="D629" s="223">
        <v>77</v>
      </c>
      <c r="E629" s="223">
        <v>72</v>
      </c>
      <c r="F629" s="224">
        <v>61.094999999999999</v>
      </c>
      <c r="G629" s="224">
        <v>61.4</v>
      </c>
      <c r="H629" s="223">
        <v>71.900000000000006</v>
      </c>
      <c r="I629" s="223">
        <v>76.8</v>
      </c>
      <c r="J629" s="223">
        <v>71.7</v>
      </c>
      <c r="K629" s="223">
        <v>78.900000000000006</v>
      </c>
      <c r="L629" s="223">
        <v>74</v>
      </c>
      <c r="M629" s="223">
        <v>64.89</v>
      </c>
      <c r="N629" s="223">
        <v>70</v>
      </c>
      <c r="O629" s="223">
        <v>74.3</v>
      </c>
      <c r="P629" s="223">
        <v>71.401999999999987</v>
      </c>
      <c r="Q629" s="223">
        <v>64</v>
      </c>
      <c r="R629" s="223">
        <v>73.400000000000006</v>
      </c>
      <c r="S629" s="223">
        <v>71.400000000000006</v>
      </c>
      <c r="T629" s="223">
        <v>74</v>
      </c>
      <c r="U629" s="223">
        <v>71.400000000000006</v>
      </c>
      <c r="V629" s="223">
        <v>69</v>
      </c>
      <c r="W629" s="223">
        <v>66</v>
      </c>
      <c r="X629" s="223">
        <v>71.900000000000006</v>
      </c>
      <c r="Y629" s="223">
        <v>74</v>
      </c>
      <c r="Z629" s="223">
        <v>71.900000000000006</v>
      </c>
      <c r="AA629" s="225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27">
        <v>1</v>
      </c>
    </row>
    <row r="630" spans="1:65">
      <c r="A630" s="29"/>
      <c r="B630" s="19">
        <v>1</v>
      </c>
      <c r="C630" s="9">
        <v>2</v>
      </c>
      <c r="D630" s="228">
        <v>73.2</v>
      </c>
      <c r="E630" s="228">
        <v>70</v>
      </c>
      <c r="F630" s="229">
        <v>61.60499999999999</v>
      </c>
      <c r="G630" s="229">
        <v>62.3</v>
      </c>
      <c r="H630" s="228">
        <v>69.900000000000006</v>
      </c>
      <c r="I630" s="228">
        <v>74.900000000000006</v>
      </c>
      <c r="J630" s="228">
        <v>71.599999999999994</v>
      </c>
      <c r="K630" s="228">
        <v>80.400000000000006</v>
      </c>
      <c r="L630" s="228">
        <v>74</v>
      </c>
      <c r="M630" s="228">
        <v>65.099999999999994</v>
      </c>
      <c r="N630" s="228">
        <v>72</v>
      </c>
      <c r="O630" s="228">
        <v>75.3</v>
      </c>
      <c r="P630" s="228">
        <v>71.658500000000004</v>
      </c>
      <c r="Q630" s="228">
        <v>68</v>
      </c>
      <c r="R630" s="228">
        <v>69.7</v>
      </c>
      <c r="S630" s="228">
        <v>72.099999999999994</v>
      </c>
      <c r="T630" s="228">
        <v>74</v>
      </c>
      <c r="U630" s="228">
        <v>72.3</v>
      </c>
      <c r="V630" s="228">
        <v>69</v>
      </c>
      <c r="W630" s="228">
        <v>66</v>
      </c>
      <c r="X630" s="228">
        <v>73</v>
      </c>
      <c r="Y630" s="228">
        <v>74.3</v>
      </c>
      <c r="Z630" s="228">
        <v>74.3</v>
      </c>
      <c r="AA630" s="225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7">
        <v>10</v>
      </c>
    </row>
    <row r="631" spans="1:65">
      <c r="A631" s="29"/>
      <c r="B631" s="19">
        <v>1</v>
      </c>
      <c r="C631" s="9">
        <v>3</v>
      </c>
      <c r="D631" s="228">
        <v>76.400000000000006</v>
      </c>
      <c r="E631" s="228">
        <v>72</v>
      </c>
      <c r="F631" s="229">
        <v>62.02</v>
      </c>
      <c r="G631" s="229">
        <v>61.500000000000007</v>
      </c>
      <c r="H631" s="228">
        <v>69.599999999999994</v>
      </c>
      <c r="I631" s="228">
        <v>76.7</v>
      </c>
      <c r="J631" s="228">
        <v>73.400000000000006</v>
      </c>
      <c r="K631" s="228">
        <v>78.2</v>
      </c>
      <c r="L631" s="228">
        <v>74</v>
      </c>
      <c r="M631" s="228">
        <v>64.55</v>
      </c>
      <c r="N631" s="228">
        <v>72</v>
      </c>
      <c r="O631" s="228">
        <v>75.3</v>
      </c>
      <c r="P631" s="228">
        <v>72.05749999999999</v>
      </c>
      <c r="Q631" s="228">
        <v>65</v>
      </c>
      <c r="R631" s="228">
        <v>66.900000000000006</v>
      </c>
      <c r="S631" s="228">
        <v>74.099999999999994</v>
      </c>
      <c r="T631" s="228">
        <v>73</v>
      </c>
      <c r="U631" s="228">
        <v>73</v>
      </c>
      <c r="V631" s="228">
        <v>69</v>
      </c>
      <c r="W631" s="228">
        <v>69</v>
      </c>
      <c r="X631" s="228">
        <v>72.599999999999994</v>
      </c>
      <c r="Y631" s="228">
        <v>74.8</v>
      </c>
      <c r="Z631" s="228">
        <v>71.8</v>
      </c>
      <c r="AA631" s="225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7">
        <v>16</v>
      </c>
    </row>
    <row r="632" spans="1:65">
      <c r="A632" s="29"/>
      <c r="B632" s="19">
        <v>1</v>
      </c>
      <c r="C632" s="9">
        <v>4</v>
      </c>
      <c r="D632" s="228">
        <v>77</v>
      </c>
      <c r="E632" s="228">
        <v>78</v>
      </c>
      <c r="F632" s="229">
        <v>59.875</v>
      </c>
      <c r="G632" s="229">
        <v>63.3</v>
      </c>
      <c r="H632" s="228">
        <v>68.400000000000006</v>
      </c>
      <c r="I632" s="228">
        <v>76.599999999999994</v>
      </c>
      <c r="J632" s="228">
        <v>73.7</v>
      </c>
      <c r="K632" s="228">
        <v>76.599999999999994</v>
      </c>
      <c r="L632" s="228">
        <v>75</v>
      </c>
      <c r="M632" s="228">
        <v>64.98</v>
      </c>
      <c r="N632" s="228">
        <v>72</v>
      </c>
      <c r="O632" s="228">
        <v>75</v>
      </c>
      <c r="P632" s="228">
        <v>71.25</v>
      </c>
      <c r="Q632" s="228">
        <v>67</v>
      </c>
      <c r="R632" s="228">
        <v>73.099999999999994</v>
      </c>
      <c r="S632" s="228">
        <v>71.900000000000006</v>
      </c>
      <c r="T632" s="228">
        <v>75</v>
      </c>
      <c r="U632" s="228">
        <v>73</v>
      </c>
      <c r="V632" s="228">
        <v>70</v>
      </c>
      <c r="W632" s="228">
        <v>69</v>
      </c>
      <c r="X632" s="228">
        <v>72.7</v>
      </c>
      <c r="Y632" s="228">
        <v>72.599999999999994</v>
      </c>
      <c r="Z632" s="228">
        <v>73.7</v>
      </c>
      <c r="AA632" s="225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7">
        <v>72.177749999999989</v>
      </c>
    </row>
    <row r="633" spans="1:65">
      <c r="A633" s="29"/>
      <c r="B633" s="19">
        <v>1</v>
      </c>
      <c r="C633" s="9">
        <v>5</v>
      </c>
      <c r="D633" s="228">
        <v>75.900000000000006</v>
      </c>
      <c r="E633" s="228">
        <v>76</v>
      </c>
      <c r="F633" s="229">
        <v>60.92</v>
      </c>
      <c r="G633" s="229">
        <v>61.9</v>
      </c>
      <c r="H633" s="228">
        <v>70.8</v>
      </c>
      <c r="I633" s="228">
        <v>74.5</v>
      </c>
      <c r="J633" s="228">
        <v>74.599999999999994</v>
      </c>
      <c r="K633" s="228">
        <v>77.2</v>
      </c>
      <c r="L633" s="228">
        <v>74</v>
      </c>
      <c r="M633" s="228">
        <v>65.03</v>
      </c>
      <c r="N633" s="228">
        <v>71</v>
      </c>
      <c r="O633" s="228">
        <v>74.400000000000006</v>
      </c>
      <c r="P633" s="228">
        <v>71.307000000000002</v>
      </c>
      <c r="Q633" s="228">
        <v>67</v>
      </c>
      <c r="R633" s="228">
        <v>67.5</v>
      </c>
      <c r="S633" s="228">
        <v>73.7</v>
      </c>
      <c r="T633" s="228">
        <v>73</v>
      </c>
      <c r="U633" s="230">
        <v>68.8</v>
      </c>
      <c r="V633" s="228">
        <v>69</v>
      </c>
      <c r="W633" s="228">
        <v>68</v>
      </c>
      <c r="X633" s="228">
        <v>72.8</v>
      </c>
      <c r="Y633" s="228">
        <v>74.8</v>
      </c>
      <c r="Z633" s="228">
        <v>73.5</v>
      </c>
      <c r="AA633" s="225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7">
        <v>48</v>
      </c>
    </row>
    <row r="634" spans="1:65">
      <c r="A634" s="29"/>
      <c r="B634" s="19">
        <v>1</v>
      </c>
      <c r="C634" s="9">
        <v>6</v>
      </c>
      <c r="D634" s="228">
        <v>74.400000000000006</v>
      </c>
      <c r="E634" s="228">
        <v>78</v>
      </c>
      <c r="F634" s="229">
        <v>60.615000000000002</v>
      </c>
      <c r="G634" s="229">
        <v>59.7</v>
      </c>
      <c r="H634" s="228">
        <v>68.5</v>
      </c>
      <c r="I634" s="228">
        <v>75.099999999999994</v>
      </c>
      <c r="J634" s="228">
        <v>72.3</v>
      </c>
      <c r="K634" s="228">
        <v>76.099999999999994</v>
      </c>
      <c r="L634" s="228">
        <v>75</v>
      </c>
      <c r="M634" s="228">
        <v>65.13</v>
      </c>
      <c r="N634" s="228">
        <v>70</v>
      </c>
      <c r="O634" s="228">
        <v>77</v>
      </c>
      <c r="P634" s="228">
        <v>71.601500000000001</v>
      </c>
      <c r="Q634" s="228">
        <v>67</v>
      </c>
      <c r="R634" s="228">
        <v>65.7</v>
      </c>
      <c r="S634" s="228">
        <v>75.599999999999994</v>
      </c>
      <c r="T634" s="228">
        <v>75</v>
      </c>
      <c r="U634" s="228">
        <v>72.5</v>
      </c>
      <c r="V634" s="228">
        <v>70</v>
      </c>
      <c r="W634" s="228">
        <v>69</v>
      </c>
      <c r="X634" s="228">
        <v>72</v>
      </c>
      <c r="Y634" s="228">
        <v>74.900000000000006</v>
      </c>
      <c r="Z634" s="228">
        <v>72.5</v>
      </c>
      <c r="AA634" s="225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31"/>
    </row>
    <row r="635" spans="1:65">
      <c r="A635" s="29"/>
      <c r="B635" s="20" t="s">
        <v>268</v>
      </c>
      <c r="C635" s="12"/>
      <c r="D635" s="232">
        <v>75.649999999999991</v>
      </c>
      <c r="E635" s="232">
        <v>74.333333333333329</v>
      </c>
      <c r="F635" s="232">
        <v>61.021666666666668</v>
      </c>
      <c r="G635" s="232">
        <v>61.68333333333333</v>
      </c>
      <c r="H635" s="232">
        <v>69.850000000000009</v>
      </c>
      <c r="I635" s="232">
        <v>75.766666666666666</v>
      </c>
      <c r="J635" s="232">
        <v>72.88333333333334</v>
      </c>
      <c r="K635" s="232">
        <v>77.899999999999991</v>
      </c>
      <c r="L635" s="232">
        <v>74.333333333333329</v>
      </c>
      <c r="M635" s="232">
        <v>64.946666666666673</v>
      </c>
      <c r="N635" s="232">
        <v>71.166666666666671</v>
      </c>
      <c r="O635" s="232">
        <v>75.216666666666654</v>
      </c>
      <c r="P635" s="232">
        <v>71.546083333333328</v>
      </c>
      <c r="Q635" s="232">
        <v>66.333333333333329</v>
      </c>
      <c r="R635" s="232">
        <v>69.38333333333334</v>
      </c>
      <c r="S635" s="232">
        <v>73.133333333333326</v>
      </c>
      <c r="T635" s="232">
        <v>74</v>
      </c>
      <c r="U635" s="232">
        <v>71.833333333333329</v>
      </c>
      <c r="V635" s="232">
        <v>69.333333333333329</v>
      </c>
      <c r="W635" s="232">
        <v>67.833333333333329</v>
      </c>
      <c r="X635" s="232">
        <v>72.5</v>
      </c>
      <c r="Y635" s="232">
        <v>74.233333333333348</v>
      </c>
      <c r="Z635" s="232">
        <v>72.95</v>
      </c>
      <c r="AA635" s="225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31"/>
    </row>
    <row r="636" spans="1:65">
      <c r="A636" s="29"/>
      <c r="B636" s="3" t="s">
        <v>269</v>
      </c>
      <c r="C636" s="28"/>
      <c r="D636" s="228">
        <v>76.150000000000006</v>
      </c>
      <c r="E636" s="228">
        <v>74</v>
      </c>
      <c r="F636" s="228">
        <v>61.0075</v>
      </c>
      <c r="G636" s="228">
        <v>61.7</v>
      </c>
      <c r="H636" s="228">
        <v>69.75</v>
      </c>
      <c r="I636" s="228">
        <v>75.849999999999994</v>
      </c>
      <c r="J636" s="228">
        <v>72.849999999999994</v>
      </c>
      <c r="K636" s="228">
        <v>77.7</v>
      </c>
      <c r="L636" s="228">
        <v>74</v>
      </c>
      <c r="M636" s="228">
        <v>65.004999999999995</v>
      </c>
      <c r="N636" s="228">
        <v>71.5</v>
      </c>
      <c r="O636" s="228">
        <v>75.150000000000006</v>
      </c>
      <c r="P636" s="228">
        <v>71.501749999999987</v>
      </c>
      <c r="Q636" s="228">
        <v>67</v>
      </c>
      <c r="R636" s="228">
        <v>68.599999999999994</v>
      </c>
      <c r="S636" s="228">
        <v>72.900000000000006</v>
      </c>
      <c r="T636" s="228">
        <v>74</v>
      </c>
      <c r="U636" s="228">
        <v>72.400000000000006</v>
      </c>
      <c r="V636" s="228">
        <v>69</v>
      </c>
      <c r="W636" s="228">
        <v>68.5</v>
      </c>
      <c r="X636" s="228">
        <v>72.650000000000006</v>
      </c>
      <c r="Y636" s="228">
        <v>74.55</v>
      </c>
      <c r="Z636" s="228">
        <v>73</v>
      </c>
      <c r="AA636" s="225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31"/>
    </row>
    <row r="637" spans="1:65">
      <c r="A637" s="29"/>
      <c r="B637" s="3" t="s">
        <v>270</v>
      </c>
      <c r="C637" s="28"/>
      <c r="D637" s="218">
        <v>1.538505768594969</v>
      </c>
      <c r="E637" s="218">
        <v>3.4448028487370168</v>
      </c>
      <c r="F637" s="218">
        <v>0.75271287133053943</v>
      </c>
      <c r="G637" s="218">
        <v>1.1906580813426924</v>
      </c>
      <c r="H637" s="218">
        <v>1.3487030807409024</v>
      </c>
      <c r="I637" s="218">
        <v>1.042433051407458</v>
      </c>
      <c r="J637" s="218">
        <v>1.2056809970579563</v>
      </c>
      <c r="K637" s="218">
        <v>1.5974980438172732</v>
      </c>
      <c r="L637" s="218">
        <v>0.5163977794943222</v>
      </c>
      <c r="M637" s="218">
        <v>0.21247744978389241</v>
      </c>
      <c r="N637" s="218">
        <v>0.98319208025017513</v>
      </c>
      <c r="O637" s="218">
        <v>0.97450842308656604</v>
      </c>
      <c r="P637" s="218">
        <v>0.29760433744598791</v>
      </c>
      <c r="Q637" s="218">
        <v>1.505545305418162</v>
      </c>
      <c r="R637" s="218">
        <v>3.2658332270136912</v>
      </c>
      <c r="S637" s="218">
        <v>1.6083117442419723</v>
      </c>
      <c r="T637" s="218">
        <v>0.89442719099991586</v>
      </c>
      <c r="U637" s="218">
        <v>1.5983324643723749</v>
      </c>
      <c r="V637" s="218">
        <v>0.5163977794943222</v>
      </c>
      <c r="W637" s="218">
        <v>1.4719601443879744</v>
      </c>
      <c r="X637" s="218">
        <v>0.44721359549995604</v>
      </c>
      <c r="Y637" s="218">
        <v>0.87330788767001899</v>
      </c>
      <c r="Z637" s="218">
        <v>1.0310189135025594</v>
      </c>
      <c r="AA637" s="215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21"/>
    </row>
    <row r="638" spans="1:65">
      <c r="A638" s="29"/>
      <c r="B638" s="3" t="s">
        <v>86</v>
      </c>
      <c r="C638" s="28"/>
      <c r="D638" s="13">
        <v>2.0337154905419288E-2</v>
      </c>
      <c r="E638" s="13">
        <v>4.6342639220677356E-2</v>
      </c>
      <c r="F638" s="13">
        <v>1.2335173921785257E-2</v>
      </c>
      <c r="G638" s="13">
        <v>1.9302751926658077E-2</v>
      </c>
      <c r="H638" s="13">
        <v>1.9308562358495381E-2</v>
      </c>
      <c r="I638" s="13">
        <v>1.3758465262746915E-2</v>
      </c>
      <c r="J638" s="13">
        <v>1.6542616012686341E-2</v>
      </c>
      <c r="K638" s="13">
        <v>2.0507035222301326E-2</v>
      </c>
      <c r="L638" s="13">
        <v>6.9470553295200299E-3</v>
      </c>
      <c r="M638" s="13">
        <v>3.2715682064857173E-3</v>
      </c>
      <c r="N638" s="13">
        <v>1.3815345389932203E-2</v>
      </c>
      <c r="O638" s="13">
        <v>1.2956017147173492E-2</v>
      </c>
      <c r="P638" s="13">
        <v>4.1596174602521394E-3</v>
      </c>
      <c r="Q638" s="13">
        <v>2.2696662895751188E-2</v>
      </c>
      <c r="R638" s="13">
        <v>4.706941955820837E-2</v>
      </c>
      <c r="S638" s="13">
        <v>2.1991500604949487E-2</v>
      </c>
      <c r="T638" s="13">
        <v>1.2086853932431295E-2</v>
      </c>
      <c r="U638" s="13">
        <v>2.2250567949499419E-2</v>
      </c>
      <c r="V638" s="13">
        <v>7.4480448965527244E-3</v>
      </c>
      <c r="W638" s="13">
        <v>2.1699658148225668E-2</v>
      </c>
      <c r="X638" s="13">
        <v>6.1684633862062899E-3</v>
      </c>
      <c r="Y638" s="13">
        <v>1.1764363102874075E-2</v>
      </c>
      <c r="Z638" s="13">
        <v>1.4133227052810957E-2</v>
      </c>
      <c r="AA638" s="15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271</v>
      </c>
      <c r="C639" s="28"/>
      <c r="D639" s="13">
        <v>4.8106930459871577E-2</v>
      </c>
      <c r="E639" s="13">
        <v>2.986492836550525E-2</v>
      </c>
      <c r="F639" s="13">
        <v>-0.15456402192273</v>
      </c>
      <c r="G639" s="13">
        <v>-0.14539683859176356</v>
      </c>
      <c r="H639" s="13">
        <v>-3.2250243322907379E-2</v>
      </c>
      <c r="I639" s="13">
        <v>4.9723310392284059E-2</v>
      </c>
      <c r="J639" s="13">
        <v>9.7756349198105941E-3</v>
      </c>
      <c r="K639" s="13">
        <v>7.9279972013535982E-2</v>
      </c>
      <c r="L639" s="13">
        <v>2.986492836550525E-2</v>
      </c>
      <c r="M639" s="13">
        <v>-0.10018438276800423</v>
      </c>
      <c r="N639" s="13">
        <v>-1.4008241228540941E-2</v>
      </c>
      <c r="O639" s="13">
        <v>4.2103233568054677E-2</v>
      </c>
      <c r="P639" s="13">
        <v>-8.7515427769175869E-3</v>
      </c>
      <c r="Q639" s="13">
        <v>-8.097255271419046E-2</v>
      </c>
      <c r="R639" s="13">
        <v>-3.8715763052556307E-2</v>
      </c>
      <c r="S639" s="13">
        <v>1.3239306203550738E-2</v>
      </c>
      <c r="T639" s="13">
        <v>2.524669998718454E-2</v>
      </c>
      <c r="U639" s="13">
        <v>-4.7717844718997426E-3</v>
      </c>
      <c r="V639" s="13">
        <v>-3.9408497309304624E-2</v>
      </c>
      <c r="W639" s="13">
        <v>-6.0190525011747487E-2</v>
      </c>
      <c r="X639" s="13">
        <v>4.4646722847416775E-3</v>
      </c>
      <c r="Y639" s="13">
        <v>2.8479459852009281E-2</v>
      </c>
      <c r="Z639" s="13">
        <v>1.0699280595474647E-2</v>
      </c>
      <c r="AA639" s="15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272</v>
      </c>
      <c r="C640" s="46"/>
      <c r="D640" s="44">
        <v>0.8</v>
      </c>
      <c r="E640" s="44">
        <v>0.47</v>
      </c>
      <c r="F640" s="44">
        <v>2.92</v>
      </c>
      <c r="G640" s="44">
        <v>2.75</v>
      </c>
      <c r="H640" s="44">
        <v>0.67</v>
      </c>
      <c r="I640" s="44">
        <v>0.83</v>
      </c>
      <c r="J640" s="44">
        <v>0.1</v>
      </c>
      <c r="K640" s="44">
        <v>1.37</v>
      </c>
      <c r="L640" s="44">
        <v>0.47</v>
      </c>
      <c r="M640" s="44">
        <v>1.92</v>
      </c>
      <c r="N640" s="44">
        <v>0.34</v>
      </c>
      <c r="O640" s="44">
        <v>0.69</v>
      </c>
      <c r="P640" s="44">
        <v>0.24</v>
      </c>
      <c r="Q640" s="44">
        <v>1.57</v>
      </c>
      <c r="R640" s="44">
        <v>0.79</v>
      </c>
      <c r="S640" s="44">
        <v>0.16</v>
      </c>
      <c r="T640" s="44">
        <v>0.38</v>
      </c>
      <c r="U640" s="44">
        <v>0.17</v>
      </c>
      <c r="V640" s="44">
        <v>0.81</v>
      </c>
      <c r="W640" s="44">
        <v>1.19</v>
      </c>
      <c r="X640" s="44">
        <v>0</v>
      </c>
      <c r="Y640" s="44">
        <v>0.44</v>
      </c>
      <c r="Z640" s="44">
        <v>0.11</v>
      </c>
      <c r="AA640" s="15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BM641" s="55"/>
    </row>
    <row r="642" spans="1:65" ht="15">
      <c r="B642" s="8" t="s">
        <v>509</v>
      </c>
      <c r="BM642" s="27" t="s">
        <v>66</v>
      </c>
    </row>
    <row r="643" spans="1:65" ht="15">
      <c r="A643" s="24" t="s">
        <v>58</v>
      </c>
      <c r="B643" s="18" t="s">
        <v>110</v>
      </c>
      <c r="C643" s="15" t="s">
        <v>111</v>
      </c>
      <c r="D643" s="16" t="s">
        <v>234</v>
      </c>
      <c r="E643" s="17" t="s">
        <v>234</v>
      </c>
      <c r="F643" s="17" t="s">
        <v>234</v>
      </c>
      <c r="G643" s="17" t="s">
        <v>234</v>
      </c>
      <c r="H643" s="17" t="s">
        <v>234</v>
      </c>
      <c r="I643" s="17" t="s">
        <v>234</v>
      </c>
      <c r="J643" s="17" t="s">
        <v>234</v>
      </c>
      <c r="K643" s="17" t="s">
        <v>234</v>
      </c>
      <c r="L643" s="17" t="s">
        <v>234</v>
      </c>
      <c r="M643" s="17" t="s">
        <v>234</v>
      </c>
      <c r="N643" s="17" t="s">
        <v>234</v>
      </c>
      <c r="O643" s="17" t="s">
        <v>234</v>
      </c>
      <c r="P643" s="17" t="s">
        <v>234</v>
      </c>
      <c r="Q643" s="17" t="s">
        <v>234</v>
      </c>
      <c r="R643" s="17" t="s">
        <v>234</v>
      </c>
      <c r="S643" s="17" t="s">
        <v>234</v>
      </c>
      <c r="T643" s="17" t="s">
        <v>234</v>
      </c>
      <c r="U643" s="17" t="s">
        <v>234</v>
      </c>
      <c r="V643" s="17" t="s">
        <v>234</v>
      </c>
      <c r="W643" s="17" t="s">
        <v>234</v>
      </c>
      <c r="X643" s="17" t="s">
        <v>234</v>
      </c>
      <c r="Y643" s="17" t="s">
        <v>234</v>
      </c>
      <c r="Z643" s="15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235</v>
      </c>
      <c r="C644" s="9" t="s">
        <v>235</v>
      </c>
      <c r="D644" s="151" t="s">
        <v>237</v>
      </c>
      <c r="E644" s="152" t="s">
        <v>238</v>
      </c>
      <c r="F644" s="152" t="s">
        <v>239</v>
      </c>
      <c r="G644" s="152" t="s">
        <v>240</v>
      </c>
      <c r="H644" s="152" t="s">
        <v>241</v>
      </c>
      <c r="I644" s="152" t="s">
        <v>243</v>
      </c>
      <c r="J644" s="152" t="s">
        <v>244</v>
      </c>
      <c r="K644" s="152" t="s">
        <v>246</v>
      </c>
      <c r="L644" s="152" t="s">
        <v>247</v>
      </c>
      <c r="M644" s="152" t="s">
        <v>248</v>
      </c>
      <c r="N644" s="152" t="s">
        <v>249</v>
      </c>
      <c r="O644" s="152" t="s">
        <v>250</v>
      </c>
      <c r="P644" s="152" t="s">
        <v>251</v>
      </c>
      <c r="Q644" s="152" t="s">
        <v>252</v>
      </c>
      <c r="R644" s="152" t="s">
        <v>254</v>
      </c>
      <c r="S644" s="152" t="s">
        <v>255</v>
      </c>
      <c r="T644" s="152" t="s">
        <v>256</v>
      </c>
      <c r="U644" s="152" t="s">
        <v>258</v>
      </c>
      <c r="V644" s="152" t="s">
        <v>259</v>
      </c>
      <c r="W644" s="152" t="s">
        <v>260</v>
      </c>
      <c r="X644" s="152" t="s">
        <v>261</v>
      </c>
      <c r="Y644" s="152" t="s">
        <v>262</v>
      </c>
      <c r="Z644" s="15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1</v>
      </c>
    </row>
    <row r="645" spans="1:65">
      <c r="A645" s="29"/>
      <c r="B645" s="19"/>
      <c r="C645" s="9"/>
      <c r="D645" s="10" t="s">
        <v>291</v>
      </c>
      <c r="E645" s="11" t="s">
        <v>114</v>
      </c>
      <c r="F645" s="11" t="s">
        <v>114</v>
      </c>
      <c r="G645" s="11" t="s">
        <v>291</v>
      </c>
      <c r="H645" s="11" t="s">
        <v>114</v>
      </c>
      <c r="I645" s="11" t="s">
        <v>291</v>
      </c>
      <c r="J645" s="11" t="s">
        <v>292</v>
      </c>
      <c r="K645" s="11" t="s">
        <v>114</v>
      </c>
      <c r="L645" s="11" t="s">
        <v>114</v>
      </c>
      <c r="M645" s="11" t="s">
        <v>114</v>
      </c>
      <c r="N645" s="11" t="s">
        <v>114</v>
      </c>
      <c r="O645" s="11" t="s">
        <v>291</v>
      </c>
      <c r="P645" s="11" t="s">
        <v>114</v>
      </c>
      <c r="Q645" s="11" t="s">
        <v>291</v>
      </c>
      <c r="R645" s="11" t="s">
        <v>291</v>
      </c>
      <c r="S645" s="11" t="s">
        <v>114</v>
      </c>
      <c r="T645" s="11" t="s">
        <v>291</v>
      </c>
      <c r="U645" s="11" t="s">
        <v>114</v>
      </c>
      <c r="V645" s="11" t="s">
        <v>291</v>
      </c>
      <c r="W645" s="11" t="s">
        <v>291</v>
      </c>
      <c r="X645" s="11" t="s">
        <v>291</v>
      </c>
      <c r="Y645" s="11" t="s">
        <v>291</v>
      </c>
      <c r="Z645" s="15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3</v>
      </c>
    </row>
    <row r="646" spans="1:65">
      <c r="A646" s="29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15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3</v>
      </c>
    </row>
    <row r="647" spans="1:65">
      <c r="A647" s="29"/>
      <c r="B647" s="18">
        <v>1</v>
      </c>
      <c r="C647" s="14">
        <v>1</v>
      </c>
      <c r="D647" s="203">
        <v>6.9999999999999993E-2</v>
      </c>
      <c r="E647" s="203">
        <v>6.9999999999999993E-2</v>
      </c>
      <c r="F647" s="203">
        <v>7.0102999999999999E-2</v>
      </c>
      <c r="G647" s="203">
        <v>6.88E-2</v>
      </c>
      <c r="H647" s="203">
        <v>7.3499999999999996E-2</v>
      </c>
      <c r="I647" s="204">
        <v>8.1000000000000003E-2</v>
      </c>
      <c r="J647" s="204">
        <v>6.6500000000000004E-2</v>
      </c>
      <c r="K647" s="203">
        <v>7.0300000000000001E-2</v>
      </c>
      <c r="L647" s="203">
        <v>6.9000000000000006E-2</v>
      </c>
      <c r="M647" s="204">
        <v>6.4000000000000001E-2</v>
      </c>
      <c r="N647" s="203">
        <v>6.7100000000000007E-2</v>
      </c>
      <c r="O647" s="204">
        <v>0.06</v>
      </c>
      <c r="P647" s="203">
        <v>6.9735080000000005E-2</v>
      </c>
      <c r="Q647" s="203">
        <v>7.0000000000000007E-2</v>
      </c>
      <c r="R647" s="203">
        <v>7.1000000000000008E-2</v>
      </c>
      <c r="S647" s="204">
        <v>6.2E-2</v>
      </c>
      <c r="T647" s="204">
        <v>6.5000000000000002E-2</v>
      </c>
      <c r="U647" s="203">
        <v>7.0800000000000002E-2</v>
      </c>
      <c r="V647" s="203">
        <v>6.989999999999999E-2</v>
      </c>
      <c r="W647" s="203">
        <v>6.8000000000000005E-2</v>
      </c>
      <c r="X647" s="203">
        <v>7.0800000000000002E-2</v>
      </c>
      <c r="Y647" s="203">
        <v>6.8000000000000005E-2</v>
      </c>
      <c r="Z647" s="205"/>
      <c r="AA647" s="206"/>
      <c r="AB647" s="206"/>
      <c r="AC647" s="206"/>
      <c r="AD647" s="206"/>
      <c r="AE647" s="206"/>
      <c r="AF647" s="206"/>
      <c r="AG647" s="206"/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6"/>
      <c r="AT647" s="206"/>
      <c r="AU647" s="206"/>
      <c r="AV647" s="206"/>
      <c r="AW647" s="206"/>
      <c r="AX647" s="206"/>
      <c r="AY647" s="206"/>
      <c r="AZ647" s="206"/>
      <c r="BA647" s="206"/>
      <c r="BB647" s="206"/>
      <c r="BC647" s="206"/>
      <c r="BD647" s="206"/>
      <c r="BE647" s="206"/>
      <c r="BF647" s="206"/>
      <c r="BG647" s="206"/>
      <c r="BH647" s="206"/>
      <c r="BI647" s="206"/>
      <c r="BJ647" s="206"/>
      <c r="BK647" s="206"/>
      <c r="BL647" s="206"/>
      <c r="BM647" s="207">
        <v>1</v>
      </c>
    </row>
    <row r="648" spans="1:65">
      <c r="A648" s="29"/>
      <c r="B648" s="19">
        <v>1</v>
      </c>
      <c r="C648" s="9">
        <v>2</v>
      </c>
      <c r="D648" s="23">
        <v>6.8999999999999992E-2</v>
      </c>
      <c r="E648" s="23">
        <v>6.9999999999999993E-2</v>
      </c>
      <c r="F648" s="23">
        <v>7.0813000000000001E-2</v>
      </c>
      <c r="G648" s="23">
        <v>6.8099999999999994E-2</v>
      </c>
      <c r="H648" s="23">
        <v>7.1199999999999999E-2</v>
      </c>
      <c r="I648" s="209">
        <v>7.9000000000000001E-2</v>
      </c>
      <c r="J648" s="209">
        <v>6.5700000000000008E-2</v>
      </c>
      <c r="K648" s="23">
        <v>7.1599999999999997E-2</v>
      </c>
      <c r="L648" s="23">
        <v>6.7000000000000004E-2</v>
      </c>
      <c r="M648" s="209">
        <v>6.6299999999999998E-2</v>
      </c>
      <c r="N648" s="23">
        <v>6.8900000000000003E-2</v>
      </c>
      <c r="O648" s="209">
        <v>6.0999999999999999E-2</v>
      </c>
      <c r="P648" s="23">
        <v>7.0546520000000001E-2</v>
      </c>
      <c r="Q648" s="23">
        <v>7.0000000000000007E-2</v>
      </c>
      <c r="R648" s="23">
        <v>6.8999999999999992E-2</v>
      </c>
      <c r="S648" s="209">
        <v>6.2E-2</v>
      </c>
      <c r="T648" s="209">
        <v>6.6000000000000003E-2</v>
      </c>
      <c r="U648" s="23">
        <v>6.9599999999999995E-2</v>
      </c>
      <c r="V648" s="23">
        <v>6.9999999999999993E-2</v>
      </c>
      <c r="W648" s="23">
        <v>7.1000000000000008E-2</v>
      </c>
      <c r="X648" s="23">
        <v>6.9399999999999989E-2</v>
      </c>
      <c r="Y648" s="23">
        <v>6.9999999999999993E-2</v>
      </c>
      <c r="Z648" s="205"/>
      <c r="AA648" s="206"/>
      <c r="AB648" s="206"/>
      <c r="AC648" s="206"/>
      <c r="AD648" s="206"/>
      <c r="AE648" s="206"/>
      <c r="AF648" s="206"/>
      <c r="AG648" s="206"/>
      <c r="AH648" s="206"/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07" t="e">
        <v>#N/A</v>
      </c>
    </row>
    <row r="649" spans="1:65">
      <c r="A649" s="29"/>
      <c r="B649" s="19">
        <v>1</v>
      </c>
      <c r="C649" s="9">
        <v>3</v>
      </c>
      <c r="D649" s="23">
        <v>6.9999999999999993E-2</v>
      </c>
      <c r="E649" s="210">
        <v>7.4999999999999997E-2</v>
      </c>
      <c r="F649" s="23">
        <v>7.0592805555555541E-2</v>
      </c>
      <c r="G649" s="23">
        <v>6.6900000000000001E-2</v>
      </c>
      <c r="H649" s="23">
        <v>7.0800000000000002E-2</v>
      </c>
      <c r="I649" s="209">
        <v>8.1000000000000003E-2</v>
      </c>
      <c r="J649" s="209">
        <v>6.5700000000000008E-2</v>
      </c>
      <c r="K649" s="23">
        <v>7.0300000000000001E-2</v>
      </c>
      <c r="L649" s="23">
        <v>7.0000000000000007E-2</v>
      </c>
      <c r="M649" s="209">
        <v>6.5500000000000003E-2</v>
      </c>
      <c r="N649" s="23">
        <v>6.8999999999999992E-2</v>
      </c>
      <c r="O649" s="209">
        <v>0.06</v>
      </c>
      <c r="P649" s="23">
        <v>7.008288E-2</v>
      </c>
      <c r="Q649" s="23">
        <v>7.0000000000000007E-2</v>
      </c>
      <c r="R649" s="23">
        <v>6.8999999999999992E-2</v>
      </c>
      <c r="S649" s="209">
        <v>6.4000000000000001E-2</v>
      </c>
      <c r="T649" s="209">
        <v>6.5000000000000002E-2</v>
      </c>
      <c r="U649" s="23">
        <v>6.9599999999999995E-2</v>
      </c>
      <c r="V649" s="23">
        <v>6.83E-2</v>
      </c>
      <c r="W649" s="23">
        <v>6.8999999999999992E-2</v>
      </c>
      <c r="X649" s="23">
        <v>7.2900000000000006E-2</v>
      </c>
      <c r="Y649" s="23">
        <v>6.8000000000000005E-2</v>
      </c>
      <c r="Z649" s="205"/>
      <c r="AA649" s="206"/>
      <c r="AB649" s="206"/>
      <c r="AC649" s="206"/>
      <c r="AD649" s="206"/>
      <c r="AE649" s="206"/>
      <c r="AF649" s="206"/>
      <c r="AG649" s="206"/>
      <c r="AH649" s="206"/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07">
        <v>16</v>
      </c>
    </row>
    <row r="650" spans="1:65">
      <c r="A650" s="29"/>
      <c r="B650" s="19">
        <v>1</v>
      </c>
      <c r="C650" s="9">
        <v>4</v>
      </c>
      <c r="D650" s="23">
        <v>7.1000000000000008E-2</v>
      </c>
      <c r="E650" s="210">
        <v>7.4999999999999997E-2</v>
      </c>
      <c r="F650" s="23">
        <v>7.0410346450617278E-2</v>
      </c>
      <c r="G650" s="23">
        <v>6.989999999999999E-2</v>
      </c>
      <c r="H650" s="23">
        <v>6.8699999999999997E-2</v>
      </c>
      <c r="I650" s="209">
        <v>7.9000000000000001E-2</v>
      </c>
      <c r="J650" s="209">
        <v>6.4299999999999996E-2</v>
      </c>
      <c r="K650" s="23">
        <v>6.9800000000000001E-2</v>
      </c>
      <c r="L650" s="23">
        <v>7.0000000000000007E-2</v>
      </c>
      <c r="M650" s="209">
        <v>6.4799999999999996E-2</v>
      </c>
      <c r="N650" s="23">
        <v>6.8599999999999994E-2</v>
      </c>
      <c r="O650" s="209">
        <v>5.899999999999999E-2</v>
      </c>
      <c r="P650" s="23">
        <v>7.0263279999999997E-2</v>
      </c>
      <c r="Q650" s="23">
        <v>7.0000000000000007E-2</v>
      </c>
      <c r="R650" s="23">
        <v>6.9999999999999993E-2</v>
      </c>
      <c r="S650" s="209">
        <v>6.3E-2</v>
      </c>
      <c r="T650" s="209">
        <v>6.4000000000000001E-2</v>
      </c>
      <c r="U650" s="23">
        <v>7.2000000000000008E-2</v>
      </c>
      <c r="V650" s="23">
        <v>6.989999999999999E-2</v>
      </c>
      <c r="W650" s="23">
        <v>6.8999999999999992E-2</v>
      </c>
      <c r="X650" s="23">
        <v>7.0900000000000005E-2</v>
      </c>
      <c r="Y650" s="23">
        <v>6.8000000000000005E-2</v>
      </c>
      <c r="Z650" s="205"/>
      <c r="AA650" s="206"/>
      <c r="AB650" s="206"/>
      <c r="AC650" s="206"/>
      <c r="AD650" s="206"/>
      <c r="AE650" s="206"/>
      <c r="AF650" s="206"/>
      <c r="AG650" s="206"/>
      <c r="AH650" s="206"/>
      <c r="AI650" s="206"/>
      <c r="AJ650" s="206"/>
      <c r="AK650" s="206"/>
      <c r="AL650" s="206"/>
      <c r="AM650" s="206"/>
      <c r="AN650" s="206"/>
      <c r="AO650" s="206"/>
      <c r="AP650" s="206"/>
      <c r="AQ650" s="206"/>
      <c r="AR650" s="206"/>
      <c r="AS650" s="206"/>
      <c r="AT650" s="206"/>
      <c r="AU650" s="206"/>
      <c r="AV650" s="206"/>
      <c r="AW650" s="206"/>
      <c r="AX650" s="206"/>
      <c r="AY650" s="206"/>
      <c r="AZ650" s="206"/>
      <c r="BA650" s="206"/>
      <c r="BB650" s="206"/>
      <c r="BC650" s="206"/>
      <c r="BD650" s="206"/>
      <c r="BE650" s="206"/>
      <c r="BF650" s="206"/>
      <c r="BG650" s="206"/>
      <c r="BH650" s="206"/>
      <c r="BI650" s="206"/>
      <c r="BJ650" s="206"/>
      <c r="BK650" s="206"/>
      <c r="BL650" s="206"/>
      <c r="BM650" s="207">
        <v>6.9701117763953199E-2</v>
      </c>
    </row>
    <row r="651" spans="1:65">
      <c r="A651" s="29"/>
      <c r="B651" s="19">
        <v>1</v>
      </c>
      <c r="C651" s="9">
        <v>5</v>
      </c>
      <c r="D651" s="23">
        <v>6.9999999999999993E-2</v>
      </c>
      <c r="E651" s="23">
        <v>6.9999999999999993E-2</v>
      </c>
      <c r="F651" s="23">
        <v>7.033583333333332E-2</v>
      </c>
      <c r="G651" s="23">
        <v>6.9399999999999989E-2</v>
      </c>
      <c r="H651" s="23">
        <v>7.1900000000000006E-2</v>
      </c>
      <c r="I651" s="209">
        <v>7.8E-2</v>
      </c>
      <c r="J651" s="209">
        <v>6.5799999999999997E-2</v>
      </c>
      <c r="K651" s="23">
        <v>7.0500000000000007E-2</v>
      </c>
      <c r="L651" s="23">
        <v>6.8000000000000005E-2</v>
      </c>
      <c r="M651" s="209">
        <v>6.6100000000000006E-2</v>
      </c>
      <c r="N651" s="23">
        <v>6.8199999999999997E-2</v>
      </c>
      <c r="O651" s="209">
        <v>5.899999999999999E-2</v>
      </c>
      <c r="P651" s="23">
        <v>6.9389160000000005E-2</v>
      </c>
      <c r="Q651" s="23">
        <v>7.0000000000000007E-2</v>
      </c>
      <c r="R651" s="23">
        <v>7.2000000000000008E-2</v>
      </c>
      <c r="S651" s="209">
        <v>6.3E-2</v>
      </c>
      <c r="T651" s="209">
        <v>6.2E-2</v>
      </c>
      <c r="U651" s="23">
        <v>7.0300000000000001E-2</v>
      </c>
      <c r="V651" s="23">
        <v>6.9699999999999998E-2</v>
      </c>
      <c r="W651" s="23">
        <v>6.8000000000000005E-2</v>
      </c>
      <c r="X651" s="23">
        <v>7.0199999999999999E-2</v>
      </c>
      <c r="Y651" s="23">
        <v>6.8999999999999992E-2</v>
      </c>
      <c r="Z651" s="205"/>
      <c r="AA651" s="206"/>
      <c r="AB651" s="206"/>
      <c r="AC651" s="206"/>
      <c r="AD651" s="206"/>
      <c r="AE651" s="206"/>
      <c r="AF651" s="206"/>
      <c r="AG651" s="206"/>
      <c r="AH651" s="206"/>
      <c r="AI651" s="206"/>
      <c r="AJ651" s="206"/>
      <c r="AK651" s="206"/>
      <c r="AL651" s="206"/>
      <c r="AM651" s="206"/>
      <c r="AN651" s="206"/>
      <c r="AO651" s="206"/>
      <c r="AP651" s="206"/>
      <c r="AQ651" s="206"/>
      <c r="AR651" s="206"/>
      <c r="AS651" s="206"/>
      <c r="AT651" s="206"/>
      <c r="AU651" s="206"/>
      <c r="AV651" s="206"/>
      <c r="AW651" s="206"/>
      <c r="AX651" s="206"/>
      <c r="AY651" s="206"/>
      <c r="AZ651" s="206"/>
      <c r="BA651" s="206"/>
      <c r="BB651" s="206"/>
      <c r="BC651" s="206"/>
      <c r="BD651" s="206"/>
      <c r="BE651" s="206"/>
      <c r="BF651" s="206"/>
      <c r="BG651" s="206"/>
      <c r="BH651" s="206"/>
      <c r="BI651" s="206"/>
      <c r="BJ651" s="206"/>
      <c r="BK651" s="206"/>
      <c r="BL651" s="206"/>
      <c r="BM651" s="207">
        <v>49</v>
      </c>
    </row>
    <row r="652" spans="1:65">
      <c r="A652" s="29"/>
      <c r="B652" s="19">
        <v>1</v>
      </c>
      <c r="C652" s="9">
        <v>6</v>
      </c>
      <c r="D652" s="23">
        <v>6.8999999999999992E-2</v>
      </c>
      <c r="E652" s="210">
        <v>7.4999999999999997E-2</v>
      </c>
      <c r="F652" s="23">
        <v>7.0324999999999999E-2</v>
      </c>
      <c r="G652" s="23">
        <v>6.6100000000000006E-2</v>
      </c>
      <c r="H652" s="210">
        <v>7.6300000000000007E-2</v>
      </c>
      <c r="I652" s="209">
        <v>7.8E-2</v>
      </c>
      <c r="J652" s="210">
        <v>6.8400000000000002E-2</v>
      </c>
      <c r="K652" s="23">
        <v>6.93E-2</v>
      </c>
      <c r="L652" s="23">
        <v>7.0000000000000007E-2</v>
      </c>
      <c r="M652" s="209">
        <v>6.6000000000000003E-2</v>
      </c>
      <c r="N652" s="23">
        <v>6.7000000000000004E-2</v>
      </c>
      <c r="O652" s="209">
        <v>6.0999999999999999E-2</v>
      </c>
      <c r="P652" s="23">
        <v>7.0490400000000009E-2</v>
      </c>
      <c r="Q652" s="23">
        <v>7.0000000000000007E-2</v>
      </c>
      <c r="R652" s="23">
        <v>6.9999999999999993E-2</v>
      </c>
      <c r="S652" s="209">
        <v>6.4000000000000001E-2</v>
      </c>
      <c r="T652" s="209">
        <v>6.6000000000000003E-2</v>
      </c>
      <c r="U652" s="23">
        <v>7.110000000000001E-2</v>
      </c>
      <c r="V652" s="23">
        <v>6.8099999999999994E-2</v>
      </c>
      <c r="W652" s="23">
        <v>6.8000000000000005E-2</v>
      </c>
      <c r="X652" s="23">
        <v>6.8599999999999994E-2</v>
      </c>
      <c r="Y652" s="23">
        <v>6.8999999999999992E-2</v>
      </c>
      <c r="Z652" s="205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6"/>
      <c r="AT652" s="206"/>
      <c r="AU652" s="206"/>
      <c r="AV652" s="206"/>
      <c r="AW652" s="206"/>
      <c r="AX652" s="206"/>
      <c r="AY652" s="206"/>
      <c r="AZ652" s="206"/>
      <c r="BA652" s="206"/>
      <c r="BB652" s="206"/>
      <c r="BC652" s="206"/>
      <c r="BD652" s="206"/>
      <c r="BE652" s="206"/>
      <c r="BF652" s="206"/>
      <c r="BG652" s="206"/>
      <c r="BH652" s="206"/>
      <c r="BI652" s="206"/>
      <c r="BJ652" s="206"/>
      <c r="BK652" s="206"/>
      <c r="BL652" s="206"/>
      <c r="BM652" s="56"/>
    </row>
    <row r="653" spans="1:65">
      <c r="A653" s="29"/>
      <c r="B653" s="20" t="s">
        <v>268</v>
      </c>
      <c r="C653" s="12"/>
      <c r="D653" s="211">
        <v>6.9833333333333331E-2</v>
      </c>
      <c r="E653" s="211">
        <v>7.2499999999999995E-2</v>
      </c>
      <c r="F653" s="211">
        <v>7.0429997556584356E-2</v>
      </c>
      <c r="G653" s="211">
        <v>6.8199999999999997E-2</v>
      </c>
      <c r="H653" s="211">
        <v>7.2066666666666668E-2</v>
      </c>
      <c r="I653" s="211">
        <v>7.9333333333333339E-2</v>
      </c>
      <c r="J653" s="211">
        <v>6.6066666666666662E-2</v>
      </c>
      <c r="K653" s="211">
        <v>7.0300000000000015E-2</v>
      </c>
      <c r="L653" s="211">
        <v>6.9000000000000006E-2</v>
      </c>
      <c r="M653" s="211">
        <v>6.5449999999999994E-2</v>
      </c>
      <c r="N653" s="211">
        <v>6.8133333333333337E-2</v>
      </c>
      <c r="O653" s="211">
        <v>0.06</v>
      </c>
      <c r="P653" s="211">
        <v>7.0084553333333341E-2</v>
      </c>
      <c r="Q653" s="211">
        <v>7.0000000000000007E-2</v>
      </c>
      <c r="R653" s="211">
        <v>7.0166666666666669E-2</v>
      </c>
      <c r="S653" s="211">
        <v>6.3E-2</v>
      </c>
      <c r="T653" s="211">
        <v>6.4666666666666664E-2</v>
      </c>
      <c r="U653" s="211">
        <v>7.056666666666668E-2</v>
      </c>
      <c r="V653" s="211">
        <v>6.9316666666666651E-2</v>
      </c>
      <c r="W653" s="211">
        <v>6.8833333333333344E-2</v>
      </c>
      <c r="X653" s="211">
        <v>7.0466666666666664E-2</v>
      </c>
      <c r="Y653" s="211">
        <v>6.8666666666666668E-2</v>
      </c>
      <c r="Z653" s="205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6"/>
      <c r="AT653" s="206"/>
      <c r="AU653" s="206"/>
      <c r="AV653" s="206"/>
      <c r="AW653" s="206"/>
      <c r="AX653" s="206"/>
      <c r="AY653" s="206"/>
      <c r="AZ653" s="206"/>
      <c r="BA653" s="206"/>
      <c r="BB653" s="206"/>
      <c r="BC653" s="206"/>
      <c r="BD653" s="206"/>
      <c r="BE653" s="206"/>
      <c r="BF653" s="206"/>
      <c r="BG653" s="206"/>
      <c r="BH653" s="206"/>
      <c r="BI653" s="206"/>
      <c r="BJ653" s="206"/>
      <c r="BK653" s="206"/>
      <c r="BL653" s="206"/>
      <c r="BM653" s="56"/>
    </row>
    <row r="654" spans="1:65">
      <c r="A654" s="29"/>
      <c r="B654" s="3" t="s">
        <v>269</v>
      </c>
      <c r="C654" s="28"/>
      <c r="D654" s="23">
        <v>6.9999999999999993E-2</v>
      </c>
      <c r="E654" s="23">
        <v>7.2499999999999995E-2</v>
      </c>
      <c r="F654" s="23">
        <v>7.0373089891975299E-2</v>
      </c>
      <c r="G654" s="23">
        <v>6.8449999999999997E-2</v>
      </c>
      <c r="H654" s="23">
        <v>7.1550000000000002E-2</v>
      </c>
      <c r="I654" s="23">
        <v>7.9000000000000001E-2</v>
      </c>
      <c r="J654" s="23">
        <v>6.5750000000000003E-2</v>
      </c>
      <c r="K654" s="23">
        <v>7.0300000000000001E-2</v>
      </c>
      <c r="L654" s="23">
        <v>6.9500000000000006E-2</v>
      </c>
      <c r="M654" s="23">
        <v>6.5750000000000003E-2</v>
      </c>
      <c r="N654" s="23">
        <v>6.8399999999999989E-2</v>
      </c>
      <c r="O654" s="23">
        <v>0.06</v>
      </c>
      <c r="P654" s="23">
        <v>7.0173079999999999E-2</v>
      </c>
      <c r="Q654" s="23">
        <v>7.0000000000000007E-2</v>
      </c>
      <c r="R654" s="23">
        <v>6.9999999999999993E-2</v>
      </c>
      <c r="S654" s="23">
        <v>6.3E-2</v>
      </c>
      <c r="T654" s="23">
        <v>6.5000000000000002E-2</v>
      </c>
      <c r="U654" s="23">
        <v>7.0550000000000002E-2</v>
      </c>
      <c r="V654" s="23">
        <v>6.9800000000000001E-2</v>
      </c>
      <c r="W654" s="23">
        <v>6.8500000000000005E-2</v>
      </c>
      <c r="X654" s="23">
        <v>7.0500000000000007E-2</v>
      </c>
      <c r="Y654" s="23">
        <v>6.8500000000000005E-2</v>
      </c>
      <c r="Z654" s="205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56"/>
    </row>
    <row r="655" spans="1:65">
      <c r="A655" s="29"/>
      <c r="B655" s="3" t="s">
        <v>270</v>
      </c>
      <c r="C655" s="28"/>
      <c r="D655" s="23">
        <v>7.5277265270908597E-4</v>
      </c>
      <c r="E655" s="23">
        <v>2.7386127875258328E-3</v>
      </c>
      <c r="F655" s="23">
        <v>2.451131461176169E-4</v>
      </c>
      <c r="G655" s="23">
        <v>1.4696938456699011E-3</v>
      </c>
      <c r="H655" s="23">
        <v>2.5958941940431007E-3</v>
      </c>
      <c r="I655" s="23">
        <v>1.3662601021279476E-3</v>
      </c>
      <c r="J655" s="23">
        <v>1.3485794995722984E-3</v>
      </c>
      <c r="K655" s="23">
        <v>7.7201036262475049E-4</v>
      </c>
      <c r="L655" s="23">
        <v>1.2649110640673531E-3</v>
      </c>
      <c r="M655" s="23">
        <v>8.9162772500635137E-4</v>
      </c>
      <c r="N655" s="23">
        <v>8.8468450120178944E-4</v>
      </c>
      <c r="O655" s="23">
        <v>8.9442719099991981E-4</v>
      </c>
      <c r="P655" s="23">
        <v>4.5072702118540217E-4</v>
      </c>
      <c r="Q655" s="23">
        <v>0</v>
      </c>
      <c r="R655" s="23">
        <v>1.1690451944500195E-3</v>
      </c>
      <c r="S655" s="23">
        <v>8.9442719099991667E-4</v>
      </c>
      <c r="T655" s="23">
        <v>1.5055453054181633E-3</v>
      </c>
      <c r="U655" s="23">
        <v>9.3094933625126851E-4</v>
      </c>
      <c r="V655" s="23">
        <v>8.7273516410573424E-4</v>
      </c>
      <c r="W655" s="23">
        <v>1.1690451944500126E-3</v>
      </c>
      <c r="X655" s="23">
        <v>1.4773850773128457E-3</v>
      </c>
      <c r="Y655" s="23">
        <v>8.1649658092771999E-4</v>
      </c>
      <c r="Z655" s="205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56"/>
    </row>
    <row r="656" spans="1:65">
      <c r="A656" s="29"/>
      <c r="B656" s="3" t="s">
        <v>86</v>
      </c>
      <c r="C656" s="28"/>
      <c r="D656" s="13">
        <v>1.0779560659318654E-2</v>
      </c>
      <c r="E656" s="13">
        <v>3.7773969483114941E-2</v>
      </c>
      <c r="F656" s="13">
        <v>3.4802378904058586E-3</v>
      </c>
      <c r="G656" s="13">
        <v>2.1549763132989754E-2</v>
      </c>
      <c r="H656" s="13">
        <v>3.6020733497360326E-2</v>
      </c>
      <c r="I656" s="13">
        <v>1.7221765993209421E-2</v>
      </c>
      <c r="J656" s="13">
        <v>2.0412404130761327E-2</v>
      </c>
      <c r="K656" s="13">
        <v>1.0981655229370559E-2</v>
      </c>
      <c r="L656" s="13">
        <v>1.8332044406773232E-2</v>
      </c>
      <c r="M656" s="13">
        <v>1.3623036287339213E-2</v>
      </c>
      <c r="N656" s="13">
        <v>1.298460618202235E-2</v>
      </c>
      <c r="O656" s="13">
        <v>1.4907119849998663E-2</v>
      </c>
      <c r="P656" s="13">
        <v>6.431189181468738E-3</v>
      </c>
      <c r="Q656" s="13">
        <v>0</v>
      </c>
      <c r="R656" s="13">
        <v>1.6660976642993153E-2</v>
      </c>
      <c r="S656" s="13">
        <v>1.4197256999998678E-2</v>
      </c>
      <c r="T656" s="13">
        <v>2.3281628434301496E-2</v>
      </c>
      <c r="U656" s="13">
        <v>1.3192479965771399E-2</v>
      </c>
      <c r="V656" s="13">
        <v>1.2590552980606892E-2</v>
      </c>
      <c r="W656" s="13">
        <v>1.6983707425423909E-2</v>
      </c>
      <c r="X656" s="13">
        <v>2.0965729573976053E-2</v>
      </c>
      <c r="Y656" s="13">
        <v>1.1890726906714369E-2</v>
      </c>
      <c r="Z656" s="15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271</v>
      </c>
      <c r="C657" s="28"/>
      <c r="D657" s="13">
        <v>1.8968931004506029E-3</v>
      </c>
      <c r="E657" s="13">
        <v>4.0155485677078717E-2</v>
      </c>
      <c r="F657" s="13">
        <v>1.0457218133854695E-2</v>
      </c>
      <c r="G657" s="13">
        <v>-2.1536494852734234E-2</v>
      </c>
      <c r="H657" s="13">
        <v>3.3938464383376665E-2</v>
      </c>
      <c r="I657" s="13">
        <v>0.13819312915468851</v>
      </c>
      <c r="J657" s="13">
        <v>-5.2143368914036814E-2</v>
      </c>
      <c r="K657" s="13">
        <v>8.5921468013607782E-3</v>
      </c>
      <c r="L657" s="13">
        <v>-1.0058917079745711E-2</v>
      </c>
      <c r="M657" s="13">
        <v>-6.0990668447382101E-2</v>
      </c>
      <c r="N657" s="13">
        <v>-2.2492959667149814E-2</v>
      </c>
      <c r="O657" s="13">
        <v>-0.13918166702586587</v>
      </c>
      <c r="P657" s="13">
        <v>5.501139460613258E-3</v>
      </c>
      <c r="Q657" s="13">
        <v>4.2880551364898878E-3</v>
      </c>
      <c r="R657" s="13">
        <v>6.6792171725291727E-3</v>
      </c>
      <c r="S657" s="13">
        <v>-9.614075037715919E-2</v>
      </c>
      <c r="T657" s="13">
        <v>-7.2229130016766563E-2</v>
      </c>
      <c r="U657" s="13">
        <v>1.2418006059023545E-2</v>
      </c>
      <c r="V657" s="13">
        <v>-5.5157092112714246E-3</v>
      </c>
      <c r="W657" s="13">
        <v>-1.2450079115784884E-2</v>
      </c>
      <c r="X657" s="13">
        <v>1.0983308837399619E-2</v>
      </c>
      <c r="Y657" s="13">
        <v>-1.484124115182428E-2</v>
      </c>
      <c r="Z657" s="15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5" t="s">
        <v>272</v>
      </c>
      <c r="C658" s="46"/>
      <c r="D658" s="44">
        <v>0.18</v>
      </c>
      <c r="E658" s="44">
        <v>2.08</v>
      </c>
      <c r="F658" s="44">
        <v>0.61</v>
      </c>
      <c r="G658" s="44">
        <v>0.98</v>
      </c>
      <c r="H658" s="44">
        <v>1.77</v>
      </c>
      <c r="I658" s="44">
        <v>6.93</v>
      </c>
      <c r="J658" s="44">
        <v>2.4900000000000002</v>
      </c>
      <c r="K658" s="44">
        <v>0.51</v>
      </c>
      <c r="L658" s="44">
        <v>0.41</v>
      </c>
      <c r="M658" s="44">
        <v>2.93</v>
      </c>
      <c r="N658" s="44">
        <v>1.02</v>
      </c>
      <c r="O658" s="44">
        <v>6.8</v>
      </c>
      <c r="P658" s="44">
        <v>0.36</v>
      </c>
      <c r="Q658" s="44">
        <v>0.3</v>
      </c>
      <c r="R658" s="44">
        <v>0.42</v>
      </c>
      <c r="S658" s="44">
        <v>4.67</v>
      </c>
      <c r="T658" s="44">
        <v>3.48</v>
      </c>
      <c r="U658" s="44">
        <v>0.7</v>
      </c>
      <c r="V658" s="44">
        <v>0.18</v>
      </c>
      <c r="W658" s="44">
        <v>0.53</v>
      </c>
      <c r="X658" s="44">
        <v>0.63</v>
      </c>
      <c r="Y658" s="44">
        <v>0.64</v>
      </c>
      <c r="Z658" s="15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BM659" s="55"/>
    </row>
    <row r="660" spans="1:65" ht="15">
      <c r="B660" s="8" t="s">
        <v>510</v>
      </c>
      <c r="BM660" s="27" t="s">
        <v>66</v>
      </c>
    </row>
    <row r="661" spans="1:65" ht="15">
      <c r="A661" s="24" t="s">
        <v>37</v>
      </c>
      <c r="B661" s="18" t="s">
        <v>110</v>
      </c>
      <c r="C661" s="15" t="s">
        <v>111</v>
      </c>
      <c r="D661" s="16" t="s">
        <v>234</v>
      </c>
      <c r="E661" s="17" t="s">
        <v>234</v>
      </c>
      <c r="F661" s="17" t="s">
        <v>234</v>
      </c>
      <c r="G661" s="17" t="s">
        <v>234</v>
      </c>
      <c r="H661" s="17" t="s">
        <v>234</v>
      </c>
      <c r="I661" s="17" t="s">
        <v>234</v>
      </c>
      <c r="J661" s="17" t="s">
        <v>234</v>
      </c>
      <c r="K661" s="17" t="s">
        <v>234</v>
      </c>
      <c r="L661" s="17" t="s">
        <v>234</v>
      </c>
      <c r="M661" s="17" t="s">
        <v>234</v>
      </c>
      <c r="N661" s="17" t="s">
        <v>234</v>
      </c>
      <c r="O661" s="17" t="s">
        <v>234</v>
      </c>
      <c r="P661" s="17" t="s">
        <v>234</v>
      </c>
      <c r="Q661" s="17" t="s">
        <v>234</v>
      </c>
      <c r="R661" s="17" t="s">
        <v>234</v>
      </c>
      <c r="S661" s="17" t="s">
        <v>234</v>
      </c>
      <c r="T661" s="17" t="s">
        <v>234</v>
      </c>
      <c r="U661" s="17" t="s">
        <v>234</v>
      </c>
      <c r="V661" s="17" t="s">
        <v>234</v>
      </c>
      <c r="W661" s="17" t="s">
        <v>234</v>
      </c>
      <c r="X661" s="17" t="s">
        <v>234</v>
      </c>
      <c r="Y661" s="15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235</v>
      </c>
      <c r="C662" s="9" t="s">
        <v>235</v>
      </c>
      <c r="D662" s="151" t="s">
        <v>237</v>
      </c>
      <c r="E662" s="152" t="s">
        <v>238</v>
      </c>
      <c r="F662" s="152" t="s">
        <v>239</v>
      </c>
      <c r="G662" s="152" t="s">
        <v>240</v>
      </c>
      <c r="H662" s="152" t="s">
        <v>241</v>
      </c>
      <c r="I662" s="152" t="s">
        <v>243</v>
      </c>
      <c r="J662" s="152" t="s">
        <v>244</v>
      </c>
      <c r="K662" s="152" t="s">
        <v>246</v>
      </c>
      <c r="L662" s="152" t="s">
        <v>247</v>
      </c>
      <c r="M662" s="152" t="s">
        <v>249</v>
      </c>
      <c r="N662" s="152" t="s">
        <v>250</v>
      </c>
      <c r="O662" s="152" t="s">
        <v>252</v>
      </c>
      <c r="P662" s="152" t="s">
        <v>253</v>
      </c>
      <c r="Q662" s="152" t="s">
        <v>254</v>
      </c>
      <c r="R662" s="152" t="s">
        <v>255</v>
      </c>
      <c r="S662" s="152" t="s">
        <v>256</v>
      </c>
      <c r="T662" s="152" t="s">
        <v>258</v>
      </c>
      <c r="U662" s="152" t="s">
        <v>259</v>
      </c>
      <c r="V662" s="152" t="s">
        <v>260</v>
      </c>
      <c r="W662" s="152" t="s">
        <v>261</v>
      </c>
      <c r="X662" s="152" t="s">
        <v>262</v>
      </c>
      <c r="Y662" s="15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3</v>
      </c>
    </row>
    <row r="663" spans="1:65">
      <c r="A663" s="29"/>
      <c r="B663" s="19"/>
      <c r="C663" s="9"/>
      <c r="D663" s="10" t="s">
        <v>291</v>
      </c>
      <c r="E663" s="11" t="s">
        <v>292</v>
      </c>
      <c r="F663" s="11" t="s">
        <v>114</v>
      </c>
      <c r="G663" s="11" t="s">
        <v>291</v>
      </c>
      <c r="H663" s="11" t="s">
        <v>292</v>
      </c>
      <c r="I663" s="11" t="s">
        <v>291</v>
      </c>
      <c r="J663" s="11" t="s">
        <v>292</v>
      </c>
      <c r="K663" s="11" t="s">
        <v>292</v>
      </c>
      <c r="L663" s="11" t="s">
        <v>114</v>
      </c>
      <c r="M663" s="11" t="s">
        <v>292</v>
      </c>
      <c r="N663" s="11" t="s">
        <v>291</v>
      </c>
      <c r="O663" s="11" t="s">
        <v>292</v>
      </c>
      <c r="P663" s="11" t="s">
        <v>292</v>
      </c>
      <c r="Q663" s="11" t="s">
        <v>291</v>
      </c>
      <c r="R663" s="11" t="s">
        <v>292</v>
      </c>
      <c r="S663" s="11" t="s">
        <v>291</v>
      </c>
      <c r="T663" s="11" t="s">
        <v>114</v>
      </c>
      <c r="U663" s="11" t="s">
        <v>291</v>
      </c>
      <c r="V663" s="11" t="s">
        <v>291</v>
      </c>
      <c r="W663" s="11" t="s">
        <v>291</v>
      </c>
      <c r="X663" s="11" t="s">
        <v>291</v>
      </c>
      <c r="Y663" s="15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15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1">
        <v>9</v>
      </c>
      <c r="E665" s="147">
        <v>9</v>
      </c>
      <c r="F665" s="21">
        <v>9.0445716949588491</v>
      </c>
      <c r="G665" s="21">
        <v>9.6999999999999993</v>
      </c>
      <c r="H665" s="147">
        <v>11.7</v>
      </c>
      <c r="I665" s="147">
        <v>13.1</v>
      </c>
      <c r="J665" s="21">
        <v>9.1999999999999993</v>
      </c>
      <c r="K665" s="21">
        <v>10</v>
      </c>
      <c r="L665" s="147">
        <v>8</v>
      </c>
      <c r="M665" s="147">
        <v>9</v>
      </c>
      <c r="N665" s="21">
        <v>10.1</v>
      </c>
      <c r="O665" s="21">
        <v>7.7000000000000011</v>
      </c>
      <c r="P665" s="147">
        <v>16.5</v>
      </c>
      <c r="Q665" s="21">
        <v>7.9</v>
      </c>
      <c r="R665" s="147">
        <v>11</v>
      </c>
      <c r="S665" s="21">
        <v>8.6199999999999992</v>
      </c>
      <c r="T665" s="147">
        <v>9</v>
      </c>
      <c r="U665" s="147">
        <v>9</v>
      </c>
      <c r="V665" s="21">
        <v>9.6</v>
      </c>
      <c r="W665" s="21">
        <v>9</v>
      </c>
      <c r="X665" s="21">
        <v>8.6999999999999993</v>
      </c>
      <c r="Y665" s="15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9">
        <v>1</v>
      </c>
      <c r="C666" s="9">
        <v>2</v>
      </c>
      <c r="D666" s="11">
        <v>8.6</v>
      </c>
      <c r="E666" s="148">
        <v>9</v>
      </c>
      <c r="F666" s="11">
        <v>9.0613587962962949</v>
      </c>
      <c r="G666" s="11">
        <v>9.8000000000000007</v>
      </c>
      <c r="H666" s="148">
        <v>11.9</v>
      </c>
      <c r="I666" s="148">
        <v>10</v>
      </c>
      <c r="J666" s="11">
        <v>9.1999999999999993</v>
      </c>
      <c r="K666" s="11">
        <v>9.6999999999999993</v>
      </c>
      <c r="L666" s="148">
        <v>8</v>
      </c>
      <c r="M666" s="148">
        <v>8</v>
      </c>
      <c r="N666" s="11">
        <v>10.199999999999999</v>
      </c>
      <c r="O666" s="11">
        <v>7.9</v>
      </c>
      <c r="P666" s="148">
        <v>12.5</v>
      </c>
      <c r="Q666" s="11">
        <v>7.9</v>
      </c>
      <c r="R666" s="148">
        <v>10</v>
      </c>
      <c r="S666" s="11">
        <v>8.5299999999999994</v>
      </c>
      <c r="T666" s="148">
        <v>8</v>
      </c>
      <c r="U666" s="148">
        <v>9</v>
      </c>
      <c r="V666" s="11">
        <v>9.4</v>
      </c>
      <c r="W666" s="11">
        <v>8.8000000000000007</v>
      </c>
      <c r="X666" s="11">
        <v>9.1</v>
      </c>
      <c r="Y666" s="15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12</v>
      </c>
    </row>
    <row r="667" spans="1:65">
      <c r="A667" s="29"/>
      <c r="B667" s="19">
        <v>1</v>
      </c>
      <c r="C667" s="9">
        <v>3</v>
      </c>
      <c r="D667" s="11">
        <v>9</v>
      </c>
      <c r="E667" s="148">
        <v>10</v>
      </c>
      <c r="F667" s="11">
        <v>9.2899999999999991</v>
      </c>
      <c r="G667" s="11">
        <v>9.8000000000000007</v>
      </c>
      <c r="H667" s="148">
        <v>11.3</v>
      </c>
      <c r="I667" s="148">
        <v>10.9</v>
      </c>
      <c r="J667" s="11">
        <v>9.4</v>
      </c>
      <c r="K667" s="11">
        <v>9.6999999999999993</v>
      </c>
      <c r="L667" s="148">
        <v>8</v>
      </c>
      <c r="M667" s="148">
        <v>7</v>
      </c>
      <c r="N667" s="11">
        <v>10.1</v>
      </c>
      <c r="O667" s="11">
        <v>7.6</v>
      </c>
      <c r="P667" s="148">
        <v>11.3</v>
      </c>
      <c r="Q667" s="11">
        <v>7.9</v>
      </c>
      <c r="R667" s="148">
        <v>10</v>
      </c>
      <c r="S667" s="11">
        <v>8.92</v>
      </c>
      <c r="T667" s="148">
        <v>7</v>
      </c>
      <c r="U667" s="148">
        <v>8</v>
      </c>
      <c r="V667" s="11">
        <v>10.3</v>
      </c>
      <c r="W667" s="11">
        <v>9</v>
      </c>
      <c r="X667" s="11">
        <v>9</v>
      </c>
      <c r="Y667" s="15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16</v>
      </c>
    </row>
    <row r="668" spans="1:65">
      <c r="A668" s="29"/>
      <c r="B668" s="19">
        <v>1</v>
      </c>
      <c r="C668" s="9">
        <v>4</v>
      </c>
      <c r="D668" s="11">
        <v>9</v>
      </c>
      <c r="E668" s="148">
        <v>9</v>
      </c>
      <c r="F668" s="11">
        <v>9.0049185956790119</v>
      </c>
      <c r="G668" s="11">
        <v>9.8000000000000007</v>
      </c>
      <c r="H668" s="148">
        <v>11.5</v>
      </c>
      <c r="I668" s="148">
        <v>8.9</v>
      </c>
      <c r="J668" s="11">
        <v>9.3000000000000007</v>
      </c>
      <c r="K668" s="11">
        <v>9.5</v>
      </c>
      <c r="L668" s="148">
        <v>8</v>
      </c>
      <c r="M668" s="148">
        <v>7</v>
      </c>
      <c r="N668" s="11">
        <v>9.6999999999999993</v>
      </c>
      <c r="O668" s="11">
        <v>7.8</v>
      </c>
      <c r="P668" s="148">
        <v>13.4</v>
      </c>
      <c r="Q668" s="149">
        <v>7.6</v>
      </c>
      <c r="R668" s="148">
        <v>10</v>
      </c>
      <c r="S668" s="11">
        <v>8.4600000000000009</v>
      </c>
      <c r="T668" s="148">
        <v>10</v>
      </c>
      <c r="U668" s="148">
        <v>9</v>
      </c>
      <c r="V668" s="11">
        <v>9.8000000000000007</v>
      </c>
      <c r="W668" s="11">
        <v>8.5</v>
      </c>
      <c r="X668" s="11">
        <v>9.1999999999999993</v>
      </c>
      <c r="Y668" s="15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9.0631057400917818</v>
      </c>
    </row>
    <row r="669" spans="1:65">
      <c r="A669" s="29"/>
      <c r="B669" s="19">
        <v>1</v>
      </c>
      <c r="C669" s="9">
        <v>5</v>
      </c>
      <c r="D669" s="11">
        <v>8.9</v>
      </c>
      <c r="E669" s="148">
        <v>9</v>
      </c>
      <c r="F669" s="11">
        <v>9.0727641996742125</v>
      </c>
      <c r="G669" s="149">
        <v>10.4</v>
      </c>
      <c r="H669" s="148">
        <v>11.6</v>
      </c>
      <c r="I669" s="148">
        <v>16.100000000000001</v>
      </c>
      <c r="J669" s="11">
        <v>9.5</v>
      </c>
      <c r="K669" s="11">
        <v>9.8000000000000007</v>
      </c>
      <c r="L669" s="148">
        <v>9</v>
      </c>
      <c r="M669" s="148">
        <v>9</v>
      </c>
      <c r="N669" s="11">
        <v>10</v>
      </c>
      <c r="O669" s="11">
        <v>7.8</v>
      </c>
      <c r="P669" s="148">
        <v>14.5</v>
      </c>
      <c r="Q669" s="11">
        <v>7.9</v>
      </c>
      <c r="R669" s="148">
        <v>10</v>
      </c>
      <c r="S669" s="11">
        <v>8.1</v>
      </c>
      <c r="T669" s="148">
        <v>10</v>
      </c>
      <c r="U669" s="148">
        <v>8</v>
      </c>
      <c r="V669" s="11">
        <v>9.6999999999999993</v>
      </c>
      <c r="W669" s="11">
        <v>9</v>
      </c>
      <c r="X669" s="11">
        <v>9</v>
      </c>
      <c r="Y669" s="15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50</v>
      </c>
    </row>
    <row r="670" spans="1:65">
      <c r="A670" s="29"/>
      <c r="B670" s="19">
        <v>1</v>
      </c>
      <c r="C670" s="9">
        <v>6</v>
      </c>
      <c r="D670" s="11">
        <v>8.6999999999999993</v>
      </c>
      <c r="E670" s="148">
        <v>9</v>
      </c>
      <c r="F670" s="11">
        <v>9.06</v>
      </c>
      <c r="G670" s="11">
        <v>10</v>
      </c>
      <c r="H670" s="148">
        <v>11.7</v>
      </c>
      <c r="I670" s="148">
        <v>9</v>
      </c>
      <c r="J670" s="11">
        <v>9.3000000000000007</v>
      </c>
      <c r="K670" s="11">
        <v>9.6</v>
      </c>
      <c r="L670" s="148">
        <v>9</v>
      </c>
      <c r="M670" s="148">
        <v>7</v>
      </c>
      <c r="N670" s="11">
        <v>10.3</v>
      </c>
      <c r="O670" s="11">
        <v>8</v>
      </c>
      <c r="P670" s="148">
        <v>17.600000000000001</v>
      </c>
      <c r="Q670" s="11">
        <v>8.1</v>
      </c>
      <c r="R670" s="148">
        <v>10</v>
      </c>
      <c r="S670" s="11">
        <v>8.7200000000000006</v>
      </c>
      <c r="T670" s="148">
        <v>10</v>
      </c>
      <c r="U670" s="148">
        <v>9</v>
      </c>
      <c r="V670" s="11">
        <v>10.1</v>
      </c>
      <c r="W670" s="11">
        <v>8.6999999999999993</v>
      </c>
      <c r="X670" s="11">
        <v>8.6</v>
      </c>
      <c r="Y670" s="15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20" t="s">
        <v>268</v>
      </c>
      <c r="C671" s="12"/>
      <c r="D671" s="22">
        <v>8.8666666666666671</v>
      </c>
      <c r="E671" s="22">
        <v>9.1666666666666661</v>
      </c>
      <c r="F671" s="22">
        <v>9.0889355477680613</v>
      </c>
      <c r="G671" s="22">
        <v>9.9166666666666661</v>
      </c>
      <c r="H671" s="22">
        <v>11.616666666666667</v>
      </c>
      <c r="I671" s="22">
        <v>11.333333333333334</v>
      </c>
      <c r="J671" s="22">
        <v>9.3166666666666647</v>
      </c>
      <c r="K671" s="22">
        <v>9.7166666666666668</v>
      </c>
      <c r="L671" s="22">
        <v>8.3333333333333339</v>
      </c>
      <c r="M671" s="22">
        <v>7.833333333333333</v>
      </c>
      <c r="N671" s="22">
        <v>10.066666666666665</v>
      </c>
      <c r="O671" s="22">
        <v>7.8000000000000007</v>
      </c>
      <c r="P671" s="22">
        <v>14.299999999999997</v>
      </c>
      <c r="Q671" s="22">
        <v>7.8833333333333337</v>
      </c>
      <c r="R671" s="22">
        <v>10.166666666666666</v>
      </c>
      <c r="S671" s="22">
        <v>8.5583333333333336</v>
      </c>
      <c r="T671" s="22">
        <v>9</v>
      </c>
      <c r="U671" s="22">
        <v>8.6666666666666661</v>
      </c>
      <c r="V671" s="22">
        <v>9.8166666666666664</v>
      </c>
      <c r="W671" s="22">
        <v>8.8333333333333339</v>
      </c>
      <c r="X671" s="22">
        <v>8.9333333333333336</v>
      </c>
      <c r="Y671" s="15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269</v>
      </c>
      <c r="C672" s="28"/>
      <c r="D672" s="11">
        <v>8.9499999999999993</v>
      </c>
      <c r="E672" s="11">
        <v>9</v>
      </c>
      <c r="F672" s="11">
        <v>9.0606793981481477</v>
      </c>
      <c r="G672" s="11">
        <v>9.8000000000000007</v>
      </c>
      <c r="H672" s="11">
        <v>11.649999999999999</v>
      </c>
      <c r="I672" s="11">
        <v>10.45</v>
      </c>
      <c r="J672" s="11">
        <v>9.3000000000000007</v>
      </c>
      <c r="K672" s="11">
        <v>9.6999999999999993</v>
      </c>
      <c r="L672" s="11">
        <v>8</v>
      </c>
      <c r="M672" s="11">
        <v>7.5</v>
      </c>
      <c r="N672" s="11">
        <v>10.1</v>
      </c>
      <c r="O672" s="11">
        <v>7.8</v>
      </c>
      <c r="P672" s="11">
        <v>13.95</v>
      </c>
      <c r="Q672" s="11">
        <v>7.9</v>
      </c>
      <c r="R672" s="11">
        <v>10</v>
      </c>
      <c r="S672" s="11">
        <v>8.5749999999999993</v>
      </c>
      <c r="T672" s="11">
        <v>9.5</v>
      </c>
      <c r="U672" s="11">
        <v>9</v>
      </c>
      <c r="V672" s="11">
        <v>9.75</v>
      </c>
      <c r="W672" s="11">
        <v>8.9</v>
      </c>
      <c r="X672" s="11">
        <v>9</v>
      </c>
      <c r="Y672" s="15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270</v>
      </c>
      <c r="C673" s="28"/>
      <c r="D673" s="23">
        <v>0.17511900715418288</v>
      </c>
      <c r="E673" s="23">
        <v>0.40824829046386302</v>
      </c>
      <c r="F673" s="23">
        <v>0.1013046586009607</v>
      </c>
      <c r="G673" s="23">
        <v>0.25625508125043434</v>
      </c>
      <c r="H673" s="23">
        <v>0.20412414523193129</v>
      </c>
      <c r="I673" s="23">
        <v>2.7990474570229567</v>
      </c>
      <c r="J673" s="23">
        <v>0.11690451944500151</v>
      </c>
      <c r="K673" s="23">
        <v>0.17224014243685098</v>
      </c>
      <c r="L673" s="23">
        <v>0.51639777949432231</v>
      </c>
      <c r="M673" s="23">
        <v>0.98319208025017313</v>
      </c>
      <c r="N673" s="23">
        <v>0.20655911179772918</v>
      </c>
      <c r="O673" s="23">
        <v>0.1414213562373095</v>
      </c>
      <c r="P673" s="23">
        <v>2.4008331887076459</v>
      </c>
      <c r="Q673" s="23">
        <v>0.16020819787597226</v>
      </c>
      <c r="R673" s="23">
        <v>0.40824829046386302</v>
      </c>
      <c r="S673" s="23">
        <v>0.27614609659864237</v>
      </c>
      <c r="T673" s="23">
        <v>1.2649110640673518</v>
      </c>
      <c r="U673" s="23">
        <v>0.51639777949432231</v>
      </c>
      <c r="V673" s="23">
        <v>0.33115957885386127</v>
      </c>
      <c r="W673" s="23">
        <v>0.20655911179772898</v>
      </c>
      <c r="X673" s="23">
        <v>0.23380903889000246</v>
      </c>
      <c r="Y673" s="205"/>
      <c r="Z673" s="206"/>
      <c r="AA673" s="206"/>
      <c r="AB673" s="206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29"/>
      <c r="B674" s="3" t="s">
        <v>86</v>
      </c>
      <c r="C674" s="28"/>
      <c r="D674" s="13">
        <v>1.9750263964757465E-2</v>
      </c>
      <c r="E674" s="13">
        <v>4.4536177141512333E-2</v>
      </c>
      <c r="F674" s="13">
        <v>1.1145932113671743E-2</v>
      </c>
      <c r="G674" s="13">
        <v>2.5840848529455566E-2</v>
      </c>
      <c r="H674" s="13">
        <v>1.7571662430295374E-2</v>
      </c>
      <c r="I674" s="13">
        <v>0.24697477561967263</v>
      </c>
      <c r="J674" s="13">
        <v>1.2547891174776551E-2</v>
      </c>
      <c r="K674" s="13">
        <v>1.7726258226777116E-2</v>
      </c>
      <c r="L674" s="13">
        <v>6.196773353931867E-2</v>
      </c>
      <c r="M674" s="13">
        <v>0.12551388258512849</v>
      </c>
      <c r="N674" s="13">
        <v>2.0519117065999591E-2</v>
      </c>
      <c r="O674" s="13">
        <v>1.8130943107347371E-2</v>
      </c>
      <c r="P674" s="13">
        <v>0.1678904327767585</v>
      </c>
      <c r="Q674" s="13">
        <v>2.0322392965239609E-2</v>
      </c>
      <c r="R674" s="13">
        <v>4.0155569553822594E-2</v>
      </c>
      <c r="S674" s="13">
        <v>3.226634040100982E-2</v>
      </c>
      <c r="T674" s="13">
        <v>0.14054567378526131</v>
      </c>
      <c r="U674" s="13">
        <v>5.9584359172421809E-2</v>
      </c>
      <c r="V674" s="13">
        <v>3.3734422294111506E-2</v>
      </c>
      <c r="W674" s="13">
        <v>2.3384050392195731E-2</v>
      </c>
      <c r="X674" s="13">
        <v>2.6172653607089827E-2</v>
      </c>
      <c r="Y674" s="15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271</v>
      </c>
      <c r="C675" s="28"/>
      <c r="D675" s="13">
        <v>-2.1674586952697861E-2</v>
      </c>
      <c r="E675" s="13">
        <v>1.1426648827097985E-2</v>
      </c>
      <c r="F675" s="13">
        <v>2.8499951801310708E-3</v>
      </c>
      <c r="G675" s="13">
        <v>9.4179738276587655E-2</v>
      </c>
      <c r="H675" s="13">
        <v>0.28175340769543156</v>
      </c>
      <c r="I675" s="13">
        <v>0.25049112945895757</v>
      </c>
      <c r="J675" s="13">
        <v>2.7977266716995741E-2</v>
      </c>
      <c r="K675" s="13">
        <v>7.2112247756723979E-2</v>
      </c>
      <c r="L675" s="13">
        <v>-8.0521228339001771E-2</v>
      </c>
      <c r="M675" s="13">
        <v>-0.13568995463866174</v>
      </c>
      <c r="N675" s="13">
        <v>0.11073035616648563</v>
      </c>
      <c r="O675" s="13">
        <v>-0.13936786972530568</v>
      </c>
      <c r="P675" s="13">
        <v>0.57782557217027253</v>
      </c>
      <c r="Q675" s="13">
        <v>-0.13017308200869571</v>
      </c>
      <c r="R675" s="13">
        <v>0.12176410142641769</v>
      </c>
      <c r="S675" s="13">
        <v>-5.5695301504154804E-2</v>
      </c>
      <c r="T675" s="13">
        <v>-6.9629266061219663E-3</v>
      </c>
      <c r="U675" s="13">
        <v>-4.374207747256198E-2</v>
      </c>
      <c r="V675" s="13">
        <v>8.3145993016655817E-2</v>
      </c>
      <c r="W675" s="13">
        <v>-2.5352502039341918E-2</v>
      </c>
      <c r="X675" s="13">
        <v>-1.4318756779409969E-2</v>
      </c>
      <c r="Y675" s="15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272</v>
      </c>
      <c r="C676" s="46"/>
      <c r="D676" s="44">
        <v>0.51</v>
      </c>
      <c r="E676" s="44" t="s">
        <v>273</v>
      </c>
      <c r="F676" s="44">
        <v>0.26</v>
      </c>
      <c r="G676" s="44">
        <v>0.67</v>
      </c>
      <c r="H676" s="44">
        <v>2.58</v>
      </c>
      <c r="I676" s="44">
        <v>2.27</v>
      </c>
      <c r="J676" s="44">
        <v>0</v>
      </c>
      <c r="K676" s="44">
        <v>0.45</v>
      </c>
      <c r="L676" s="44" t="s">
        <v>273</v>
      </c>
      <c r="M676" s="44" t="s">
        <v>273</v>
      </c>
      <c r="N676" s="44">
        <v>0.84</v>
      </c>
      <c r="O676" s="44">
        <v>1.7</v>
      </c>
      <c r="P676" s="44">
        <v>5.6</v>
      </c>
      <c r="Q676" s="44">
        <v>1.61</v>
      </c>
      <c r="R676" s="44" t="s">
        <v>273</v>
      </c>
      <c r="S676" s="44">
        <v>0.85</v>
      </c>
      <c r="T676" s="44" t="s">
        <v>273</v>
      </c>
      <c r="U676" s="44" t="s">
        <v>273</v>
      </c>
      <c r="V676" s="44">
        <v>0.56000000000000005</v>
      </c>
      <c r="W676" s="44">
        <v>0.54</v>
      </c>
      <c r="X676" s="44">
        <v>0.43</v>
      </c>
      <c r="Y676" s="15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 t="s">
        <v>304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BM677" s="55"/>
    </row>
    <row r="678" spans="1:65">
      <c r="BM678" s="55"/>
    </row>
    <row r="679" spans="1:65" ht="15">
      <c r="B679" s="8" t="s">
        <v>511</v>
      </c>
      <c r="BM679" s="27" t="s">
        <v>66</v>
      </c>
    </row>
    <row r="680" spans="1:65" ht="15">
      <c r="A680" s="24" t="s">
        <v>40</v>
      </c>
      <c r="B680" s="18" t="s">
        <v>110</v>
      </c>
      <c r="C680" s="15" t="s">
        <v>111</v>
      </c>
      <c r="D680" s="16" t="s">
        <v>234</v>
      </c>
      <c r="E680" s="17" t="s">
        <v>234</v>
      </c>
      <c r="F680" s="17" t="s">
        <v>234</v>
      </c>
      <c r="G680" s="17" t="s">
        <v>234</v>
      </c>
      <c r="H680" s="17" t="s">
        <v>234</v>
      </c>
      <c r="I680" s="17" t="s">
        <v>234</v>
      </c>
      <c r="J680" s="17" t="s">
        <v>234</v>
      </c>
      <c r="K680" s="17" t="s">
        <v>234</v>
      </c>
      <c r="L680" s="17" t="s">
        <v>234</v>
      </c>
      <c r="M680" s="17" t="s">
        <v>234</v>
      </c>
      <c r="N680" s="15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235</v>
      </c>
      <c r="C681" s="9" t="s">
        <v>235</v>
      </c>
      <c r="D681" s="151" t="s">
        <v>238</v>
      </c>
      <c r="E681" s="152" t="s">
        <v>241</v>
      </c>
      <c r="F681" s="152" t="s">
        <v>244</v>
      </c>
      <c r="G681" s="152" t="s">
        <v>246</v>
      </c>
      <c r="H681" s="152" t="s">
        <v>250</v>
      </c>
      <c r="I681" s="152" t="s">
        <v>251</v>
      </c>
      <c r="J681" s="152" t="s">
        <v>252</v>
      </c>
      <c r="K681" s="152" t="s">
        <v>253</v>
      </c>
      <c r="L681" s="152" t="s">
        <v>256</v>
      </c>
      <c r="M681" s="152" t="s">
        <v>259</v>
      </c>
      <c r="N681" s="15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292</v>
      </c>
      <c r="E682" s="11" t="s">
        <v>292</v>
      </c>
      <c r="F682" s="11" t="s">
        <v>292</v>
      </c>
      <c r="G682" s="11" t="s">
        <v>292</v>
      </c>
      <c r="H682" s="11" t="s">
        <v>291</v>
      </c>
      <c r="I682" s="11" t="s">
        <v>292</v>
      </c>
      <c r="J682" s="11" t="s">
        <v>292</v>
      </c>
      <c r="K682" s="11" t="s">
        <v>292</v>
      </c>
      <c r="L682" s="11" t="s">
        <v>291</v>
      </c>
      <c r="M682" s="11" t="s">
        <v>292</v>
      </c>
      <c r="N682" s="15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2</v>
      </c>
    </row>
    <row r="683" spans="1:65">
      <c r="A683" s="29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15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3</v>
      </c>
    </row>
    <row r="684" spans="1:65">
      <c r="A684" s="29"/>
      <c r="B684" s="18">
        <v>1</v>
      </c>
      <c r="C684" s="14">
        <v>1</v>
      </c>
      <c r="D684" s="21">
        <v>6.14</v>
      </c>
      <c r="E684" s="21">
        <v>6.4</v>
      </c>
      <c r="F684" s="21">
        <v>6.39</v>
      </c>
      <c r="G684" s="21">
        <v>6.26</v>
      </c>
      <c r="H684" s="21">
        <v>6.4</v>
      </c>
      <c r="I684" s="21">
        <v>6.6199609920674973</v>
      </c>
      <c r="J684" s="154">
        <v>5.85</v>
      </c>
      <c r="K684" s="147">
        <v>4.8</v>
      </c>
      <c r="L684" s="21">
        <v>5.7</v>
      </c>
      <c r="M684" s="21">
        <v>6.1</v>
      </c>
      <c r="N684" s="15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</v>
      </c>
    </row>
    <row r="685" spans="1:65">
      <c r="A685" s="29"/>
      <c r="B685" s="19">
        <v>1</v>
      </c>
      <c r="C685" s="9">
        <v>2</v>
      </c>
      <c r="D685" s="11">
        <v>6.3</v>
      </c>
      <c r="E685" s="11">
        <v>6.28</v>
      </c>
      <c r="F685" s="11">
        <v>6.32</v>
      </c>
      <c r="G685" s="11">
        <v>6.21</v>
      </c>
      <c r="H685" s="11">
        <v>6.4</v>
      </c>
      <c r="I685" s="11">
        <v>6.6997805308646674</v>
      </c>
      <c r="J685" s="11">
        <v>6.04</v>
      </c>
      <c r="K685" s="148">
        <v>4.7</v>
      </c>
      <c r="L685" s="11">
        <v>5.7</v>
      </c>
      <c r="M685" s="11">
        <v>5.94</v>
      </c>
      <c r="N685" s="15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29</v>
      </c>
    </row>
    <row r="686" spans="1:65">
      <c r="A686" s="29"/>
      <c r="B686" s="19">
        <v>1</v>
      </c>
      <c r="C686" s="9">
        <v>3</v>
      </c>
      <c r="D686" s="11">
        <v>6.22</v>
      </c>
      <c r="E686" s="11">
        <v>6.05</v>
      </c>
      <c r="F686" s="11">
        <v>6.24</v>
      </c>
      <c r="G686" s="11">
        <v>6.37</v>
      </c>
      <c r="H686" s="11">
        <v>6.6</v>
      </c>
      <c r="I686" s="11">
        <v>6.5301684977911902</v>
      </c>
      <c r="J686" s="11">
        <v>6.04</v>
      </c>
      <c r="K686" s="148">
        <v>5</v>
      </c>
      <c r="L686" s="11">
        <v>5.9</v>
      </c>
      <c r="M686" s="11">
        <v>6.03</v>
      </c>
      <c r="N686" s="15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16</v>
      </c>
    </row>
    <row r="687" spans="1:65">
      <c r="A687" s="29"/>
      <c r="B687" s="19">
        <v>1</v>
      </c>
      <c r="C687" s="9">
        <v>4</v>
      </c>
      <c r="D687" s="11">
        <v>6.04</v>
      </c>
      <c r="E687" s="11">
        <v>6.35</v>
      </c>
      <c r="F687" s="11">
        <v>6.28</v>
      </c>
      <c r="G687" s="11">
        <v>6.44</v>
      </c>
      <c r="H687" s="11">
        <v>6.3</v>
      </c>
      <c r="I687" s="11">
        <v>6.4769166813839849</v>
      </c>
      <c r="J687" s="11">
        <v>5.95</v>
      </c>
      <c r="K687" s="148">
        <v>4.2</v>
      </c>
      <c r="L687" s="11">
        <v>5.8</v>
      </c>
      <c r="M687" s="11">
        <v>6.09</v>
      </c>
      <c r="N687" s="15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6.2115475916448197</v>
      </c>
    </row>
    <row r="688" spans="1:65">
      <c r="A688" s="29"/>
      <c r="B688" s="19">
        <v>1</v>
      </c>
      <c r="C688" s="9">
        <v>5</v>
      </c>
      <c r="D688" s="11">
        <v>6.26</v>
      </c>
      <c r="E688" s="11">
        <v>6.08</v>
      </c>
      <c r="F688" s="11">
        <v>6.45</v>
      </c>
      <c r="G688" s="11">
        <v>6.37</v>
      </c>
      <c r="H688" s="11">
        <v>6.4</v>
      </c>
      <c r="I688" s="11">
        <v>6.5039781943335004</v>
      </c>
      <c r="J688" s="11">
        <v>6.05</v>
      </c>
      <c r="K688" s="148">
        <v>5.0999999999999996</v>
      </c>
      <c r="L688" s="11">
        <v>5.6</v>
      </c>
      <c r="M688" s="11">
        <v>6.01</v>
      </c>
      <c r="N688" s="15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51</v>
      </c>
    </row>
    <row r="689" spans="1:65">
      <c r="A689" s="29"/>
      <c r="B689" s="19">
        <v>1</v>
      </c>
      <c r="C689" s="9">
        <v>6</v>
      </c>
      <c r="D689" s="11">
        <v>6.14</v>
      </c>
      <c r="E689" s="11">
        <v>6</v>
      </c>
      <c r="F689" s="11">
        <v>6.34</v>
      </c>
      <c r="G689" s="11">
        <v>6.59</v>
      </c>
      <c r="H689" s="11">
        <v>6.4</v>
      </c>
      <c r="I689" s="11">
        <v>6.4047650523794646</v>
      </c>
      <c r="J689" s="11">
        <v>6.06</v>
      </c>
      <c r="K689" s="148">
        <v>4.7</v>
      </c>
      <c r="L689" s="11">
        <v>6</v>
      </c>
      <c r="M689" s="11">
        <v>6.13</v>
      </c>
      <c r="N689" s="15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20" t="s">
        <v>268</v>
      </c>
      <c r="C690" s="12"/>
      <c r="D690" s="22">
        <v>6.1833333333333336</v>
      </c>
      <c r="E690" s="22">
        <v>6.1933333333333325</v>
      </c>
      <c r="F690" s="22">
        <v>6.3366666666666669</v>
      </c>
      <c r="G690" s="22">
        <v>6.373333333333334</v>
      </c>
      <c r="H690" s="22">
        <v>6.416666666666667</v>
      </c>
      <c r="I690" s="22">
        <v>6.5392616581367173</v>
      </c>
      <c r="J690" s="22">
        <v>5.998333333333334</v>
      </c>
      <c r="K690" s="22">
        <v>4.7499999999999991</v>
      </c>
      <c r="L690" s="22">
        <v>5.7833333333333341</v>
      </c>
      <c r="M690" s="22">
        <v>6.0500000000000007</v>
      </c>
      <c r="N690" s="15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269</v>
      </c>
      <c r="C691" s="28"/>
      <c r="D691" s="11">
        <v>6.18</v>
      </c>
      <c r="E691" s="11">
        <v>6.18</v>
      </c>
      <c r="F691" s="11">
        <v>6.33</v>
      </c>
      <c r="G691" s="11">
        <v>6.37</v>
      </c>
      <c r="H691" s="11">
        <v>6.4</v>
      </c>
      <c r="I691" s="11">
        <v>6.5170733460623449</v>
      </c>
      <c r="J691" s="11">
        <v>6.04</v>
      </c>
      <c r="K691" s="11">
        <v>4.75</v>
      </c>
      <c r="L691" s="11">
        <v>5.75</v>
      </c>
      <c r="M691" s="11">
        <v>6.0600000000000005</v>
      </c>
      <c r="N691" s="15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270</v>
      </c>
      <c r="C692" s="28"/>
      <c r="D692" s="23">
        <v>9.5008771524878993E-2</v>
      </c>
      <c r="E692" s="23">
        <v>0.17060676031935748</v>
      </c>
      <c r="F692" s="23">
        <v>7.5542482529148136E-2</v>
      </c>
      <c r="G692" s="23">
        <v>0.13485794995722972</v>
      </c>
      <c r="H692" s="23">
        <v>9.8319208025017354E-2</v>
      </c>
      <c r="I692" s="23">
        <v>0.10543484477938628</v>
      </c>
      <c r="J692" s="23">
        <v>8.2804991797998939E-2</v>
      </c>
      <c r="K692" s="23">
        <v>0.31464265445104528</v>
      </c>
      <c r="L692" s="23">
        <v>0.14719601443879754</v>
      </c>
      <c r="M692" s="23">
        <v>7.0142711667000521E-2</v>
      </c>
      <c r="N692" s="205"/>
      <c r="O692" s="206"/>
      <c r="P692" s="206"/>
      <c r="Q692" s="206"/>
      <c r="R692" s="206"/>
      <c r="S692" s="206"/>
      <c r="T692" s="206"/>
      <c r="U692" s="206"/>
      <c r="V692" s="206"/>
      <c r="W692" s="206"/>
      <c r="X692" s="206"/>
      <c r="Y692" s="206"/>
      <c r="Z692" s="206"/>
      <c r="AA692" s="206"/>
      <c r="AB692" s="206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56"/>
    </row>
    <row r="693" spans="1:65">
      <c r="A693" s="29"/>
      <c r="B693" s="3" t="s">
        <v>86</v>
      </c>
      <c r="C693" s="28"/>
      <c r="D693" s="13">
        <v>1.5365299977069379E-2</v>
      </c>
      <c r="E693" s="13">
        <v>2.7546839664051265E-2</v>
      </c>
      <c r="F693" s="13">
        <v>1.1921485933058622E-2</v>
      </c>
      <c r="G693" s="13">
        <v>2.1159720181573697E-2</v>
      </c>
      <c r="H693" s="13">
        <v>1.5322473977924782E-2</v>
      </c>
      <c r="I693" s="13">
        <v>1.6123356166394577E-2</v>
      </c>
      <c r="J693" s="13">
        <v>1.3804666595943139E-2</v>
      </c>
      <c r="K693" s="13">
        <v>6.6240558831799023E-2</v>
      </c>
      <c r="L693" s="13">
        <v>2.5451760421694097E-2</v>
      </c>
      <c r="M693" s="13">
        <v>1.1593836639173639E-2</v>
      </c>
      <c r="N693" s="15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271</v>
      </c>
      <c r="C694" s="28"/>
      <c r="D694" s="13">
        <v>-4.5422268597663518E-3</v>
      </c>
      <c r="E694" s="13">
        <v>-2.9323221053618731E-3</v>
      </c>
      <c r="F694" s="13">
        <v>2.0142979374438985E-2</v>
      </c>
      <c r="G694" s="13">
        <v>2.604596347392274E-2</v>
      </c>
      <c r="H694" s="13">
        <v>3.3022217409676369E-2</v>
      </c>
      <c r="I694" s="13">
        <v>5.2758843373060138E-2</v>
      </c>
      <c r="J694" s="13">
        <v>-3.4325464816253093E-2</v>
      </c>
      <c r="K694" s="13">
        <v>-0.23529524165777216</v>
      </c>
      <c r="L694" s="13">
        <v>-6.8938417035953936E-2</v>
      </c>
      <c r="M694" s="13">
        <v>-2.6007623585162176E-2</v>
      </c>
      <c r="N694" s="15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272</v>
      </c>
      <c r="C695" s="46"/>
      <c r="D695" s="44">
        <v>0.02</v>
      </c>
      <c r="E695" s="44">
        <v>0.02</v>
      </c>
      <c r="F695" s="44">
        <v>0.53</v>
      </c>
      <c r="G695" s="44">
        <v>0.67</v>
      </c>
      <c r="H695" s="44">
        <v>0.82</v>
      </c>
      <c r="I695" s="44">
        <v>1.26</v>
      </c>
      <c r="J695" s="44">
        <v>0.68</v>
      </c>
      <c r="K695" s="44">
        <v>5.17</v>
      </c>
      <c r="L695" s="44">
        <v>1.46</v>
      </c>
      <c r="M695" s="44">
        <v>0.5</v>
      </c>
      <c r="N695" s="15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BM696" s="55"/>
    </row>
    <row r="697" spans="1:65" ht="15">
      <c r="B697" s="8" t="s">
        <v>512</v>
      </c>
      <c r="BM697" s="27" t="s">
        <v>66</v>
      </c>
    </row>
    <row r="698" spans="1:65" ht="15">
      <c r="A698" s="24" t="s">
        <v>43</v>
      </c>
      <c r="B698" s="18" t="s">
        <v>110</v>
      </c>
      <c r="C698" s="15" t="s">
        <v>111</v>
      </c>
      <c r="D698" s="16" t="s">
        <v>234</v>
      </c>
      <c r="E698" s="17" t="s">
        <v>234</v>
      </c>
      <c r="F698" s="17" t="s">
        <v>234</v>
      </c>
      <c r="G698" s="17" t="s">
        <v>234</v>
      </c>
      <c r="H698" s="17" t="s">
        <v>234</v>
      </c>
      <c r="I698" s="17" t="s">
        <v>234</v>
      </c>
      <c r="J698" s="17" t="s">
        <v>234</v>
      </c>
      <c r="K698" s="17" t="s">
        <v>234</v>
      </c>
      <c r="L698" s="17" t="s">
        <v>234</v>
      </c>
      <c r="M698" s="17" t="s">
        <v>234</v>
      </c>
      <c r="N698" s="17" t="s">
        <v>234</v>
      </c>
      <c r="O698" s="17" t="s">
        <v>234</v>
      </c>
      <c r="P698" s="17" t="s">
        <v>234</v>
      </c>
      <c r="Q698" s="17" t="s">
        <v>234</v>
      </c>
      <c r="R698" s="17" t="s">
        <v>234</v>
      </c>
      <c r="S698" s="17" t="s">
        <v>234</v>
      </c>
      <c r="T698" s="17" t="s">
        <v>234</v>
      </c>
      <c r="U698" s="17" t="s">
        <v>234</v>
      </c>
      <c r="V698" s="15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235</v>
      </c>
      <c r="C699" s="9" t="s">
        <v>235</v>
      </c>
      <c r="D699" s="151" t="s">
        <v>237</v>
      </c>
      <c r="E699" s="152" t="s">
        <v>238</v>
      </c>
      <c r="F699" s="152" t="s">
        <v>240</v>
      </c>
      <c r="G699" s="152" t="s">
        <v>243</v>
      </c>
      <c r="H699" s="152" t="s">
        <v>244</v>
      </c>
      <c r="I699" s="152" t="s">
        <v>246</v>
      </c>
      <c r="J699" s="152" t="s">
        <v>247</v>
      </c>
      <c r="K699" s="152" t="s">
        <v>249</v>
      </c>
      <c r="L699" s="152" t="s">
        <v>250</v>
      </c>
      <c r="M699" s="152" t="s">
        <v>251</v>
      </c>
      <c r="N699" s="152" t="s">
        <v>252</v>
      </c>
      <c r="O699" s="152" t="s">
        <v>254</v>
      </c>
      <c r="P699" s="152" t="s">
        <v>255</v>
      </c>
      <c r="Q699" s="152" t="s">
        <v>256</v>
      </c>
      <c r="R699" s="152" t="s">
        <v>259</v>
      </c>
      <c r="S699" s="152" t="s">
        <v>260</v>
      </c>
      <c r="T699" s="152" t="s">
        <v>261</v>
      </c>
      <c r="U699" s="152" t="s">
        <v>262</v>
      </c>
      <c r="V699" s="15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291</v>
      </c>
      <c r="E700" s="11" t="s">
        <v>292</v>
      </c>
      <c r="F700" s="11" t="s">
        <v>291</v>
      </c>
      <c r="G700" s="11" t="s">
        <v>291</v>
      </c>
      <c r="H700" s="11" t="s">
        <v>292</v>
      </c>
      <c r="I700" s="11" t="s">
        <v>292</v>
      </c>
      <c r="J700" s="11" t="s">
        <v>114</v>
      </c>
      <c r="K700" s="11" t="s">
        <v>292</v>
      </c>
      <c r="L700" s="11" t="s">
        <v>291</v>
      </c>
      <c r="M700" s="11" t="s">
        <v>292</v>
      </c>
      <c r="N700" s="11" t="s">
        <v>292</v>
      </c>
      <c r="O700" s="11" t="s">
        <v>291</v>
      </c>
      <c r="P700" s="11" t="s">
        <v>292</v>
      </c>
      <c r="Q700" s="11" t="s">
        <v>291</v>
      </c>
      <c r="R700" s="11" t="s">
        <v>292</v>
      </c>
      <c r="S700" s="11" t="s">
        <v>291</v>
      </c>
      <c r="T700" s="11" t="s">
        <v>291</v>
      </c>
      <c r="U700" s="11" t="s">
        <v>291</v>
      </c>
      <c r="V700" s="15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0</v>
      </c>
    </row>
    <row r="701" spans="1:65">
      <c r="A701" s="29"/>
      <c r="B701" s="19"/>
      <c r="C701" s="9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15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8">
        <v>1</v>
      </c>
      <c r="C702" s="14">
        <v>1</v>
      </c>
      <c r="D702" s="223">
        <v>68.3</v>
      </c>
      <c r="E702" s="223">
        <v>61.600000000000009</v>
      </c>
      <c r="F702" s="223">
        <v>60.2</v>
      </c>
      <c r="G702" s="223">
        <v>65.599999999999994</v>
      </c>
      <c r="H702" s="223">
        <v>61.13</v>
      </c>
      <c r="I702" s="223">
        <v>63.360000000000007</v>
      </c>
      <c r="J702" s="223">
        <v>62.8</v>
      </c>
      <c r="K702" s="223">
        <v>60.3</v>
      </c>
      <c r="L702" s="223">
        <v>66.900000000000006</v>
      </c>
      <c r="M702" s="223">
        <v>63.238236470211085</v>
      </c>
      <c r="N702" s="223">
        <v>64.099999999999994</v>
      </c>
      <c r="O702" s="223">
        <v>62.7</v>
      </c>
      <c r="P702" s="223">
        <v>59.3</v>
      </c>
      <c r="Q702" s="223">
        <v>65</v>
      </c>
      <c r="R702" s="223">
        <v>61.100000000000009</v>
      </c>
      <c r="S702" s="223">
        <v>63.79999999999999</v>
      </c>
      <c r="T702" s="224">
        <v>70.2</v>
      </c>
      <c r="U702" s="223">
        <v>57.9</v>
      </c>
      <c r="V702" s="225"/>
      <c r="W702" s="226"/>
      <c r="X702" s="226"/>
      <c r="Y702" s="226"/>
      <c r="Z702" s="226"/>
      <c r="AA702" s="226"/>
      <c r="AB702" s="226"/>
      <c r="AC702" s="226"/>
      <c r="AD702" s="226"/>
      <c r="AE702" s="226"/>
      <c r="AF702" s="226"/>
      <c r="AG702" s="226"/>
      <c r="AH702" s="226"/>
      <c r="AI702" s="226"/>
      <c r="AJ702" s="226"/>
      <c r="AK702" s="226"/>
      <c r="AL702" s="226"/>
      <c r="AM702" s="226"/>
      <c r="AN702" s="226"/>
      <c r="AO702" s="226"/>
      <c r="AP702" s="226"/>
      <c r="AQ702" s="226"/>
      <c r="AR702" s="226"/>
      <c r="AS702" s="226"/>
      <c r="AT702" s="226"/>
      <c r="AU702" s="226"/>
      <c r="AV702" s="226"/>
      <c r="AW702" s="226"/>
      <c r="AX702" s="226"/>
      <c r="AY702" s="226"/>
      <c r="AZ702" s="226"/>
      <c r="BA702" s="226"/>
      <c r="BB702" s="226"/>
      <c r="BC702" s="226"/>
      <c r="BD702" s="226"/>
      <c r="BE702" s="226"/>
      <c r="BF702" s="226"/>
      <c r="BG702" s="226"/>
      <c r="BH702" s="226"/>
      <c r="BI702" s="226"/>
      <c r="BJ702" s="226"/>
      <c r="BK702" s="226"/>
      <c r="BL702" s="226"/>
      <c r="BM702" s="227">
        <v>1</v>
      </c>
    </row>
    <row r="703" spans="1:65">
      <c r="A703" s="29"/>
      <c r="B703" s="19">
        <v>1</v>
      </c>
      <c r="C703" s="9">
        <v>2</v>
      </c>
      <c r="D703" s="230">
        <v>64</v>
      </c>
      <c r="E703" s="228">
        <v>63.2</v>
      </c>
      <c r="F703" s="228">
        <v>61</v>
      </c>
      <c r="G703" s="228">
        <v>65.2</v>
      </c>
      <c r="H703" s="228">
        <v>62.160000000000004</v>
      </c>
      <c r="I703" s="228">
        <v>64.37</v>
      </c>
      <c r="J703" s="228">
        <v>62.100000000000009</v>
      </c>
      <c r="K703" s="228">
        <v>61.500000000000007</v>
      </c>
      <c r="L703" s="228">
        <v>68.7</v>
      </c>
      <c r="M703" s="228">
        <v>63.554138225463284</v>
      </c>
      <c r="N703" s="228">
        <v>65</v>
      </c>
      <c r="O703" s="228">
        <v>61</v>
      </c>
      <c r="P703" s="228">
        <v>59.5</v>
      </c>
      <c r="Q703" s="228">
        <v>64.8</v>
      </c>
      <c r="R703" s="228">
        <v>61.600000000000009</v>
      </c>
      <c r="S703" s="228">
        <v>63.5</v>
      </c>
      <c r="T703" s="229">
        <v>71</v>
      </c>
      <c r="U703" s="228">
        <v>59.4</v>
      </c>
      <c r="V703" s="225"/>
      <c r="W703" s="226"/>
      <c r="X703" s="226"/>
      <c r="Y703" s="226"/>
      <c r="Z703" s="226"/>
      <c r="AA703" s="226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27">
        <v>30</v>
      </c>
    </row>
    <row r="704" spans="1:65">
      <c r="A704" s="29"/>
      <c r="B704" s="19">
        <v>1</v>
      </c>
      <c r="C704" s="9">
        <v>3</v>
      </c>
      <c r="D704" s="228">
        <v>68.3</v>
      </c>
      <c r="E704" s="228">
        <v>61.8</v>
      </c>
      <c r="F704" s="228">
        <v>62.6</v>
      </c>
      <c r="G704" s="228">
        <v>64.5</v>
      </c>
      <c r="H704" s="228">
        <v>62.749999999999993</v>
      </c>
      <c r="I704" s="228">
        <v>63.34</v>
      </c>
      <c r="J704" s="228">
        <v>62.6</v>
      </c>
      <c r="K704" s="228">
        <v>62.8</v>
      </c>
      <c r="L704" s="228">
        <v>67.900000000000006</v>
      </c>
      <c r="M704" s="228">
        <v>63.661873839819151</v>
      </c>
      <c r="N704" s="228">
        <v>66.2</v>
      </c>
      <c r="O704" s="228">
        <v>62.7</v>
      </c>
      <c r="P704" s="228">
        <v>60.9</v>
      </c>
      <c r="Q704" s="228">
        <v>65</v>
      </c>
      <c r="R704" s="228">
        <v>60.8</v>
      </c>
      <c r="S704" s="228">
        <v>63.7</v>
      </c>
      <c r="T704" s="229">
        <v>70.400000000000006</v>
      </c>
      <c r="U704" s="228">
        <v>57.4</v>
      </c>
      <c r="V704" s="225"/>
      <c r="W704" s="226"/>
      <c r="X704" s="226"/>
      <c r="Y704" s="226"/>
      <c r="Z704" s="226"/>
      <c r="AA704" s="226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  <c r="AP704" s="226"/>
      <c r="AQ704" s="226"/>
      <c r="AR704" s="226"/>
      <c r="AS704" s="226"/>
      <c r="AT704" s="226"/>
      <c r="AU704" s="226"/>
      <c r="AV704" s="226"/>
      <c r="AW704" s="226"/>
      <c r="AX704" s="226"/>
      <c r="AY704" s="226"/>
      <c r="AZ704" s="226"/>
      <c r="BA704" s="226"/>
      <c r="BB704" s="226"/>
      <c r="BC704" s="226"/>
      <c r="BD704" s="226"/>
      <c r="BE704" s="226"/>
      <c r="BF704" s="226"/>
      <c r="BG704" s="226"/>
      <c r="BH704" s="226"/>
      <c r="BI704" s="226"/>
      <c r="BJ704" s="226"/>
      <c r="BK704" s="226"/>
      <c r="BL704" s="226"/>
      <c r="BM704" s="227">
        <v>16</v>
      </c>
    </row>
    <row r="705" spans="1:65">
      <c r="A705" s="29"/>
      <c r="B705" s="19">
        <v>1</v>
      </c>
      <c r="C705" s="9">
        <v>4</v>
      </c>
      <c r="D705" s="228">
        <v>68</v>
      </c>
      <c r="E705" s="228">
        <v>62.20000000000001</v>
      </c>
      <c r="F705" s="228">
        <v>61.100000000000009</v>
      </c>
      <c r="G705" s="228">
        <v>64.7</v>
      </c>
      <c r="H705" s="228">
        <v>63.050000000000004</v>
      </c>
      <c r="I705" s="228">
        <v>66.53</v>
      </c>
      <c r="J705" s="228">
        <v>62.100000000000009</v>
      </c>
      <c r="K705" s="228">
        <v>62.20000000000001</v>
      </c>
      <c r="L705" s="228">
        <v>66.099999999999994</v>
      </c>
      <c r="M705" s="228">
        <v>63.496029781069204</v>
      </c>
      <c r="N705" s="228">
        <v>67.900000000000006</v>
      </c>
      <c r="O705" s="228">
        <v>62</v>
      </c>
      <c r="P705" s="228">
        <v>58.7</v>
      </c>
      <c r="Q705" s="228">
        <v>63.3</v>
      </c>
      <c r="R705" s="228">
        <v>61.199999999999996</v>
      </c>
      <c r="S705" s="228">
        <v>64.400000000000006</v>
      </c>
      <c r="T705" s="229">
        <v>68</v>
      </c>
      <c r="U705" s="228">
        <v>59.3</v>
      </c>
      <c r="V705" s="225"/>
      <c r="W705" s="226"/>
      <c r="X705" s="226"/>
      <c r="Y705" s="226"/>
      <c r="Z705" s="226"/>
      <c r="AA705" s="226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  <c r="AP705" s="226"/>
      <c r="AQ705" s="226"/>
      <c r="AR705" s="226"/>
      <c r="AS705" s="226"/>
      <c r="AT705" s="226"/>
      <c r="AU705" s="226"/>
      <c r="AV705" s="226"/>
      <c r="AW705" s="226"/>
      <c r="AX705" s="226"/>
      <c r="AY705" s="226"/>
      <c r="AZ705" s="226"/>
      <c r="BA705" s="226"/>
      <c r="BB705" s="226"/>
      <c r="BC705" s="226"/>
      <c r="BD705" s="226"/>
      <c r="BE705" s="226"/>
      <c r="BF705" s="226"/>
      <c r="BG705" s="226"/>
      <c r="BH705" s="226"/>
      <c r="BI705" s="226"/>
      <c r="BJ705" s="226"/>
      <c r="BK705" s="226"/>
      <c r="BL705" s="226"/>
      <c r="BM705" s="227">
        <v>63.338964085170694</v>
      </c>
    </row>
    <row r="706" spans="1:65">
      <c r="A706" s="29"/>
      <c r="B706" s="19">
        <v>1</v>
      </c>
      <c r="C706" s="9">
        <v>5</v>
      </c>
      <c r="D706" s="228">
        <v>68</v>
      </c>
      <c r="E706" s="228">
        <v>63.4</v>
      </c>
      <c r="F706" s="228">
        <v>60.7</v>
      </c>
      <c r="G706" s="228">
        <v>65.7</v>
      </c>
      <c r="H706" s="228">
        <v>62.84</v>
      </c>
      <c r="I706" s="228">
        <v>65.66</v>
      </c>
      <c r="J706" s="228">
        <v>63.2</v>
      </c>
      <c r="K706" s="228">
        <v>63.7</v>
      </c>
      <c r="L706" s="228">
        <v>68.2</v>
      </c>
      <c r="M706" s="228">
        <v>63.956312506740304</v>
      </c>
      <c r="N706" s="228">
        <v>65</v>
      </c>
      <c r="O706" s="228">
        <v>62.8</v>
      </c>
      <c r="P706" s="228">
        <v>58.6</v>
      </c>
      <c r="Q706" s="228">
        <v>62.20000000000001</v>
      </c>
      <c r="R706" s="228">
        <v>62.100000000000009</v>
      </c>
      <c r="S706" s="228">
        <v>64.5</v>
      </c>
      <c r="T706" s="229">
        <v>69.3</v>
      </c>
      <c r="U706" s="228">
        <v>59.4</v>
      </c>
      <c r="V706" s="225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7">
        <v>52</v>
      </c>
    </row>
    <row r="707" spans="1:65">
      <c r="A707" s="29"/>
      <c r="B707" s="19">
        <v>1</v>
      </c>
      <c r="C707" s="9">
        <v>6</v>
      </c>
      <c r="D707" s="228">
        <v>66.900000000000006</v>
      </c>
      <c r="E707" s="228">
        <v>63</v>
      </c>
      <c r="F707" s="228">
        <v>61.4</v>
      </c>
      <c r="G707" s="228">
        <v>66.3</v>
      </c>
      <c r="H707" s="228">
        <v>63.21</v>
      </c>
      <c r="I707" s="228">
        <v>65.75</v>
      </c>
      <c r="J707" s="228">
        <v>63.1</v>
      </c>
      <c r="K707" s="228">
        <v>62.20000000000001</v>
      </c>
      <c r="L707" s="228">
        <v>69.400000000000006</v>
      </c>
      <c r="M707" s="228">
        <v>64.517745864107866</v>
      </c>
      <c r="N707" s="228">
        <v>65.599999999999994</v>
      </c>
      <c r="O707" s="228">
        <v>64.3</v>
      </c>
      <c r="P707" s="228">
        <v>60.2</v>
      </c>
      <c r="Q707" s="228">
        <v>65.7</v>
      </c>
      <c r="R707" s="228">
        <v>61.600000000000009</v>
      </c>
      <c r="S707" s="228">
        <v>64.099999999999994</v>
      </c>
      <c r="T707" s="229">
        <v>68.8</v>
      </c>
      <c r="U707" s="228">
        <v>58.3</v>
      </c>
      <c r="V707" s="225"/>
      <c r="W707" s="226"/>
      <c r="X707" s="226"/>
      <c r="Y707" s="226"/>
      <c r="Z707" s="226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31"/>
    </row>
    <row r="708" spans="1:65">
      <c r="A708" s="29"/>
      <c r="B708" s="20" t="s">
        <v>268</v>
      </c>
      <c r="C708" s="12"/>
      <c r="D708" s="232">
        <v>67.25</v>
      </c>
      <c r="E708" s="232">
        <v>62.533333333333339</v>
      </c>
      <c r="F708" s="232">
        <v>61.166666666666664</v>
      </c>
      <c r="G708" s="232">
        <v>65.333333333333329</v>
      </c>
      <c r="H708" s="232">
        <v>62.523333333333333</v>
      </c>
      <c r="I708" s="232">
        <v>64.834999999999994</v>
      </c>
      <c r="J708" s="232">
        <v>62.650000000000006</v>
      </c>
      <c r="K708" s="232">
        <v>62.116666666666674</v>
      </c>
      <c r="L708" s="232">
        <v>67.866666666666674</v>
      </c>
      <c r="M708" s="232">
        <v>63.737389447901819</v>
      </c>
      <c r="N708" s="232">
        <v>65.63333333333334</v>
      </c>
      <c r="O708" s="232">
        <v>62.583333333333336</v>
      </c>
      <c r="P708" s="232">
        <v>59.533333333333331</v>
      </c>
      <c r="Q708" s="232">
        <v>64.333333333333329</v>
      </c>
      <c r="R708" s="232">
        <v>61.400000000000006</v>
      </c>
      <c r="S708" s="232">
        <v>64</v>
      </c>
      <c r="T708" s="232">
        <v>69.616666666666674</v>
      </c>
      <c r="U708" s="232">
        <v>58.616666666666667</v>
      </c>
      <c r="V708" s="225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31"/>
    </row>
    <row r="709" spans="1:65">
      <c r="A709" s="29"/>
      <c r="B709" s="3" t="s">
        <v>269</v>
      </c>
      <c r="C709" s="28"/>
      <c r="D709" s="228">
        <v>68</v>
      </c>
      <c r="E709" s="228">
        <v>62.600000000000009</v>
      </c>
      <c r="F709" s="228">
        <v>61.050000000000004</v>
      </c>
      <c r="G709" s="228">
        <v>65.400000000000006</v>
      </c>
      <c r="H709" s="228">
        <v>62.795000000000002</v>
      </c>
      <c r="I709" s="228">
        <v>65.015000000000001</v>
      </c>
      <c r="J709" s="228">
        <v>62.7</v>
      </c>
      <c r="K709" s="228">
        <v>62.20000000000001</v>
      </c>
      <c r="L709" s="228">
        <v>68.050000000000011</v>
      </c>
      <c r="M709" s="228">
        <v>63.608006032641214</v>
      </c>
      <c r="N709" s="228">
        <v>65.3</v>
      </c>
      <c r="O709" s="228">
        <v>62.7</v>
      </c>
      <c r="P709" s="228">
        <v>59.4</v>
      </c>
      <c r="Q709" s="228">
        <v>64.900000000000006</v>
      </c>
      <c r="R709" s="228">
        <v>61.400000000000006</v>
      </c>
      <c r="S709" s="228">
        <v>63.949999999999989</v>
      </c>
      <c r="T709" s="228">
        <v>69.75</v>
      </c>
      <c r="U709" s="228">
        <v>58.8</v>
      </c>
      <c r="V709" s="225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31"/>
    </row>
    <row r="710" spans="1:65">
      <c r="A710" s="29"/>
      <c r="B710" s="3" t="s">
        <v>270</v>
      </c>
      <c r="C710" s="28"/>
      <c r="D710" s="218">
        <v>1.6742162345408065</v>
      </c>
      <c r="E710" s="218">
        <v>0.7659416862050682</v>
      </c>
      <c r="F710" s="218">
        <v>0.81158281565510326</v>
      </c>
      <c r="G710" s="218">
        <v>0.67131711334261723</v>
      </c>
      <c r="H710" s="218">
        <v>0.77122413516867172</v>
      </c>
      <c r="I710" s="218">
        <v>1.3429631417131271</v>
      </c>
      <c r="J710" s="218">
        <v>0.47644516998286057</v>
      </c>
      <c r="K710" s="218">
        <v>1.1548448669265794</v>
      </c>
      <c r="L710" s="218">
        <v>1.2011105971835705</v>
      </c>
      <c r="M710" s="218">
        <v>0.44801233096992626</v>
      </c>
      <c r="N710" s="218">
        <v>1.3125039682479727</v>
      </c>
      <c r="O710" s="218">
        <v>1.0833589740555365</v>
      </c>
      <c r="P710" s="218">
        <v>0.88694231304333737</v>
      </c>
      <c r="Q710" s="218">
        <v>1.310979277741132</v>
      </c>
      <c r="R710" s="218">
        <v>0.46043457732885756</v>
      </c>
      <c r="S710" s="218">
        <v>0.40000000000000141</v>
      </c>
      <c r="T710" s="218">
        <v>1.1178849076119914</v>
      </c>
      <c r="U710" s="218">
        <v>0.87044050150867081</v>
      </c>
      <c r="V710" s="215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6"/>
      <c r="AT710" s="216"/>
      <c r="AU710" s="216"/>
      <c r="AV710" s="216"/>
      <c r="AW710" s="216"/>
      <c r="AX710" s="216"/>
      <c r="AY710" s="216"/>
      <c r="AZ710" s="216"/>
      <c r="BA710" s="216"/>
      <c r="BB710" s="216"/>
      <c r="BC710" s="216"/>
      <c r="BD710" s="216"/>
      <c r="BE710" s="216"/>
      <c r="BF710" s="216"/>
      <c r="BG710" s="216"/>
      <c r="BH710" s="216"/>
      <c r="BI710" s="216"/>
      <c r="BJ710" s="216"/>
      <c r="BK710" s="216"/>
      <c r="BL710" s="216"/>
      <c r="BM710" s="221"/>
    </row>
    <row r="711" spans="1:65">
      <c r="A711" s="29"/>
      <c r="B711" s="3" t="s">
        <v>86</v>
      </c>
      <c r="C711" s="28"/>
      <c r="D711" s="13">
        <v>2.48954086920566E-2</v>
      </c>
      <c r="E711" s="13">
        <v>1.2248534427586378E-2</v>
      </c>
      <c r="F711" s="13">
        <v>1.3268383907167901E-2</v>
      </c>
      <c r="G711" s="13">
        <v>1.0275261938917611E-2</v>
      </c>
      <c r="H711" s="13">
        <v>1.2334981103086928E-2</v>
      </c>
      <c r="I711" s="13">
        <v>2.0713551965961707E-2</v>
      </c>
      <c r="J711" s="13">
        <v>7.6048710292555555E-3</v>
      </c>
      <c r="K711" s="13">
        <v>1.8591546019746379E-2</v>
      </c>
      <c r="L711" s="13">
        <v>1.7698093278736303E-2</v>
      </c>
      <c r="M711" s="13">
        <v>7.0290348389013676E-3</v>
      </c>
      <c r="N711" s="13">
        <v>1.9997521100781703E-2</v>
      </c>
      <c r="O711" s="13">
        <v>1.7310662701286866E-2</v>
      </c>
      <c r="P711" s="13">
        <v>1.4898247139585735E-2</v>
      </c>
      <c r="Q711" s="13">
        <v>2.0377916234318116E-2</v>
      </c>
      <c r="R711" s="13">
        <v>7.4989344841833476E-3</v>
      </c>
      <c r="S711" s="13">
        <v>6.250000000000022E-3</v>
      </c>
      <c r="T711" s="13">
        <v>1.6057719525190202E-2</v>
      </c>
      <c r="U711" s="13">
        <v>1.4849710005834588E-2</v>
      </c>
      <c r="V711" s="15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271</v>
      </c>
      <c r="C712" s="28"/>
      <c r="D712" s="13">
        <v>6.1747708875854235E-2</v>
      </c>
      <c r="E712" s="13">
        <v>-1.2719354720643006E-2</v>
      </c>
      <c r="F712" s="13">
        <v>-3.4296383748603554E-2</v>
      </c>
      <c r="G712" s="13">
        <v>3.1487241336641381E-2</v>
      </c>
      <c r="H712" s="13">
        <v>-1.2877235420847732E-2</v>
      </c>
      <c r="I712" s="13">
        <v>2.3619519776446163E-2</v>
      </c>
      <c r="J712" s="13">
        <v>-1.0877413218256193E-2</v>
      </c>
      <c r="K712" s="13">
        <v>-1.929771722916751E-2</v>
      </c>
      <c r="L712" s="13">
        <v>7.1483685388470608E-2</v>
      </c>
      <c r="M712" s="13">
        <v>6.2903675247256707E-3</v>
      </c>
      <c r="N712" s="13">
        <v>3.6223662342779184E-2</v>
      </c>
      <c r="O712" s="13">
        <v>-1.192995121962015E-2</v>
      </c>
      <c r="P712" s="13">
        <v>-6.0083564782019594E-2</v>
      </c>
      <c r="Q712" s="13">
        <v>1.5699171316182703E-2</v>
      </c>
      <c r="R712" s="13">
        <v>-3.0612500743829707E-2</v>
      </c>
      <c r="S712" s="13">
        <v>1.0436481309363144E-2</v>
      </c>
      <c r="T712" s="13">
        <v>9.9112807924273572E-2</v>
      </c>
      <c r="U712" s="13">
        <v>-7.4555962300773437E-2</v>
      </c>
      <c r="V712" s="15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272</v>
      </c>
      <c r="C713" s="46"/>
      <c r="D713" s="44">
        <v>1.59</v>
      </c>
      <c r="E713" s="44">
        <v>0.26</v>
      </c>
      <c r="F713" s="44">
        <v>0.8</v>
      </c>
      <c r="G713" s="44">
        <v>0.84</v>
      </c>
      <c r="H713" s="44">
        <v>0.26</v>
      </c>
      <c r="I713" s="44">
        <v>0.64</v>
      </c>
      <c r="J713" s="44">
        <v>0.21</v>
      </c>
      <c r="K713" s="44">
        <v>0.42</v>
      </c>
      <c r="L713" s="44">
        <v>1.83</v>
      </c>
      <c r="M713" s="44">
        <v>0.21</v>
      </c>
      <c r="N713" s="44">
        <v>0.96</v>
      </c>
      <c r="O713" s="44">
        <v>0.24</v>
      </c>
      <c r="P713" s="44">
        <v>1.44</v>
      </c>
      <c r="Q713" s="44">
        <v>0.45</v>
      </c>
      <c r="R713" s="44">
        <v>0.7</v>
      </c>
      <c r="S713" s="44">
        <v>0.32</v>
      </c>
      <c r="T713" s="44">
        <v>2.52</v>
      </c>
      <c r="U713" s="44">
        <v>1.8</v>
      </c>
      <c r="V713" s="15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BM714" s="55"/>
    </row>
    <row r="715" spans="1:65" ht="15">
      <c r="B715" s="8" t="s">
        <v>513</v>
      </c>
      <c r="BM715" s="27" t="s">
        <v>66</v>
      </c>
    </row>
    <row r="716" spans="1:65" ht="15">
      <c r="A716" s="24" t="s">
        <v>59</v>
      </c>
      <c r="B716" s="18" t="s">
        <v>110</v>
      </c>
      <c r="C716" s="15" t="s">
        <v>111</v>
      </c>
      <c r="D716" s="16" t="s">
        <v>234</v>
      </c>
      <c r="E716" s="17" t="s">
        <v>234</v>
      </c>
      <c r="F716" s="17" t="s">
        <v>234</v>
      </c>
      <c r="G716" s="17" t="s">
        <v>234</v>
      </c>
      <c r="H716" s="17" t="s">
        <v>234</v>
      </c>
      <c r="I716" s="17" t="s">
        <v>234</v>
      </c>
      <c r="J716" s="17" t="s">
        <v>234</v>
      </c>
      <c r="K716" s="17" t="s">
        <v>234</v>
      </c>
      <c r="L716" s="17" t="s">
        <v>234</v>
      </c>
      <c r="M716" s="17" t="s">
        <v>234</v>
      </c>
      <c r="N716" s="17" t="s">
        <v>234</v>
      </c>
      <c r="O716" s="17" t="s">
        <v>234</v>
      </c>
      <c r="P716" s="17" t="s">
        <v>234</v>
      </c>
      <c r="Q716" s="17" t="s">
        <v>234</v>
      </c>
      <c r="R716" s="17" t="s">
        <v>234</v>
      </c>
      <c r="S716" s="17" t="s">
        <v>234</v>
      </c>
      <c r="T716" s="15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235</v>
      </c>
      <c r="C717" s="9" t="s">
        <v>235</v>
      </c>
      <c r="D717" s="151" t="s">
        <v>237</v>
      </c>
      <c r="E717" s="152" t="s">
        <v>238</v>
      </c>
      <c r="F717" s="152" t="s">
        <v>243</v>
      </c>
      <c r="G717" s="152" t="s">
        <v>244</v>
      </c>
      <c r="H717" s="152" t="s">
        <v>246</v>
      </c>
      <c r="I717" s="152" t="s">
        <v>247</v>
      </c>
      <c r="J717" s="152" t="s">
        <v>249</v>
      </c>
      <c r="K717" s="152" t="s">
        <v>250</v>
      </c>
      <c r="L717" s="152" t="s">
        <v>254</v>
      </c>
      <c r="M717" s="152" t="s">
        <v>255</v>
      </c>
      <c r="N717" s="152" t="s">
        <v>256</v>
      </c>
      <c r="O717" s="152" t="s">
        <v>258</v>
      </c>
      <c r="P717" s="152" t="s">
        <v>259</v>
      </c>
      <c r="Q717" s="152" t="s">
        <v>260</v>
      </c>
      <c r="R717" s="152" t="s">
        <v>261</v>
      </c>
      <c r="S717" s="152" t="s">
        <v>262</v>
      </c>
      <c r="T717" s="15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291</v>
      </c>
      <c r="E718" s="11" t="s">
        <v>292</v>
      </c>
      <c r="F718" s="11" t="s">
        <v>291</v>
      </c>
      <c r="G718" s="11" t="s">
        <v>292</v>
      </c>
      <c r="H718" s="11" t="s">
        <v>292</v>
      </c>
      <c r="I718" s="11" t="s">
        <v>114</v>
      </c>
      <c r="J718" s="11" t="s">
        <v>292</v>
      </c>
      <c r="K718" s="11" t="s">
        <v>291</v>
      </c>
      <c r="L718" s="11" t="s">
        <v>291</v>
      </c>
      <c r="M718" s="11" t="s">
        <v>292</v>
      </c>
      <c r="N718" s="11" t="s">
        <v>291</v>
      </c>
      <c r="O718" s="11" t="s">
        <v>114</v>
      </c>
      <c r="P718" s="11" t="s">
        <v>292</v>
      </c>
      <c r="Q718" s="11" t="s">
        <v>291</v>
      </c>
      <c r="R718" s="11" t="s">
        <v>291</v>
      </c>
      <c r="S718" s="11" t="s">
        <v>291</v>
      </c>
      <c r="T718" s="15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3</v>
      </c>
    </row>
    <row r="719" spans="1:65">
      <c r="A719" s="29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15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3</v>
      </c>
    </row>
    <row r="720" spans="1:65">
      <c r="A720" s="29"/>
      <c r="B720" s="18">
        <v>1</v>
      </c>
      <c r="C720" s="14">
        <v>1</v>
      </c>
      <c r="D720" s="203" t="s">
        <v>214</v>
      </c>
      <c r="E720" s="204" t="s">
        <v>104</v>
      </c>
      <c r="F720" s="203" t="s">
        <v>305</v>
      </c>
      <c r="G720" s="203" t="s">
        <v>214</v>
      </c>
      <c r="H720" s="204">
        <v>7.0000000000000001E-3</v>
      </c>
      <c r="I720" s="204" t="s">
        <v>215</v>
      </c>
      <c r="J720" s="204" t="s">
        <v>215</v>
      </c>
      <c r="K720" s="203">
        <v>1E-3</v>
      </c>
      <c r="L720" s="203" t="s">
        <v>214</v>
      </c>
      <c r="M720" s="204" t="s">
        <v>215</v>
      </c>
      <c r="N720" s="203" t="s">
        <v>214</v>
      </c>
      <c r="O720" s="204" t="s">
        <v>103</v>
      </c>
      <c r="P720" s="203" t="s">
        <v>214</v>
      </c>
      <c r="Q720" s="203" t="s">
        <v>214</v>
      </c>
      <c r="R720" s="203" t="s">
        <v>214</v>
      </c>
      <c r="S720" s="203" t="s">
        <v>214</v>
      </c>
      <c r="T720" s="205"/>
      <c r="U720" s="206"/>
      <c r="V720" s="206"/>
      <c r="W720" s="206"/>
      <c r="X720" s="206"/>
      <c r="Y720" s="206"/>
      <c r="Z720" s="206"/>
      <c r="AA720" s="206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6"/>
      <c r="AT720" s="206"/>
      <c r="AU720" s="206"/>
      <c r="AV720" s="206"/>
      <c r="AW720" s="206"/>
      <c r="AX720" s="206"/>
      <c r="AY720" s="206"/>
      <c r="AZ720" s="206"/>
      <c r="BA720" s="206"/>
      <c r="BB720" s="206"/>
      <c r="BC720" s="206"/>
      <c r="BD720" s="206"/>
      <c r="BE720" s="206"/>
      <c r="BF720" s="206"/>
      <c r="BG720" s="206"/>
      <c r="BH720" s="206"/>
      <c r="BI720" s="206"/>
      <c r="BJ720" s="206"/>
      <c r="BK720" s="206"/>
      <c r="BL720" s="206"/>
      <c r="BM720" s="207">
        <v>1</v>
      </c>
    </row>
    <row r="721" spans="1:65">
      <c r="A721" s="29"/>
      <c r="B721" s="19">
        <v>1</v>
      </c>
      <c r="C721" s="9">
        <v>2</v>
      </c>
      <c r="D721" s="23" t="s">
        <v>214</v>
      </c>
      <c r="E721" s="209" t="s">
        <v>104</v>
      </c>
      <c r="F721" s="23" t="s">
        <v>305</v>
      </c>
      <c r="G721" s="23" t="s">
        <v>214</v>
      </c>
      <c r="H721" s="209">
        <v>7.0000000000000001E-3</v>
      </c>
      <c r="I721" s="209" t="s">
        <v>215</v>
      </c>
      <c r="J721" s="209" t="s">
        <v>215</v>
      </c>
      <c r="K721" s="23">
        <v>1E-3</v>
      </c>
      <c r="L721" s="23" t="s">
        <v>214</v>
      </c>
      <c r="M721" s="209" t="s">
        <v>215</v>
      </c>
      <c r="N721" s="23" t="s">
        <v>214</v>
      </c>
      <c r="O721" s="209" t="s">
        <v>103</v>
      </c>
      <c r="P721" s="210">
        <v>8.0000000000000002E-3</v>
      </c>
      <c r="Q721" s="23" t="s">
        <v>214</v>
      </c>
      <c r="R721" s="23" t="s">
        <v>214</v>
      </c>
      <c r="S721" s="23" t="s">
        <v>214</v>
      </c>
      <c r="T721" s="205"/>
      <c r="U721" s="206"/>
      <c r="V721" s="206"/>
      <c r="W721" s="206"/>
      <c r="X721" s="206"/>
      <c r="Y721" s="206"/>
      <c r="Z721" s="206"/>
      <c r="AA721" s="206"/>
      <c r="AB721" s="206"/>
      <c r="AC721" s="206"/>
      <c r="AD721" s="206"/>
      <c r="AE721" s="206"/>
      <c r="AF721" s="206"/>
      <c r="AG721" s="206"/>
      <c r="AH721" s="206"/>
      <c r="AI721" s="206"/>
      <c r="AJ721" s="206"/>
      <c r="AK721" s="206"/>
      <c r="AL721" s="206"/>
      <c r="AM721" s="206"/>
      <c r="AN721" s="206"/>
      <c r="AO721" s="206"/>
      <c r="AP721" s="206"/>
      <c r="AQ721" s="206"/>
      <c r="AR721" s="206"/>
      <c r="AS721" s="206"/>
      <c r="AT721" s="206"/>
      <c r="AU721" s="206"/>
      <c r="AV721" s="206"/>
      <c r="AW721" s="206"/>
      <c r="AX721" s="206"/>
      <c r="AY721" s="206"/>
      <c r="AZ721" s="206"/>
      <c r="BA721" s="206"/>
      <c r="BB721" s="206"/>
      <c r="BC721" s="206"/>
      <c r="BD721" s="206"/>
      <c r="BE721" s="206"/>
      <c r="BF721" s="206"/>
      <c r="BG721" s="206"/>
      <c r="BH721" s="206"/>
      <c r="BI721" s="206"/>
      <c r="BJ721" s="206"/>
      <c r="BK721" s="206"/>
      <c r="BL721" s="206"/>
      <c r="BM721" s="207">
        <v>31</v>
      </c>
    </row>
    <row r="722" spans="1:65">
      <c r="A722" s="29"/>
      <c r="B722" s="19">
        <v>1</v>
      </c>
      <c r="C722" s="9">
        <v>3</v>
      </c>
      <c r="D722" s="23" t="s">
        <v>214</v>
      </c>
      <c r="E722" s="209" t="s">
        <v>104</v>
      </c>
      <c r="F722" s="23" t="s">
        <v>305</v>
      </c>
      <c r="G722" s="23" t="s">
        <v>214</v>
      </c>
      <c r="H722" s="210">
        <v>1.4E-2</v>
      </c>
      <c r="I722" s="209" t="s">
        <v>215</v>
      </c>
      <c r="J722" s="209" t="s">
        <v>215</v>
      </c>
      <c r="K722" s="23" t="s">
        <v>216</v>
      </c>
      <c r="L722" s="23" t="s">
        <v>214</v>
      </c>
      <c r="M722" s="209" t="s">
        <v>215</v>
      </c>
      <c r="N722" s="23" t="s">
        <v>214</v>
      </c>
      <c r="O722" s="209" t="s">
        <v>103</v>
      </c>
      <c r="P722" s="23" t="s">
        <v>214</v>
      </c>
      <c r="Q722" s="23" t="s">
        <v>214</v>
      </c>
      <c r="R722" s="23" t="s">
        <v>214</v>
      </c>
      <c r="S722" s="23" t="s">
        <v>214</v>
      </c>
      <c r="T722" s="205"/>
      <c r="U722" s="206"/>
      <c r="V722" s="206"/>
      <c r="W722" s="206"/>
      <c r="X722" s="206"/>
      <c r="Y722" s="206"/>
      <c r="Z722" s="206"/>
      <c r="AA722" s="206"/>
      <c r="AB722" s="206"/>
      <c r="AC722" s="206"/>
      <c r="AD722" s="206"/>
      <c r="AE722" s="206"/>
      <c r="AF722" s="206"/>
      <c r="AG722" s="206"/>
      <c r="AH722" s="206"/>
      <c r="AI722" s="206"/>
      <c r="AJ722" s="206"/>
      <c r="AK722" s="206"/>
      <c r="AL722" s="206"/>
      <c r="AM722" s="206"/>
      <c r="AN722" s="206"/>
      <c r="AO722" s="206"/>
      <c r="AP722" s="206"/>
      <c r="AQ722" s="206"/>
      <c r="AR722" s="206"/>
      <c r="AS722" s="206"/>
      <c r="AT722" s="206"/>
      <c r="AU722" s="206"/>
      <c r="AV722" s="206"/>
      <c r="AW722" s="206"/>
      <c r="AX722" s="206"/>
      <c r="AY722" s="206"/>
      <c r="AZ722" s="206"/>
      <c r="BA722" s="206"/>
      <c r="BB722" s="206"/>
      <c r="BC722" s="206"/>
      <c r="BD722" s="206"/>
      <c r="BE722" s="206"/>
      <c r="BF722" s="206"/>
      <c r="BG722" s="206"/>
      <c r="BH722" s="206"/>
      <c r="BI722" s="206"/>
      <c r="BJ722" s="206"/>
      <c r="BK722" s="206"/>
      <c r="BL722" s="206"/>
      <c r="BM722" s="207">
        <v>16</v>
      </c>
    </row>
    <row r="723" spans="1:65">
      <c r="A723" s="29"/>
      <c r="B723" s="19">
        <v>1</v>
      </c>
      <c r="C723" s="9">
        <v>4</v>
      </c>
      <c r="D723" s="23" t="s">
        <v>214</v>
      </c>
      <c r="E723" s="209" t="s">
        <v>104</v>
      </c>
      <c r="F723" s="23" t="s">
        <v>305</v>
      </c>
      <c r="G723" s="23" t="s">
        <v>214</v>
      </c>
      <c r="H723" s="209">
        <v>4.0000000000000001E-3</v>
      </c>
      <c r="I723" s="209" t="s">
        <v>215</v>
      </c>
      <c r="J723" s="209" t="s">
        <v>215</v>
      </c>
      <c r="K723" s="23" t="s">
        <v>216</v>
      </c>
      <c r="L723" s="23" t="s">
        <v>214</v>
      </c>
      <c r="M723" s="209" t="s">
        <v>215</v>
      </c>
      <c r="N723" s="23" t="s">
        <v>214</v>
      </c>
      <c r="O723" s="209" t="s">
        <v>103</v>
      </c>
      <c r="P723" s="210">
        <v>8.0000000000000002E-3</v>
      </c>
      <c r="Q723" s="23" t="s">
        <v>214</v>
      </c>
      <c r="R723" s="23" t="s">
        <v>214</v>
      </c>
      <c r="S723" s="23" t="s">
        <v>214</v>
      </c>
      <c r="T723" s="205"/>
      <c r="U723" s="206"/>
      <c r="V723" s="206"/>
      <c r="W723" s="206"/>
      <c r="X723" s="206"/>
      <c r="Y723" s="206"/>
      <c r="Z723" s="206"/>
      <c r="AA723" s="206"/>
      <c r="AB723" s="206"/>
      <c r="AC723" s="206"/>
      <c r="AD723" s="206"/>
      <c r="AE723" s="206"/>
      <c r="AF723" s="206"/>
      <c r="AG723" s="206"/>
      <c r="AH723" s="206"/>
      <c r="AI723" s="206"/>
      <c r="AJ723" s="206"/>
      <c r="AK723" s="206"/>
      <c r="AL723" s="206"/>
      <c r="AM723" s="206"/>
      <c r="AN723" s="206"/>
      <c r="AO723" s="206"/>
      <c r="AP723" s="206"/>
      <c r="AQ723" s="206"/>
      <c r="AR723" s="206"/>
      <c r="AS723" s="206"/>
      <c r="AT723" s="206"/>
      <c r="AU723" s="206"/>
      <c r="AV723" s="206"/>
      <c r="AW723" s="206"/>
      <c r="AX723" s="206"/>
      <c r="AY723" s="206"/>
      <c r="AZ723" s="206"/>
      <c r="BA723" s="206"/>
      <c r="BB723" s="206"/>
      <c r="BC723" s="206"/>
      <c r="BD723" s="206"/>
      <c r="BE723" s="206"/>
      <c r="BF723" s="206"/>
      <c r="BG723" s="206"/>
      <c r="BH723" s="206"/>
      <c r="BI723" s="206"/>
      <c r="BJ723" s="206"/>
      <c r="BK723" s="206"/>
      <c r="BL723" s="206"/>
      <c r="BM723" s="207" t="s">
        <v>214</v>
      </c>
    </row>
    <row r="724" spans="1:65">
      <c r="A724" s="29"/>
      <c r="B724" s="19">
        <v>1</v>
      </c>
      <c r="C724" s="9">
        <v>5</v>
      </c>
      <c r="D724" s="23" t="s">
        <v>214</v>
      </c>
      <c r="E724" s="209" t="s">
        <v>104</v>
      </c>
      <c r="F724" s="23" t="s">
        <v>305</v>
      </c>
      <c r="G724" s="23" t="s">
        <v>214</v>
      </c>
      <c r="H724" s="209">
        <v>7.0000000000000001E-3</v>
      </c>
      <c r="I724" s="209" t="s">
        <v>215</v>
      </c>
      <c r="J724" s="209" t="s">
        <v>215</v>
      </c>
      <c r="K724" s="23" t="s">
        <v>216</v>
      </c>
      <c r="L724" s="23" t="s">
        <v>214</v>
      </c>
      <c r="M724" s="209" t="s">
        <v>215</v>
      </c>
      <c r="N724" s="23" t="s">
        <v>214</v>
      </c>
      <c r="O724" s="209" t="s">
        <v>103</v>
      </c>
      <c r="P724" s="210">
        <v>7.0000000000000001E-3</v>
      </c>
      <c r="Q724" s="23" t="s">
        <v>214</v>
      </c>
      <c r="R724" s="23" t="s">
        <v>214</v>
      </c>
      <c r="S724" s="23" t="s">
        <v>214</v>
      </c>
      <c r="T724" s="205"/>
      <c r="U724" s="206"/>
      <c r="V724" s="206"/>
      <c r="W724" s="206"/>
      <c r="X724" s="206"/>
      <c r="Y724" s="206"/>
      <c r="Z724" s="206"/>
      <c r="AA724" s="206"/>
      <c r="AB724" s="206"/>
      <c r="AC724" s="206"/>
      <c r="AD724" s="206"/>
      <c r="AE724" s="206"/>
      <c r="AF724" s="206"/>
      <c r="AG724" s="206"/>
      <c r="AH724" s="206"/>
      <c r="AI724" s="206"/>
      <c r="AJ724" s="206"/>
      <c r="AK724" s="206"/>
      <c r="AL724" s="206"/>
      <c r="AM724" s="206"/>
      <c r="AN724" s="206"/>
      <c r="AO724" s="206"/>
      <c r="AP724" s="206"/>
      <c r="AQ724" s="206"/>
      <c r="AR724" s="206"/>
      <c r="AS724" s="206"/>
      <c r="AT724" s="206"/>
      <c r="AU724" s="206"/>
      <c r="AV724" s="206"/>
      <c r="AW724" s="206"/>
      <c r="AX724" s="206"/>
      <c r="AY724" s="206"/>
      <c r="AZ724" s="206"/>
      <c r="BA724" s="206"/>
      <c r="BB724" s="206"/>
      <c r="BC724" s="206"/>
      <c r="BD724" s="206"/>
      <c r="BE724" s="206"/>
      <c r="BF724" s="206"/>
      <c r="BG724" s="206"/>
      <c r="BH724" s="206"/>
      <c r="BI724" s="206"/>
      <c r="BJ724" s="206"/>
      <c r="BK724" s="206"/>
      <c r="BL724" s="206"/>
      <c r="BM724" s="207">
        <v>53</v>
      </c>
    </row>
    <row r="725" spans="1:65">
      <c r="A725" s="29"/>
      <c r="B725" s="19">
        <v>1</v>
      </c>
      <c r="C725" s="9">
        <v>6</v>
      </c>
      <c r="D725" s="23" t="s">
        <v>214</v>
      </c>
      <c r="E725" s="209" t="s">
        <v>104</v>
      </c>
      <c r="F725" s="23" t="s">
        <v>305</v>
      </c>
      <c r="G725" s="23" t="s">
        <v>214</v>
      </c>
      <c r="H725" s="209">
        <v>6.0000000000000001E-3</v>
      </c>
      <c r="I725" s="209" t="s">
        <v>215</v>
      </c>
      <c r="J725" s="209" t="s">
        <v>215</v>
      </c>
      <c r="K725" s="23" t="s">
        <v>216</v>
      </c>
      <c r="L725" s="23" t="s">
        <v>214</v>
      </c>
      <c r="M725" s="209" t="s">
        <v>215</v>
      </c>
      <c r="N725" s="23" t="s">
        <v>214</v>
      </c>
      <c r="O725" s="209" t="s">
        <v>103</v>
      </c>
      <c r="P725" s="23">
        <v>2E-3</v>
      </c>
      <c r="Q725" s="23" t="s">
        <v>214</v>
      </c>
      <c r="R725" s="23" t="s">
        <v>214</v>
      </c>
      <c r="S725" s="23" t="s">
        <v>214</v>
      </c>
      <c r="T725" s="205"/>
      <c r="U725" s="206"/>
      <c r="V725" s="206"/>
      <c r="W725" s="206"/>
      <c r="X725" s="206"/>
      <c r="Y725" s="206"/>
      <c r="Z725" s="206"/>
      <c r="AA725" s="206"/>
      <c r="AB725" s="206"/>
      <c r="AC725" s="206"/>
      <c r="AD725" s="206"/>
      <c r="AE725" s="206"/>
      <c r="AF725" s="206"/>
      <c r="AG725" s="206"/>
      <c r="AH725" s="206"/>
      <c r="AI725" s="206"/>
      <c r="AJ725" s="206"/>
      <c r="AK725" s="206"/>
      <c r="AL725" s="206"/>
      <c r="AM725" s="206"/>
      <c r="AN725" s="206"/>
      <c r="AO725" s="206"/>
      <c r="AP725" s="206"/>
      <c r="AQ725" s="206"/>
      <c r="AR725" s="206"/>
      <c r="AS725" s="206"/>
      <c r="AT725" s="206"/>
      <c r="AU725" s="206"/>
      <c r="AV725" s="206"/>
      <c r="AW725" s="206"/>
      <c r="AX725" s="206"/>
      <c r="AY725" s="206"/>
      <c r="AZ725" s="206"/>
      <c r="BA725" s="206"/>
      <c r="BB725" s="206"/>
      <c r="BC725" s="206"/>
      <c r="BD725" s="206"/>
      <c r="BE725" s="206"/>
      <c r="BF725" s="206"/>
      <c r="BG725" s="206"/>
      <c r="BH725" s="206"/>
      <c r="BI725" s="206"/>
      <c r="BJ725" s="206"/>
      <c r="BK725" s="206"/>
      <c r="BL725" s="206"/>
      <c r="BM725" s="56"/>
    </row>
    <row r="726" spans="1:65">
      <c r="A726" s="29"/>
      <c r="B726" s="20" t="s">
        <v>268</v>
      </c>
      <c r="C726" s="12"/>
      <c r="D726" s="211" t="s">
        <v>676</v>
      </c>
      <c r="E726" s="211" t="s">
        <v>676</v>
      </c>
      <c r="F726" s="211" t="s">
        <v>676</v>
      </c>
      <c r="G726" s="211" t="s">
        <v>676</v>
      </c>
      <c r="H726" s="211">
        <v>7.4999999999999997E-3</v>
      </c>
      <c r="I726" s="211" t="s">
        <v>676</v>
      </c>
      <c r="J726" s="211" t="s">
        <v>676</v>
      </c>
      <c r="K726" s="211">
        <v>1E-3</v>
      </c>
      <c r="L726" s="211" t="s">
        <v>676</v>
      </c>
      <c r="M726" s="211" t="s">
        <v>676</v>
      </c>
      <c r="N726" s="211" t="s">
        <v>676</v>
      </c>
      <c r="O726" s="211" t="s">
        <v>676</v>
      </c>
      <c r="P726" s="211">
        <v>6.2500000000000003E-3</v>
      </c>
      <c r="Q726" s="211" t="s">
        <v>676</v>
      </c>
      <c r="R726" s="211" t="s">
        <v>676</v>
      </c>
      <c r="S726" s="211" t="s">
        <v>676</v>
      </c>
      <c r="T726" s="205"/>
      <c r="U726" s="206"/>
      <c r="V726" s="206"/>
      <c r="W726" s="206"/>
      <c r="X726" s="206"/>
      <c r="Y726" s="206"/>
      <c r="Z726" s="206"/>
      <c r="AA726" s="206"/>
      <c r="AB726" s="206"/>
      <c r="AC726" s="206"/>
      <c r="AD726" s="206"/>
      <c r="AE726" s="206"/>
      <c r="AF726" s="206"/>
      <c r="AG726" s="206"/>
      <c r="AH726" s="206"/>
      <c r="AI726" s="206"/>
      <c r="AJ726" s="206"/>
      <c r="AK726" s="206"/>
      <c r="AL726" s="206"/>
      <c r="AM726" s="206"/>
      <c r="AN726" s="206"/>
      <c r="AO726" s="206"/>
      <c r="AP726" s="206"/>
      <c r="AQ726" s="206"/>
      <c r="AR726" s="206"/>
      <c r="AS726" s="206"/>
      <c r="AT726" s="206"/>
      <c r="AU726" s="206"/>
      <c r="AV726" s="206"/>
      <c r="AW726" s="206"/>
      <c r="AX726" s="206"/>
      <c r="AY726" s="206"/>
      <c r="AZ726" s="206"/>
      <c r="BA726" s="206"/>
      <c r="BB726" s="206"/>
      <c r="BC726" s="206"/>
      <c r="BD726" s="206"/>
      <c r="BE726" s="206"/>
      <c r="BF726" s="206"/>
      <c r="BG726" s="206"/>
      <c r="BH726" s="206"/>
      <c r="BI726" s="206"/>
      <c r="BJ726" s="206"/>
      <c r="BK726" s="206"/>
      <c r="BL726" s="206"/>
      <c r="BM726" s="56"/>
    </row>
    <row r="727" spans="1:65">
      <c r="A727" s="29"/>
      <c r="B727" s="3" t="s">
        <v>269</v>
      </c>
      <c r="C727" s="28"/>
      <c r="D727" s="23" t="s">
        <v>676</v>
      </c>
      <c r="E727" s="23" t="s">
        <v>676</v>
      </c>
      <c r="F727" s="23" t="s">
        <v>676</v>
      </c>
      <c r="G727" s="23" t="s">
        <v>676</v>
      </c>
      <c r="H727" s="23">
        <v>7.0000000000000001E-3</v>
      </c>
      <c r="I727" s="23" t="s">
        <v>676</v>
      </c>
      <c r="J727" s="23" t="s">
        <v>676</v>
      </c>
      <c r="K727" s="23">
        <v>1E-3</v>
      </c>
      <c r="L727" s="23" t="s">
        <v>676</v>
      </c>
      <c r="M727" s="23" t="s">
        <v>676</v>
      </c>
      <c r="N727" s="23" t="s">
        <v>676</v>
      </c>
      <c r="O727" s="23" t="s">
        <v>676</v>
      </c>
      <c r="P727" s="23">
        <v>7.4999999999999997E-3</v>
      </c>
      <c r="Q727" s="23" t="s">
        <v>676</v>
      </c>
      <c r="R727" s="23" t="s">
        <v>676</v>
      </c>
      <c r="S727" s="23" t="s">
        <v>676</v>
      </c>
      <c r="T727" s="205"/>
      <c r="U727" s="206"/>
      <c r="V727" s="206"/>
      <c r="W727" s="206"/>
      <c r="X727" s="206"/>
      <c r="Y727" s="206"/>
      <c r="Z727" s="206"/>
      <c r="AA727" s="206"/>
      <c r="AB727" s="206"/>
      <c r="AC727" s="206"/>
      <c r="AD727" s="206"/>
      <c r="AE727" s="206"/>
      <c r="AF727" s="206"/>
      <c r="AG727" s="206"/>
      <c r="AH727" s="206"/>
      <c r="AI727" s="206"/>
      <c r="AJ727" s="206"/>
      <c r="AK727" s="206"/>
      <c r="AL727" s="206"/>
      <c r="AM727" s="206"/>
      <c r="AN727" s="206"/>
      <c r="AO727" s="206"/>
      <c r="AP727" s="206"/>
      <c r="AQ727" s="206"/>
      <c r="AR727" s="206"/>
      <c r="AS727" s="206"/>
      <c r="AT727" s="206"/>
      <c r="AU727" s="206"/>
      <c r="AV727" s="206"/>
      <c r="AW727" s="206"/>
      <c r="AX727" s="206"/>
      <c r="AY727" s="206"/>
      <c r="AZ727" s="206"/>
      <c r="BA727" s="206"/>
      <c r="BB727" s="206"/>
      <c r="BC727" s="206"/>
      <c r="BD727" s="206"/>
      <c r="BE727" s="206"/>
      <c r="BF727" s="206"/>
      <c r="BG727" s="206"/>
      <c r="BH727" s="206"/>
      <c r="BI727" s="206"/>
      <c r="BJ727" s="206"/>
      <c r="BK727" s="206"/>
      <c r="BL727" s="206"/>
      <c r="BM727" s="56"/>
    </row>
    <row r="728" spans="1:65">
      <c r="A728" s="29"/>
      <c r="B728" s="3" t="s">
        <v>270</v>
      </c>
      <c r="C728" s="28"/>
      <c r="D728" s="23" t="s">
        <v>676</v>
      </c>
      <c r="E728" s="23" t="s">
        <v>676</v>
      </c>
      <c r="F728" s="23" t="s">
        <v>676</v>
      </c>
      <c r="G728" s="23" t="s">
        <v>676</v>
      </c>
      <c r="H728" s="23">
        <v>3.391164991562637E-3</v>
      </c>
      <c r="I728" s="23" t="s">
        <v>676</v>
      </c>
      <c r="J728" s="23" t="s">
        <v>676</v>
      </c>
      <c r="K728" s="23">
        <v>0</v>
      </c>
      <c r="L728" s="23" t="s">
        <v>676</v>
      </c>
      <c r="M728" s="23" t="s">
        <v>676</v>
      </c>
      <c r="N728" s="23" t="s">
        <v>676</v>
      </c>
      <c r="O728" s="23" t="s">
        <v>676</v>
      </c>
      <c r="P728" s="23">
        <v>2.8722813232690114E-3</v>
      </c>
      <c r="Q728" s="23" t="s">
        <v>676</v>
      </c>
      <c r="R728" s="23" t="s">
        <v>676</v>
      </c>
      <c r="S728" s="23" t="s">
        <v>676</v>
      </c>
      <c r="T728" s="205"/>
      <c r="U728" s="206"/>
      <c r="V728" s="206"/>
      <c r="W728" s="206"/>
      <c r="X728" s="206"/>
      <c r="Y728" s="206"/>
      <c r="Z728" s="206"/>
      <c r="AA728" s="206"/>
      <c r="AB728" s="206"/>
      <c r="AC728" s="206"/>
      <c r="AD728" s="206"/>
      <c r="AE728" s="206"/>
      <c r="AF728" s="206"/>
      <c r="AG728" s="206"/>
      <c r="AH728" s="206"/>
      <c r="AI728" s="206"/>
      <c r="AJ728" s="206"/>
      <c r="AK728" s="206"/>
      <c r="AL728" s="206"/>
      <c r="AM728" s="206"/>
      <c r="AN728" s="206"/>
      <c r="AO728" s="206"/>
      <c r="AP728" s="206"/>
      <c r="AQ728" s="206"/>
      <c r="AR728" s="206"/>
      <c r="AS728" s="206"/>
      <c r="AT728" s="206"/>
      <c r="AU728" s="206"/>
      <c r="AV728" s="206"/>
      <c r="AW728" s="206"/>
      <c r="AX728" s="206"/>
      <c r="AY728" s="206"/>
      <c r="AZ728" s="206"/>
      <c r="BA728" s="206"/>
      <c r="BB728" s="206"/>
      <c r="BC728" s="206"/>
      <c r="BD728" s="206"/>
      <c r="BE728" s="206"/>
      <c r="BF728" s="206"/>
      <c r="BG728" s="206"/>
      <c r="BH728" s="206"/>
      <c r="BI728" s="206"/>
      <c r="BJ728" s="206"/>
      <c r="BK728" s="206"/>
      <c r="BL728" s="206"/>
      <c r="BM728" s="56"/>
    </row>
    <row r="729" spans="1:65">
      <c r="A729" s="29"/>
      <c r="B729" s="3" t="s">
        <v>86</v>
      </c>
      <c r="C729" s="28"/>
      <c r="D729" s="13" t="s">
        <v>676</v>
      </c>
      <c r="E729" s="13" t="s">
        <v>676</v>
      </c>
      <c r="F729" s="13" t="s">
        <v>676</v>
      </c>
      <c r="G729" s="13" t="s">
        <v>676</v>
      </c>
      <c r="H729" s="13">
        <v>0.45215533220835163</v>
      </c>
      <c r="I729" s="13" t="s">
        <v>676</v>
      </c>
      <c r="J729" s="13" t="s">
        <v>676</v>
      </c>
      <c r="K729" s="13">
        <v>0</v>
      </c>
      <c r="L729" s="13" t="s">
        <v>676</v>
      </c>
      <c r="M729" s="13" t="s">
        <v>676</v>
      </c>
      <c r="N729" s="13" t="s">
        <v>676</v>
      </c>
      <c r="O729" s="13" t="s">
        <v>676</v>
      </c>
      <c r="P729" s="13">
        <v>0.45956501172304182</v>
      </c>
      <c r="Q729" s="13" t="s">
        <v>676</v>
      </c>
      <c r="R729" s="13" t="s">
        <v>676</v>
      </c>
      <c r="S729" s="13" t="s">
        <v>676</v>
      </c>
      <c r="T729" s="15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271</v>
      </c>
      <c r="C730" s="28"/>
      <c r="D730" s="13" t="s">
        <v>676</v>
      </c>
      <c r="E730" s="13" t="s">
        <v>676</v>
      </c>
      <c r="F730" s="13" t="s">
        <v>676</v>
      </c>
      <c r="G730" s="13" t="s">
        <v>676</v>
      </c>
      <c r="H730" s="13" t="s">
        <v>676</v>
      </c>
      <c r="I730" s="13" t="s">
        <v>676</v>
      </c>
      <c r="J730" s="13" t="s">
        <v>676</v>
      </c>
      <c r="K730" s="13" t="s">
        <v>676</v>
      </c>
      <c r="L730" s="13" t="s">
        <v>676</v>
      </c>
      <c r="M730" s="13" t="s">
        <v>676</v>
      </c>
      <c r="N730" s="13" t="s">
        <v>676</v>
      </c>
      <c r="O730" s="13" t="s">
        <v>676</v>
      </c>
      <c r="P730" s="13" t="s">
        <v>676</v>
      </c>
      <c r="Q730" s="13" t="s">
        <v>676</v>
      </c>
      <c r="R730" s="13" t="s">
        <v>676</v>
      </c>
      <c r="S730" s="13" t="s">
        <v>676</v>
      </c>
      <c r="T730" s="15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272</v>
      </c>
      <c r="C731" s="46"/>
      <c r="D731" s="44">
        <v>0.55000000000000004</v>
      </c>
      <c r="E731" s="44">
        <v>35.49</v>
      </c>
      <c r="F731" s="44">
        <v>0.55000000000000004</v>
      </c>
      <c r="G731" s="44">
        <v>0.55000000000000004</v>
      </c>
      <c r="H731" s="44">
        <v>4.2300000000000004</v>
      </c>
      <c r="I731" s="44">
        <v>17.100000000000001</v>
      </c>
      <c r="J731" s="44">
        <v>17.100000000000001</v>
      </c>
      <c r="K731" s="44">
        <v>0.8</v>
      </c>
      <c r="L731" s="44">
        <v>0.55000000000000004</v>
      </c>
      <c r="M731" s="44">
        <v>17.100000000000001</v>
      </c>
      <c r="N731" s="44">
        <v>0.55000000000000004</v>
      </c>
      <c r="O731" s="44">
        <v>1837.74</v>
      </c>
      <c r="P731" s="44">
        <v>2.02</v>
      </c>
      <c r="Q731" s="44">
        <v>0.55000000000000004</v>
      </c>
      <c r="R731" s="44">
        <v>0.55000000000000004</v>
      </c>
      <c r="S731" s="44">
        <v>0.55000000000000004</v>
      </c>
      <c r="T731" s="15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BM732" s="55"/>
    </row>
    <row r="733" spans="1:65" ht="15">
      <c r="B733" s="8" t="s">
        <v>514</v>
      </c>
      <c r="BM733" s="27" t="s">
        <v>66</v>
      </c>
    </row>
    <row r="734" spans="1:65" ht="15">
      <c r="A734" s="24" t="s">
        <v>60</v>
      </c>
      <c r="B734" s="18" t="s">
        <v>110</v>
      </c>
      <c r="C734" s="15" t="s">
        <v>111</v>
      </c>
      <c r="D734" s="16" t="s">
        <v>234</v>
      </c>
      <c r="E734" s="17" t="s">
        <v>234</v>
      </c>
      <c r="F734" s="17" t="s">
        <v>234</v>
      </c>
      <c r="G734" s="17" t="s">
        <v>234</v>
      </c>
      <c r="H734" s="17" t="s">
        <v>234</v>
      </c>
      <c r="I734" s="17" t="s">
        <v>234</v>
      </c>
      <c r="J734" s="17" t="s">
        <v>234</v>
      </c>
      <c r="K734" s="17" t="s">
        <v>234</v>
      </c>
      <c r="L734" s="17" t="s">
        <v>234</v>
      </c>
      <c r="M734" s="17" t="s">
        <v>234</v>
      </c>
      <c r="N734" s="17" t="s">
        <v>234</v>
      </c>
      <c r="O734" s="17" t="s">
        <v>234</v>
      </c>
      <c r="P734" s="17" t="s">
        <v>234</v>
      </c>
      <c r="Q734" s="17" t="s">
        <v>234</v>
      </c>
      <c r="R734" s="17" t="s">
        <v>234</v>
      </c>
      <c r="S734" s="17" t="s">
        <v>234</v>
      </c>
      <c r="T734" s="17" t="s">
        <v>234</v>
      </c>
      <c r="U734" s="17" t="s">
        <v>234</v>
      </c>
      <c r="V734" s="17" t="s">
        <v>234</v>
      </c>
      <c r="W734" s="17" t="s">
        <v>234</v>
      </c>
      <c r="X734" s="15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235</v>
      </c>
      <c r="C735" s="9" t="s">
        <v>235</v>
      </c>
      <c r="D735" s="151" t="s">
        <v>237</v>
      </c>
      <c r="E735" s="152" t="s">
        <v>238</v>
      </c>
      <c r="F735" s="152" t="s">
        <v>239</v>
      </c>
      <c r="G735" s="152" t="s">
        <v>240</v>
      </c>
      <c r="H735" s="152" t="s">
        <v>241</v>
      </c>
      <c r="I735" s="152" t="s">
        <v>243</v>
      </c>
      <c r="J735" s="152" t="s">
        <v>244</v>
      </c>
      <c r="K735" s="152" t="s">
        <v>246</v>
      </c>
      <c r="L735" s="152" t="s">
        <v>247</v>
      </c>
      <c r="M735" s="152" t="s">
        <v>249</v>
      </c>
      <c r="N735" s="152" t="s">
        <v>250</v>
      </c>
      <c r="O735" s="152" t="s">
        <v>252</v>
      </c>
      <c r="P735" s="152" t="s">
        <v>254</v>
      </c>
      <c r="Q735" s="152" t="s">
        <v>255</v>
      </c>
      <c r="R735" s="152" t="s">
        <v>256</v>
      </c>
      <c r="S735" s="152" t="s">
        <v>258</v>
      </c>
      <c r="T735" s="152" t="s">
        <v>259</v>
      </c>
      <c r="U735" s="152" t="s">
        <v>260</v>
      </c>
      <c r="V735" s="152" t="s">
        <v>261</v>
      </c>
      <c r="W735" s="152" t="s">
        <v>262</v>
      </c>
      <c r="X735" s="15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1</v>
      </c>
    </row>
    <row r="736" spans="1:65">
      <c r="A736" s="29"/>
      <c r="B736" s="19"/>
      <c r="C736" s="9"/>
      <c r="D736" s="10" t="s">
        <v>291</v>
      </c>
      <c r="E736" s="11" t="s">
        <v>114</v>
      </c>
      <c r="F736" s="11" t="s">
        <v>114</v>
      </c>
      <c r="G736" s="11" t="s">
        <v>291</v>
      </c>
      <c r="H736" s="11" t="s">
        <v>114</v>
      </c>
      <c r="I736" s="11" t="s">
        <v>291</v>
      </c>
      <c r="J736" s="11" t="s">
        <v>292</v>
      </c>
      <c r="K736" s="11" t="s">
        <v>114</v>
      </c>
      <c r="L736" s="11" t="s">
        <v>114</v>
      </c>
      <c r="M736" s="11" t="s">
        <v>114</v>
      </c>
      <c r="N736" s="11" t="s">
        <v>291</v>
      </c>
      <c r="O736" s="11" t="s">
        <v>291</v>
      </c>
      <c r="P736" s="11" t="s">
        <v>291</v>
      </c>
      <c r="Q736" s="11" t="s">
        <v>114</v>
      </c>
      <c r="R736" s="11" t="s">
        <v>291</v>
      </c>
      <c r="S736" s="11" t="s">
        <v>114</v>
      </c>
      <c r="T736" s="11" t="s">
        <v>291</v>
      </c>
      <c r="U736" s="11" t="s">
        <v>291</v>
      </c>
      <c r="V736" s="11" t="s">
        <v>291</v>
      </c>
      <c r="W736" s="11" t="s">
        <v>291</v>
      </c>
      <c r="X736" s="15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15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8">
        <v>1</v>
      </c>
      <c r="C738" s="14">
        <v>1</v>
      </c>
      <c r="D738" s="203">
        <v>0.02</v>
      </c>
      <c r="E738" s="203">
        <v>0.02</v>
      </c>
      <c r="F738" s="203">
        <v>1.8000000000000002E-2</v>
      </c>
      <c r="G738" s="204">
        <v>0.05</v>
      </c>
      <c r="H738" s="203">
        <v>0.02</v>
      </c>
      <c r="I738" s="204" t="s">
        <v>215</v>
      </c>
      <c r="J738" s="204" t="s">
        <v>215</v>
      </c>
      <c r="K738" s="203">
        <v>0.02</v>
      </c>
      <c r="L738" s="203">
        <v>1.6E-2</v>
      </c>
      <c r="M738" s="203">
        <v>1.2500000000000001E-2</v>
      </c>
      <c r="N738" s="203">
        <v>0.02</v>
      </c>
      <c r="O738" s="203">
        <v>0.02</v>
      </c>
      <c r="P738" s="203">
        <v>0.01</v>
      </c>
      <c r="Q738" s="203">
        <v>1.3999999999999999E-2</v>
      </c>
      <c r="R738" s="204" t="s">
        <v>306</v>
      </c>
      <c r="S738" s="203">
        <v>0.02</v>
      </c>
      <c r="T738" s="204">
        <v>0.01</v>
      </c>
      <c r="U738" s="203">
        <v>0.02</v>
      </c>
      <c r="V738" s="203">
        <v>0.02</v>
      </c>
      <c r="W738" s="203">
        <v>0.02</v>
      </c>
      <c r="X738" s="205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207">
        <v>1</v>
      </c>
    </row>
    <row r="739" spans="1:65">
      <c r="A739" s="29"/>
      <c r="B739" s="19">
        <v>1</v>
      </c>
      <c r="C739" s="9">
        <v>2</v>
      </c>
      <c r="D739" s="23">
        <v>0.01</v>
      </c>
      <c r="E739" s="23">
        <v>0.02</v>
      </c>
      <c r="F739" s="23">
        <v>1.8000000000000002E-2</v>
      </c>
      <c r="G739" s="209">
        <v>0.05</v>
      </c>
      <c r="H739" s="23">
        <v>0.02</v>
      </c>
      <c r="I739" s="209" t="s">
        <v>215</v>
      </c>
      <c r="J739" s="209" t="s">
        <v>215</v>
      </c>
      <c r="K739" s="23">
        <v>0.02</v>
      </c>
      <c r="L739" s="23">
        <v>1.6E-2</v>
      </c>
      <c r="M739" s="23">
        <v>1.2699999999999999E-2</v>
      </c>
      <c r="N739" s="23">
        <v>0.01</v>
      </c>
      <c r="O739" s="23">
        <v>0.02</v>
      </c>
      <c r="P739" s="23">
        <v>0.02</v>
      </c>
      <c r="Q739" s="23">
        <v>1.2999999999999999E-2</v>
      </c>
      <c r="R739" s="209" t="s">
        <v>306</v>
      </c>
      <c r="S739" s="23">
        <v>0.02</v>
      </c>
      <c r="T739" s="209">
        <v>0.01</v>
      </c>
      <c r="U739" s="23">
        <v>0.02</v>
      </c>
      <c r="V739" s="23">
        <v>0.02</v>
      </c>
      <c r="W739" s="23">
        <v>0.02</v>
      </c>
      <c r="X739" s="205"/>
      <c r="Y739" s="206"/>
      <c r="Z739" s="206"/>
      <c r="AA739" s="206"/>
      <c r="AB739" s="206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207">
        <v>16</v>
      </c>
    </row>
    <row r="740" spans="1:65">
      <c r="A740" s="29"/>
      <c r="B740" s="19">
        <v>1</v>
      </c>
      <c r="C740" s="9">
        <v>3</v>
      </c>
      <c r="D740" s="23">
        <v>0.01</v>
      </c>
      <c r="E740" s="23">
        <v>0.01</v>
      </c>
      <c r="F740" s="23">
        <v>1.8000000000000002E-2</v>
      </c>
      <c r="G740" s="209">
        <v>0.05</v>
      </c>
      <c r="H740" s="23">
        <v>0.02</v>
      </c>
      <c r="I740" s="209" t="s">
        <v>215</v>
      </c>
      <c r="J740" s="209" t="s">
        <v>215</v>
      </c>
      <c r="K740" s="23">
        <v>0.02</v>
      </c>
      <c r="L740" s="23">
        <v>1.4000000000000002E-2</v>
      </c>
      <c r="M740" s="23">
        <v>1.2899999999999998E-2</v>
      </c>
      <c r="N740" s="23">
        <v>0.01</v>
      </c>
      <c r="O740" s="23">
        <v>0.02</v>
      </c>
      <c r="P740" s="23">
        <v>0.01</v>
      </c>
      <c r="Q740" s="23">
        <v>1.2999999999999999E-2</v>
      </c>
      <c r="R740" s="209" t="s">
        <v>306</v>
      </c>
      <c r="S740" s="23">
        <v>0.02</v>
      </c>
      <c r="T740" s="209">
        <v>0.01</v>
      </c>
      <c r="U740" s="23">
        <v>0.02</v>
      </c>
      <c r="V740" s="23">
        <v>0.02</v>
      </c>
      <c r="W740" s="23">
        <v>0.02</v>
      </c>
      <c r="X740" s="205"/>
      <c r="Y740" s="206"/>
      <c r="Z740" s="206"/>
      <c r="AA740" s="206"/>
      <c r="AB740" s="206"/>
      <c r="AC740" s="206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207">
        <v>16</v>
      </c>
    </row>
    <row r="741" spans="1:65">
      <c r="A741" s="29"/>
      <c r="B741" s="19">
        <v>1</v>
      </c>
      <c r="C741" s="9">
        <v>4</v>
      </c>
      <c r="D741" s="23">
        <v>0.01</v>
      </c>
      <c r="E741" s="23">
        <v>1.4999999999999999E-2</v>
      </c>
      <c r="F741" s="23">
        <v>1.8000000000000002E-2</v>
      </c>
      <c r="G741" s="209">
        <v>0.05</v>
      </c>
      <c r="H741" s="23">
        <v>0.02</v>
      </c>
      <c r="I741" s="209" t="s">
        <v>215</v>
      </c>
      <c r="J741" s="209" t="s">
        <v>215</v>
      </c>
      <c r="K741" s="23">
        <v>0.02</v>
      </c>
      <c r="L741" s="23">
        <v>1.4000000000000002E-2</v>
      </c>
      <c r="M741" s="23">
        <v>1.2799999999999999E-2</v>
      </c>
      <c r="N741" s="23">
        <v>0.01</v>
      </c>
      <c r="O741" s="23">
        <v>0.02</v>
      </c>
      <c r="P741" s="23">
        <v>0.01</v>
      </c>
      <c r="Q741" s="23">
        <v>1.3999999999999999E-2</v>
      </c>
      <c r="R741" s="209" t="s">
        <v>306</v>
      </c>
      <c r="S741" s="23">
        <v>0.02</v>
      </c>
      <c r="T741" s="209">
        <v>0.01</v>
      </c>
      <c r="U741" s="23">
        <v>0.01</v>
      </c>
      <c r="V741" s="23">
        <v>0.02</v>
      </c>
      <c r="W741" s="23">
        <v>0.02</v>
      </c>
      <c r="X741" s="205"/>
      <c r="Y741" s="206"/>
      <c r="Z741" s="206"/>
      <c r="AA741" s="206"/>
      <c r="AB741" s="206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207">
        <v>1.6905308641975307E-2</v>
      </c>
    </row>
    <row r="742" spans="1:65">
      <c r="A742" s="29"/>
      <c r="B742" s="19">
        <v>1</v>
      </c>
      <c r="C742" s="9">
        <v>5</v>
      </c>
      <c r="D742" s="23">
        <v>0.01</v>
      </c>
      <c r="E742" s="23">
        <v>1.4999999999999999E-2</v>
      </c>
      <c r="F742" s="23">
        <v>1.8000000000000002E-2</v>
      </c>
      <c r="G742" s="209">
        <v>0.05</v>
      </c>
      <c r="H742" s="23">
        <v>0.02</v>
      </c>
      <c r="I742" s="209" t="s">
        <v>215</v>
      </c>
      <c r="J742" s="209" t="s">
        <v>215</v>
      </c>
      <c r="K742" s="23">
        <v>0.02</v>
      </c>
      <c r="L742" s="23">
        <v>1.4999999999999999E-2</v>
      </c>
      <c r="M742" s="23">
        <v>1.2899999999999998E-2</v>
      </c>
      <c r="N742" s="23">
        <v>0.01</v>
      </c>
      <c r="O742" s="23">
        <v>0.02</v>
      </c>
      <c r="P742" s="23">
        <v>0.02</v>
      </c>
      <c r="Q742" s="23">
        <v>1.2999999999999999E-2</v>
      </c>
      <c r="R742" s="209" t="s">
        <v>306</v>
      </c>
      <c r="S742" s="23">
        <v>0.02</v>
      </c>
      <c r="T742" s="209">
        <v>0.01</v>
      </c>
      <c r="U742" s="23">
        <v>0.02</v>
      </c>
      <c r="V742" s="23">
        <v>0.02</v>
      </c>
      <c r="W742" s="23">
        <v>0.02</v>
      </c>
      <c r="X742" s="205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07">
        <v>54</v>
      </c>
    </row>
    <row r="743" spans="1:65">
      <c r="A743" s="29"/>
      <c r="B743" s="19">
        <v>1</v>
      </c>
      <c r="C743" s="9">
        <v>6</v>
      </c>
      <c r="D743" s="23">
        <v>0.02</v>
      </c>
      <c r="E743" s="23">
        <v>1.4999999999999999E-2</v>
      </c>
      <c r="F743" s="23">
        <v>1.8277777777777778E-2</v>
      </c>
      <c r="G743" s="209">
        <v>0.05</v>
      </c>
      <c r="H743" s="23">
        <v>0.02</v>
      </c>
      <c r="I743" s="209" t="s">
        <v>215</v>
      </c>
      <c r="J743" s="209" t="s">
        <v>215</v>
      </c>
      <c r="K743" s="23">
        <v>0.02</v>
      </c>
      <c r="L743" s="23">
        <v>1.6E-2</v>
      </c>
      <c r="M743" s="23">
        <v>1.2400000000000001E-2</v>
      </c>
      <c r="N743" s="23">
        <v>0.02</v>
      </c>
      <c r="O743" s="23">
        <v>0.02</v>
      </c>
      <c r="P743" s="23">
        <v>0.01</v>
      </c>
      <c r="Q743" s="23">
        <v>1.3999999999999999E-2</v>
      </c>
      <c r="R743" s="209" t="s">
        <v>306</v>
      </c>
      <c r="S743" s="23">
        <v>0.02</v>
      </c>
      <c r="T743" s="209">
        <v>0.01</v>
      </c>
      <c r="U743" s="23">
        <v>0.02</v>
      </c>
      <c r="V743" s="23">
        <v>0.02</v>
      </c>
      <c r="W743" s="23">
        <v>0.02</v>
      </c>
      <c r="X743" s="205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56"/>
    </row>
    <row r="744" spans="1:65">
      <c r="A744" s="29"/>
      <c r="B744" s="20" t="s">
        <v>268</v>
      </c>
      <c r="C744" s="12"/>
      <c r="D744" s="211">
        <v>1.3333333333333334E-2</v>
      </c>
      <c r="E744" s="211">
        <v>1.5833333333333335E-2</v>
      </c>
      <c r="F744" s="211">
        <v>1.80462962962963E-2</v>
      </c>
      <c r="G744" s="211">
        <v>4.9999999999999996E-2</v>
      </c>
      <c r="H744" s="211">
        <v>0.02</v>
      </c>
      <c r="I744" s="211" t="s">
        <v>676</v>
      </c>
      <c r="J744" s="211" t="s">
        <v>676</v>
      </c>
      <c r="K744" s="211">
        <v>0.02</v>
      </c>
      <c r="L744" s="211">
        <v>1.5166666666666667E-2</v>
      </c>
      <c r="M744" s="211">
        <v>1.2699999999999998E-2</v>
      </c>
      <c r="N744" s="211">
        <v>1.3333333333333334E-2</v>
      </c>
      <c r="O744" s="211">
        <v>0.02</v>
      </c>
      <c r="P744" s="211">
        <v>1.3333333333333334E-2</v>
      </c>
      <c r="Q744" s="211">
        <v>1.3499999999999998E-2</v>
      </c>
      <c r="R744" s="211" t="s">
        <v>676</v>
      </c>
      <c r="S744" s="211">
        <v>0.02</v>
      </c>
      <c r="T744" s="211">
        <v>0.01</v>
      </c>
      <c r="U744" s="211">
        <v>1.8333333333333333E-2</v>
      </c>
      <c r="V744" s="211">
        <v>0.02</v>
      </c>
      <c r="W744" s="211">
        <v>0.02</v>
      </c>
      <c r="X744" s="205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56"/>
    </row>
    <row r="745" spans="1:65">
      <c r="A745" s="29"/>
      <c r="B745" s="3" t="s">
        <v>269</v>
      </c>
      <c r="C745" s="28"/>
      <c r="D745" s="23">
        <v>0.01</v>
      </c>
      <c r="E745" s="23">
        <v>1.4999999999999999E-2</v>
      </c>
      <c r="F745" s="23">
        <v>1.8000000000000002E-2</v>
      </c>
      <c r="G745" s="23">
        <v>0.05</v>
      </c>
      <c r="H745" s="23">
        <v>0.02</v>
      </c>
      <c r="I745" s="23" t="s">
        <v>676</v>
      </c>
      <c r="J745" s="23" t="s">
        <v>676</v>
      </c>
      <c r="K745" s="23">
        <v>0.02</v>
      </c>
      <c r="L745" s="23">
        <v>1.55E-2</v>
      </c>
      <c r="M745" s="23">
        <v>1.2749999999999999E-2</v>
      </c>
      <c r="N745" s="23">
        <v>0.01</v>
      </c>
      <c r="O745" s="23">
        <v>0.02</v>
      </c>
      <c r="P745" s="23">
        <v>0.01</v>
      </c>
      <c r="Q745" s="23">
        <v>1.3499999999999998E-2</v>
      </c>
      <c r="R745" s="23" t="s">
        <v>676</v>
      </c>
      <c r="S745" s="23">
        <v>0.02</v>
      </c>
      <c r="T745" s="23">
        <v>0.01</v>
      </c>
      <c r="U745" s="23">
        <v>0.02</v>
      </c>
      <c r="V745" s="23">
        <v>0.02</v>
      </c>
      <c r="W745" s="23">
        <v>0.02</v>
      </c>
      <c r="X745" s="205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29"/>
      <c r="B746" s="3" t="s">
        <v>270</v>
      </c>
      <c r="C746" s="28"/>
      <c r="D746" s="23">
        <v>5.1639777949432242E-3</v>
      </c>
      <c r="E746" s="23">
        <v>3.7638632635454057E-3</v>
      </c>
      <c r="F746" s="23">
        <v>1.1340230290662793E-4</v>
      </c>
      <c r="G746" s="23">
        <v>7.6011774306101464E-18</v>
      </c>
      <c r="H746" s="23">
        <v>0</v>
      </c>
      <c r="I746" s="23" t="s">
        <v>676</v>
      </c>
      <c r="J746" s="23" t="s">
        <v>676</v>
      </c>
      <c r="K746" s="23">
        <v>0</v>
      </c>
      <c r="L746" s="23">
        <v>9.8319208025017405E-4</v>
      </c>
      <c r="M746" s="23">
        <v>2.0976176963402905E-4</v>
      </c>
      <c r="N746" s="23">
        <v>5.1639777949432242E-3</v>
      </c>
      <c r="O746" s="23">
        <v>0</v>
      </c>
      <c r="P746" s="23">
        <v>5.1639777949432242E-3</v>
      </c>
      <c r="Q746" s="23">
        <v>5.4772255750516567E-4</v>
      </c>
      <c r="R746" s="23" t="s">
        <v>676</v>
      </c>
      <c r="S746" s="23">
        <v>0</v>
      </c>
      <c r="T746" s="23">
        <v>0</v>
      </c>
      <c r="U746" s="23">
        <v>4.0824829046386306E-3</v>
      </c>
      <c r="V746" s="23">
        <v>0</v>
      </c>
      <c r="W746" s="23">
        <v>0</v>
      </c>
      <c r="X746" s="205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29"/>
      <c r="B747" s="3" t="s">
        <v>86</v>
      </c>
      <c r="C747" s="28"/>
      <c r="D747" s="13">
        <v>0.38729833462074181</v>
      </c>
      <c r="E747" s="13">
        <v>0.2377176798028677</v>
      </c>
      <c r="F747" s="13">
        <v>6.2839654766115001E-3</v>
      </c>
      <c r="G747" s="13">
        <v>1.5202354861220294E-16</v>
      </c>
      <c r="H747" s="13">
        <v>0</v>
      </c>
      <c r="I747" s="13" t="s">
        <v>676</v>
      </c>
      <c r="J747" s="13" t="s">
        <v>676</v>
      </c>
      <c r="K747" s="13">
        <v>0</v>
      </c>
      <c r="L747" s="13">
        <v>6.4825851445066418E-2</v>
      </c>
      <c r="M747" s="13">
        <v>1.6516674774332999E-2</v>
      </c>
      <c r="N747" s="13">
        <v>0.38729833462074181</v>
      </c>
      <c r="O747" s="13">
        <v>0</v>
      </c>
      <c r="P747" s="13">
        <v>0.38729833462074181</v>
      </c>
      <c r="Q747" s="13">
        <v>4.0572041296678941E-2</v>
      </c>
      <c r="R747" s="13" t="s">
        <v>676</v>
      </c>
      <c r="S747" s="13">
        <v>0</v>
      </c>
      <c r="T747" s="13">
        <v>0</v>
      </c>
      <c r="U747" s="13">
        <v>0.22268088570756167</v>
      </c>
      <c r="V747" s="13">
        <v>0</v>
      </c>
      <c r="W747" s="13">
        <v>0</v>
      </c>
      <c r="X747" s="15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271</v>
      </c>
      <c r="C748" s="28"/>
      <c r="D748" s="13">
        <v>-0.21129311415071594</v>
      </c>
      <c r="E748" s="13">
        <v>-6.3410573053975128E-2</v>
      </c>
      <c r="F748" s="13">
        <v>6.7492861472399301E-2</v>
      </c>
      <c r="G748" s="13">
        <v>1.957650821934815</v>
      </c>
      <c r="H748" s="13">
        <v>0.18306032877392608</v>
      </c>
      <c r="I748" s="13" t="s">
        <v>676</v>
      </c>
      <c r="J748" s="13" t="s">
        <v>676</v>
      </c>
      <c r="K748" s="13">
        <v>0.18306032877392608</v>
      </c>
      <c r="L748" s="13">
        <v>-0.10284591734643944</v>
      </c>
      <c r="M748" s="13">
        <v>-0.24875669122855715</v>
      </c>
      <c r="N748" s="13">
        <v>-0.21129311415071594</v>
      </c>
      <c r="O748" s="13">
        <v>0.18306032877392608</v>
      </c>
      <c r="P748" s="13">
        <v>-0.21129311415071594</v>
      </c>
      <c r="Q748" s="13">
        <v>-0.20143427807760006</v>
      </c>
      <c r="R748" s="13" t="s">
        <v>676</v>
      </c>
      <c r="S748" s="13">
        <v>0.18306032877392608</v>
      </c>
      <c r="T748" s="13">
        <v>-0.40846983561303696</v>
      </c>
      <c r="U748" s="13">
        <v>8.4471968042765466E-2</v>
      </c>
      <c r="V748" s="13">
        <v>0.18306032877392608</v>
      </c>
      <c r="W748" s="13">
        <v>0.18306032877392608</v>
      </c>
      <c r="X748" s="15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272</v>
      </c>
      <c r="C749" s="46"/>
      <c r="D749" s="44">
        <v>1.07</v>
      </c>
      <c r="E749" s="44">
        <v>0.61</v>
      </c>
      <c r="F749" s="44">
        <v>0.21</v>
      </c>
      <c r="G749" s="44">
        <v>5.67</v>
      </c>
      <c r="H749" s="44">
        <v>0.15</v>
      </c>
      <c r="I749" s="44">
        <v>1.07</v>
      </c>
      <c r="J749" s="44">
        <v>1.07</v>
      </c>
      <c r="K749" s="44">
        <v>0.15</v>
      </c>
      <c r="L749" s="44">
        <v>0.74</v>
      </c>
      <c r="M749" s="44">
        <v>1.19</v>
      </c>
      <c r="N749" s="44">
        <v>1.07</v>
      </c>
      <c r="O749" s="44">
        <v>0.15</v>
      </c>
      <c r="P749" s="44">
        <v>1.07</v>
      </c>
      <c r="Q749" s="44">
        <v>1.04</v>
      </c>
      <c r="R749" s="44">
        <v>0.15</v>
      </c>
      <c r="S749" s="44">
        <v>0.15</v>
      </c>
      <c r="T749" s="44">
        <v>1.69</v>
      </c>
      <c r="U749" s="44">
        <v>0.15</v>
      </c>
      <c r="V749" s="44">
        <v>0.15</v>
      </c>
      <c r="W749" s="44">
        <v>0.15</v>
      </c>
      <c r="X749" s="15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BM750" s="55"/>
    </row>
    <row r="751" spans="1:65" ht="15">
      <c r="B751" s="8" t="s">
        <v>515</v>
      </c>
      <c r="BM751" s="27" t="s">
        <v>66</v>
      </c>
    </row>
    <row r="752" spans="1:65" ht="15">
      <c r="A752" s="24" t="s">
        <v>6</v>
      </c>
      <c r="B752" s="18" t="s">
        <v>110</v>
      </c>
      <c r="C752" s="15" t="s">
        <v>111</v>
      </c>
      <c r="D752" s="16" t="s">
        <v>234</v>
      </c>
      <c r="E752" s="17" t="s">
        <v>234</v>
      </c>
      <c r="F752" s="17" t="s">
        <v>234</v>
      </c>
      <c r="G752" s="17" t="s">
        <v>234</v>
      </c>
      <c r="H752" s="17" t="s">
        <v>234</v>
      </c>
      <c r="I752" s="17" t="s">
        <v>234</v>
      </c>
      <c r="J752" s="17" t="s">
        <v>234</v>
      </c>
      <c r="K752" s="17" t="s">
        <v>234</v>
      </c>
      <c r="L752" s="17" t="s">
        <v>234</v>
      </c>
      <c r="M752" s="17" t="s">
        <v>234</v>
      </c>
      <c r="N752" s="17" t="s">
        <v>234</v>
      </c>
      <c r="O752" s="17" t="s">
        <v>234</v>
      </c>
      <c r="P752" s="17" t="s">
        <v>234</v>
      </c>
      <c r="Q752" s="17" t="s">
        <v>234</v>
      </c>
      <c r="R752" s="17" t="s">
        <v>234</v>
      </c>
      <c r="S752" s="17" t="s">
        <v>234</v>
      </c>
      <c r="T752" s="17" t="s">
        <v>234</v>
      </c>
      <c r="U752" s="17" t="s">
        <v>234</v>
      </c>
      <c r="V752" s="17" t="s">
        <v>234</v>
      </c>
      <c r="W752" s="17" t="s">
        <v>234</v>
      </c>
      <c r="X752" s="17" t="s">
        <v>234</v>
      </c>
      <c r="Y752" s="17" t="s">
        <v>234</v>
      </c>
      <c r="Z752" s="15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235</v>
      </c>
      <c r="C753" s="9" t="s">
        <v>235</v>
      </c>
      <c r="D753" s="151" t="s">
        <v>237</v>
      </c>
      <c r="E753" s="152" t="s">
        <v>238</v>
      </c>
      <c r="F753" s="152" t="s">
        <v>239</v>
      </c>
      <c r="G753" s="152" t="s">
        <v>240</v>
      </c>
      <c r="H753" s="152" t="s">
        <v>241</v>
      </c>
      <c r="I753" s="152" t="s">
        <v>243</v>
      </c>
      <c r="J753" s="152" t="s">
        <v>244</v>
      </c>
      <c r="K753" s="152" t="s">
        <v>246</v>
      </c>
      <c r="L753" s="152" t="s">
        <v>247</v>
      </c>
      <c r="M753" s="152" t="s">
        <v>248</v>
      </c>
      <c r="N753" s="152" t="s">
        <v>249</v>
      </c>
      <c r="O753" s="152" t="s">
        <v>250</v>
      </c>
      <c r="P753" s="152" t="s">
        <v>252</v>
      </c>
      <c r="Q753" s="152" t="s">
        <v>253</v>
      </c>
      <c r="R753" s="152" t="s">
        <v>254</v>
      </c>
      <c r="S753" s="152" t="s">
        <v>255</v>
      </c>
      <c r="T753" s="152" t="s">
        <v>256</v>
      </c>
      <c r="U753" s="152" t="s">
        <v>258</v>
      </c>
      <c r="V753" s="152" t="s">
        <v>259</v>
      </c>
      <c r="W753" s="152" t="s">
        <v>260</v>
      </c>
      <c r="X753" s="152" t="s">
        <v>261</v>
      </c>
      <c r="Y753" s="152" t="s">
        <v>262</v>
      </c>
      <c r="Z753" s="15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3</v>
      </c>
    </row>
    <row r="754" spans="1:65">
      <c r="A754" s="29"/>
      <c r="B754" s="19"/>
      <c r="C754" s="9"/>
      <c r="D754" s="10" t="s">
        <v>291</v>
      </c>
      <c r="E754" s="11" t="s">
        <v>292</v>
      </c>
      <c r="F754" s="11" t="s">
        <v>114</v>
      </c>
      <c r="G754" s="11" t="s">
        <v>291</v>
      </c>
      <c r="H754" s="11" t="s">
        <v>292</v>
      </c>
      <c r="I754" s="11" t="s">
        <v>291</v>
      </c>
      <c r="J754" s="11" t="s">
        <v>292</v>
      </c>
      <c r="K754" s="11" t="s">
        <v>292</v>
      </c>
      <c r="L754" s="11" t="s">
        <v>114</v>
      </c>
      <c r="M754" s="11" t="s">
        <v>114</v>
      </c>
      <c r="N754" s="11" t="s">
        <v>292</v>
      </c>
      <c r="O754" s="11" t="s">
        <v>291</v>
      </c>
      <c r="P754" s="11" t="s">
        <v>292</v>
      </c>
      <c r="Q754" s="11" t="s">
        <v>292</v>
      </c>
      <c r="R754" s="11" t="s">
        <v>291</v>
      </c>
      <c r="S754" s="11" t="s">
        <v>292</v>
      </c>
      <c r="T754" s="11" t="s">
        <v>291</v>
      </c>
      <c r="U754" s="11" t="s">
        <v>114</v>
      </c>
      <c r="V754" s="11" t="s">
        <v>292</v>
      </c>
      <c r="W754" s="11" t="s">
        <v>291</v>
      </c>
      <c r="X754" s="11" t="s">
        <v>291</v>
      </c>
      <c r="Y754" s="11" t="s">
        <v>291</v>
      </c>
      <c r="Z754" s="15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</v>
      </c>
    </row>
    <row r="755" spans="1:65">
      <c r="A755" s="29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15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8">
        <v>1</v>
      </c>
      <c r="C756" s="14">
        <v>1</v>
      </c>
      <c r="D756" s="21">
        <v>0.85</v>
      </c>
      <c r="E756" s="147">
        <v>0.8</v>
      </c>
      <c r="F756" s="147" t="s">
        <v>103</v>
      </c>
      <c r="G756" s="21">
        <v>0.76</v>
      </c>
      <c r="H756" s="21">
        <v>0.91</v>
      </c>
      <c r="I756" s="147">
        <v>0.7</v>
      </c>
      <c r="J756" s="21">
        <v>0.67</v>
      </c>
      <c r="K756" s="21">
        <v>0.84</v>
      </c>
      <c r="L756" s="147">
        <v>0.5</v>
      </c>
      <c r="M756" s="147" t="s">
        <v>95</v>
      </c>
      <c r="N756" s="147">
        <v>0.6</v>
      </c>
      <c r="O756" s="147" t="s">
        <v>104</v>
      </c>
      <c r="P756" s="21">
        <v>0.77</v>
      </c>
      <c r="Q756" s="147">
        <v>1.1000000000000001</v>
      </c>
      <c r="R756" s="21">
        <v>0.71</v>
      </c>
      <c r="S756" s="147">
        <v>0.8</v>
      </c>
      <c r="T756" s="21">
        <v>0.71</v>
      </c>
      <c r="U756" s="147" t="s">
        <v>103</v>
      </c>
      <c r="V756" s="21">
        <v>0.69</v>
      </c>
      <c r="W756" s="21">
        <v>0.86</v>
      </c>
      <c r="X756" s="147">
        <v>0.8</v>
      </c>
      <c r="Y756" s="21">
        <v>0.81</v>
      </c>
      <c r="Z756" s="15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>
        <v>1</v>
      </c>
      <c r="C757" s="9">
        <v>2</v>
      </c>
      <c r="D757" s="11">
        <v>0.85</v>
      </c>
      <c r="E757" s="148">
        <v>0.8</v>
      </c>
      <c r="F757" s="148" t="s">
        <v>103</v>
      </c>
      <c r="G757" s="11">
        <v>0.76</v>
      </c>
      <c r="H757" s="11">
        <v>0.83</v>
      </c>
      <c r="I757" s="148">
        <v>0.5</v>
      </c>
      <c r="J757" s="11">
        <v>0.69</v>
      </c>
      <c r="K757" s="11">
        <v>0.73</v>
      </c>
      <c r="L757" s="148">
        <v>0.4</v>
      </c>
      <c r="M757" s="148" t="s">
        <v>95</v>
      </c>
      <c r="N757" s="148">
        <v>0.6</v>
      </c>
      <c r="O757" s="148" t="s">
        <v>104</v>
      </c>
      <c r="P757" s="11">
        <v>0.82</v>
      </c>
      <c r="Q757" s="148">
        <v>1.1000000000000001</v>
      </c>
      <c r="R757" s="11">
        <v>0.7</v>
      </c>
      <c r="S757" s="148">
        <v>0.8</v>
      </c>
      <c r="T757" s="11">
        <v>0.73</v>
      </c>
      <c r="U757" s="148" t="s">
        <v>103</v>
      </c>
      <c r="V757" s="11">
        <v>0.73</v>
      </c>
      <c r="W757" s="11">
        <v>0.89</v>
      </c>
      <c r="X757" s="148">
        <v>0.7</v>
      </c>
      <c r="Y757" s="11">
        <v>0.82</v>
      </c>
      <c r="Z757" s="15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32</v>
      </c>
    </row>
    <row r="758" spans="1:65">
      <c r="A758" s="29"/>
      <c r="B758" s="19">
        <v>1</v>
      </c>
      <c r="C758" s="9">
        <v>3</v>
      </c>
      <c r="D758" s="11">
        <v>0.88</v>
      </c>
      <c r="E758" s="148">
        <v>0.8</v>
      </c>
      <c r="F758" s="148" t="s">
        <v>103</v>
      </c>
      <c r="G758" s="11">
        <v>0.77</v>
      </c>
      <c r="H758" s="11">
        <v>0.8</v>
      </c>
      <c r="I758" s="148">
        <v>0.6</v>
      </c>
      <c r="J758" s="11">
        <v>0.67</v>
      </c>
      <c r="K758" s="11">
        <v>0.8</v>
      </c>
      <c r="L758" s="148">
        <v>0.4</v>
      </c>
      <c r="M758" s="148" t="s">
        <v>95</v>
      </c>
      <c r="N758" s="148">
        <v>0.7</v>
      </c>
      <c r="O758" s="148" t="s">
        <v>104</v>
      </c>
      <c r="P758" s="11">
        <v>0.82</v>
      </c>
      <c r="Q758" s="148">
        <v>1</v>
      </c>
      <c r="R758" s="11">
        <v>0.74</v>
      </c>
      <c r="S758" s="148">
        <v>0.8</v>
      </c>
      <c r="T758" s="11">
        <v>0.72</v>
      </c>
      <c r="U758" s="148" t="s">
        <v>103</v>
      </c>
      <c r="V758" s="11">
        <v>0.68</v>
      </c>
      <c r="W758" s="11">
        <v>0.91</v>
      </c>
      <c r="X758" s="148">
        <v>0.7</v>
      </c>
      <c r="Y758" s="11">
        <v>0.84</v>
      </c>
      <c r="Z758" s="15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16</v>
      </c>
    </row>
    <row r="759" spans="1:65">
      <c r="A759" s="29"/>
      <c r="B759" s="19">
        <v>1</v>
      </c>
      <c r="C759" s="9">
        <v>4</v>
      </c>
      <c r="D759" s="11">
        <v>0.89</v>
      </c>
      <c r="E759" s="148">
        <v>0.8</v>
      </c>
      <c r="F759" s="148" t="s">
        <v>103</v>
      </c>
      <c r="G759" s="11">
        <v>0.79</v>
      </c>
      <c r="H759" s="11">
        <v>0.86</v>
      </c>
      <c r="I759" s="148">
        <v>0.5</v>
      </c>
      <c r="J759" s="11">
        <v>0.67</v>
      </c>
      <c r="K759" s="11">
        <v>0.91</v>
      </c>
      <c r="L759" s="148">
        <v>0.4</v>
      </c>
      <c r="M759" s="148" t="s">
        <v>95</v>
      </c>
      <c r="N759" s="148">
        <v>0.7</v>
      </c>
      <c r="O759" s="148" t="s">
        <v>104</v>
      </c>
      <c r="P759" s="11">
        <v>0.8</v>
      </c>
      <c r="Q759" s="148">
        <v>1</v>
      </c>
      <c r="R759" s="11">
        <v>0.72</v>
      </c>
      <c r="S759" s="148">
        <v>0.8</v>
      </c>
      <c r="T759" s="11">
        <v>0.75</v>
      </c>
      <c r="U759" s="148" t="s">
        <v>103</v>
      </c>
      <c r="V759" s="11">
        <v>0.73</v>
      </c>
      <c r="W759" s="11">
        <v>0.83</v>
      </c>
      <c r="X759" s="148">
        <v>0.7</v>
      </c>
      <c r="Y759" s="11">
        <v>0.84</v>
      </c>
      <c r="Z759" s="15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0.78590909090909089</v>
      </c>
    </row>
    <row r="760" spans="1:65">
      <c r="A760" s="29"/>
      <c r="B760" s="19">
        <v>1</v>
      </c>
      <c r="C760" s="9">
        <v>5</v>
      </c>
      <c r="D760" s="11">
        <v>0.86</v>
      </c>
      <c r="E760" s="148">
        <v>0.8</v>
      </c>
      <c r="F760" s="148" t="s">
        <v>103</v>
      </c>
      <c r="G760" s="11">
        <v>0.79</v>
      </c>
      <c r="H760" s="11">
        <v>0.79</v>
      </c>
      <c r="I760" s="148">
        <v>0.7</v>
      </c>
      <c r="J760" s="11">
        <v>0.69</v>
      </c>
      <c r="K760" s="11">
        <v>0.91</v>
      </c>
      <c r="L760" s="148">
        <v>0.6</v>
      </c>
      <c r="M760" s="148" t="s">
        <v>95</v>
      </c>
      <c r="N760" s="148">
        <v>0.7</v>
      </c>
      <c r="O760" s="148" t="s">
        <v>104</v>
      </c>
      <c r="P760" s="11">
        <v>0.8</v>
      </c>
      <c r="Q760" s="148">
        <v>1</v>
      </c>
      <c r="R760" s="11">
        <v>0.72</v>
      </c>
      <c r="S760" s="148">
        <v>0.8</v>
      </c>
      <c r="T760" s="11">
        <v>0.68</v>
      </c>
      <c r="U760" s="148" t="s">
        <v>103</v>
      </c>
      <c r="V760" s="11">
        <v>0.73</v>
      </c>
      <c r="W760" s="11">
        <v>0.87</v>
      </c>
      <c r="X760" s="148">
        <v>0.8</v>
      </c>
      <c r="Y760" s="11">
        <v>0.8</v>
      </c>
      <c r="Z760" s="15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55</v>
      </c>
    </row>
    <row r="761" spans="1:65">
      <c r="A761" s="29"/>
      <c r="B761" s="19">
        <v>1</v>
      </c>
      <c r="C761" s="9">
        <v>6</v>
      </c>
      <c r="D761" s="11">
        <v>0.86</v>
      </c>
      <c r="E761" s="148">
        <v>0.8</v>
      </c>
      <c r="F761" s="148" t="s">
        <v>103</v>
      </c>
      <c r="G761" s="11">
        <v>0.81</v>
      </c>
      <c r="H761" s="11">
        <v>0.84</v>
      </c>
      <c r="I761" s="148">
        <v>0.6</v>
      </c>
      <c r="J761" s="11">
        <v>0.66</v>
      </c>
      <c r="K761" s="11">
        <v>0.87</v>
      </c>
      <c r="L761" s="148">
        <v>0.5</v>
      </c>
      <c r="M761" s="148" t="s">
        <v>95</v>
      </c>
      <c r="N761" s="148">
        <v>0.7</v>
      </c>
      <c r="O761" s="148" t="s">
        <v>104</v>
      </c>
      <c r="P761" s="11">
        <v>0.78</v>
      </c>
      <c r="Q761" s="148">
        <v>1</v>
      </c>
      <c r="R761" s="11">
        <v>0.74</v>
      </c>
      <c r="S761" s="148">
        <v>0.8</v>
      </c>
      <c r="T761" s="11">
        <v>0.73</v>
      </c>
      <c r="U761" s="148" t="s">
        <v>103</v>
      </c>
      <c r="V761" s="11">
        <v>0.74</v>
      </c>
      <c r="W761" s="11">
        <v>0.85</v>
      </c>
      <c r="X761" s="148">
        <v>0.8</v>
      </c>
      <c r="Y761" s="11">
        <v>0.8</v>
      </c>
      <c r="Z761" s="15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20" t="s">
        <v>268</v>
      </c>
      <c r="C762" s="12"/>
      <c r="D762" s="22">
        <v>0.8650000000000001</v>
      </c>
      <c r="E762" s="22">
        <v>0.79999999999999993</v>
      </c>
      <c r="F762" s="22" t="s">
        <v>676</v>
      </c>
      <c r="G762" s="22">
        <v>0.77999999999999992</v>
      </c>
      <c r="H762" s="22">
        <v>0.83833333333333326</v>
      </c>
      <c r="I762" s="22">
        <v>0.6</v>
      </c>
      <c r="J762" s="22">
        <v>0.67499999999999993</v>
      </c>
      <c r="K762" s="22">
        <v>0.84333333333333338</v>
      </c>
      <c r="L762" s="22">
        <v>0.46666666666666673</v>
      </c>
      <c r="M762" s="22" t="s">
        <v>676</v>
      </c>
      <c r="N762" s="22">
        <v>0.66666666666666663</v>
      </c>
      <c r="O762" s="22" t="s">
        <v>676</v>
      </c>
      <c r="P762" s="22">
        <v>0.79833333333333334</v>
      </c>
      <c r="Q762" s="22">
        <v>1.0333333333333334</v>
      </c>
      <c r="R762" s="22">
        <v>0.72166666666666668</v>
      </c>
      <c r="S762" s="22">
        <v>0.79999999999999993</v>
      </c>
      <c r="T762" s="22">
        <v>0.72000000000000008</v>
      </c>
      <c r="U762" s="22" t="s">
        <v>676</v>
      </c>
      <c r="V762" s="22">
        <v>0.71666666666666667</v>
      </c>
      <c r="W762" s="22">
        <v>0.86833333333333329</v>
      </c>
      <c r="X762" s="22">
        <v>0.75</v>
      </c>
      <c r="Y762" s="22">
        <v>0.81833333333333325</v>
      </c>
      <c r="Z762" s="15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269</v>
      </c>
      <c r="C763" s="28"/>
      <c r="D763" s="11">
        <v>0.86</v>
      </c>
      <c r="E763" s="11">
        <v>0.8</v>
      </c>
      <c r="F763" s="11" t="s">
        <v>676</v>
      </c>
      <c r="G763" s="11">
        <v>0.78</v>
      </c>
      <c r="H763" s="11">
        <v>0.83499999999999996</v>
      </c>
      <c r="I763" s="11">
        <v>0.6</v>
      </c>
      <c r="J763" s="11">
        <v>0.67</v>
      </c>
      <c r="K763" s="11">
        <v>0.85499999999999998</v>
      </c>
      <c r="L763" s="11">
        <v>0.45</v>
      </c>
      <c r="M763" s="11" t="s">
        <v>676</v>
      </c>
      <c r="N763" s="11">
        <v>0.7</v>
      </c>
      <c r="O763" s="11" t="s">
        <v>676</v>
      </c>
      <c r="P763" s="11">
        <v>0.8</v>
      </c>
      <c r="Q763" s="11">
        <v>1</v>
      </c>
      <c r="R763" s="11">
        <v>0.72</v>
      </c>
      <c r="S763" s="11">
        <v>0.8</v>
      </c>
      <c r="T763" s="11">
        <v>0.72499999999999998</v>
      </c>
      <c r="U763" s="11" t="s">
        <v>676</v>
      </c>
      <c r="V763" s="11">
        <v>0.73</v>
      </c>
      <c r="W763" s="11">
        <v>0.86499999999999999</v>
      </c>
      <c r="X763" s="11">
        <v>0.75</v>
      </c>
      <c r="Y763" s="11">
        <v>0.81499999999999995</v>
      </c>
      <c r="Z763" s="15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270</v>
      </c>
      <c r="C764" s="28"/>
      <c r="D764" s="23">
        <v>1.6431676725154998E-2</v>
      </c>
      <c r="E764" s="23">
        <v>1.2161883888976234E-16</v>
      </c>
      <c r="F764" s="23" t="s">
        <v>676</v>
      </c>
      <c r="G764" s="23">
        <v>2.0000000000000018E-2</v>
      </c>
      <c r="H764" s="23">
        <v>4.3550736694878842E-2</v>
      </c>
      <c r="I764" s="23">
        <v>8.944271909999163E-2</v>
      </c>
      <c r="J764" s="23">
        <v>1.2247448713915848E-2</v>
      </c>
      <c r="K764" s="23">
        <v>6.9761498454854506E-2</v>
      </c>
      <c r="L764" s="23">
        <v>8.1649658092772456E-2</v>
      </c>
      <c r="M764" s="23" t="s">
        <v>676</v>
      </c>
      <c r="N764" s="23">
        <v>5.1639777949432218E-2</v>
      </c>
      <c r="O764" s="23" t="s">
        <v>676</v>
      </c>
      <c r="P764" s="23">
        <v>2.0412414523193124E-2</v>
      </c>
      <c r="Q764" s="23">
        <v>5.1639777949432274E-2</v>
      </c>
      <c r="R764" s="23">
        <v>1.6020819787597233E-2</v>
      </c>
      <c r="S764" s="23">
        <v>1.2161883888976234E-16</v>
      </c>
      <c r="T764" s="23">
        <v>2.3664319132398449E-2</v>
      </c>
      <c r="U764" s="23" t="s">
        <v>676</v>
      </c>
      <c r="V764" s="23">
        <v>2.503331114069144E-2</v>
      </c>
      <c r="W764" s="23">
        <v>2.8577380332470436E-2</v>
      </c>
      <c r="X764" s="23">
        <v>5.4772255750516662E-2</v>
      </c>
      <c r="Y764" s="23">
        <v>1.8348478592697139E-2</v>
      </c>
      <c r="Z764" s="205"/>
      <c r="AA764" s="206"/>
      <c r="AB764" s="206"/>
      <c r="AC764" s="206"/>
      <c r="AD764" s="206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56"/>
    </row>
    <row r="765" spans="1:65">
      <c r="A765" s="29"/>
      <c r="B765" s="3" t="s">
        <v>86</v>
      </c>
      <c r="C765" s="28"/>
      <c r="D765" s="13">
        <v>1.8996158063763001E-2</v>
      </c>
      <c r="E765" s="13">
        <v>1.5202354861220294E-16</v>
      </c>
      <c r="F765" s="13" t="s">
        <v>676</v>
      </c>
      <c r="G765" s="13">
        <v>2.5641025641025668E-2</v>
      </c>
      <c r="H765" s="13">
        <v>5.1949188900451901E-2</v>
      </c>
      <c r="I765" s="13">
        <v>0.14907119849998607</v>
      </c>
      <c r="J765" s="13">
        <v>1.8144368465060515E-2</v>
      </c>
      <c r="K765" s="13">
        <v>8.2721144412870956E-2</v>
      </c>
      <c r="L765" s="13">
        <v>0.17496355305594097</v>
      </c>
      <c r="M765" s="13" t="s">
        <v>676</v>
      </c>
      <c r="N765" s="13">
        <v>7.7459666924148338E-2</v>
      </c>
      <c r="O765" s="13" t="s">
        <v>676</v>
      </c>
      <c r="P765" s="13">
        <v>2.5568786459114562E-2</v>
      </c>
      <c r="Q765" s="13">
        <v>4.9973978660740902E-2</v>
      </c>
      <c r="R765" s="13">
        <v>2.2199750283044665E-2</v>
      </c>
      <c r="S765" s="13">
        <v>1.5202354861220294E-16</v>
      </c>
      <c r="T765" s="13">
        <v>3.2867109906108957E-2</v>
      </c>
      <c r="U765" s="13" t="s">
        <v>676</v>
      </c>
      <c r="V765" s="13">
        <v>3.4930201591662477E-2</v>
      </c>
      <c r="W765" s="13">
        <v>3.2910610747566724E-2</v>
      </c>
      <c r="X765" s="13">
        <v>7.3029674334022215E-2</v>
      </c>
      <c r="Y765" s="13">
        <v>2.2421766101055569E-2</v>
      </c>
      <c r="Z765" s="15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271</v>
      </c>
      <c r="C766" s="28"/>
      <c r="D766" s="13">
        <v>0.10063620589936395</v>
      </c>
      <c r="E766" s="13">
        <v>1.7929438982070556E-2</v>
      </c>
      <c r="F766" s="13" t="s">
        <v>676</v>
      </c>
      <c r="G766" s="13">
        <v>-7.5187969924812581E-3</v>
      </c>
      <c r="H766" s="13">
        <v>6.670522459996131E-2</v>
      </c>
      <c r="I766" s="13">
        <v>-0.23655292076344714</v>
      </c>
      <c r="J766" s="13">
        <v>-0.14112203585887806</v>
      </c>
      <c r="K766" s="13">
        <v>7.3067283593599486E-2</v>
      </c>
      <c r="L766" s="13">
        <v>-0.40620782726045879</v>
      </c>
      <c r="M766" s="13" t="s">
        <v>676</v>
      </c>
      <c r="N766" s="13">
        <v>-0.1517254675149412</v>
      </c>
      <c r="O766" s="13" t="s">
        <v>676</v>
      </c>
      <c r="P766" s="13">
        <v>1.5808752650857905E-2</v>
      </c>
      <c r="Q766" s="13">
        <v>0.31482552535184127</v>
      </c>
      <c r="R766" s="13">
        <v>-8.1742818584923826E-2</v>
      </c>
      <c r="S766" s="13">
        <v>1.7929438982070556E-2</v>
      </c>
      <c r="T766" s="13">
        <v>-8.3863504916136367E-2</v>
      </c>
      <c r="U766" s="13" t="s">
        <v>676</v>
      </c>
      <c r="V766" s="13">
        <v>-8.810487757856178E-2</v>
      </c>
      <c r="W766" s="13">
        <v>0.10487757856178903</v>
      </c>
      <c r="X766" s="13">
        <v>-4.5691150954308868E-2</v>
      </c>
      <c r="Y766" s="13">
        <v>4.1256988625409496E-2</v>
      </c>
      <c r="Z766" s="15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272</v>
      </c>
      <c r="C767" s="46"/>
      <c r="D767" s="44">
        <v>0.33</v>
      </c>
      <c r="E767" s="44" t="s">
        <v>273</v>
      </c>
      <c r="F767" s="44">
        <v>11.73</v>
      </c>
      <c r="G767" s="44">
        <v>0.27</v>
      </c>
      <c r="H767" s="44">
        <v>0.14000000000000001</v>
      </c>
      <c r="I767" s="44" t="s">
        <v>273</v>
      </c>
      <c r="J767" s="44">
        <v>1</v>
      </c>
      <c r="K767" s="44">
        <v>0.17</v>
      </c>
      <c r="L767" s="44" t="s">
        <v>273</v>
      </c>
      <c r="M767" s="44">
        <v>29.17</v>
      </c>
      <c r="N767" s="44" t="s">
        <v>273</v>
      </c>
      <c r="O767" s="44">
        <v>5.36</v>
      </c>
      <c r="P767" s="44">
        <v>0.14000000000000001</v>
      </c>
      <c r="Q767" s="44" t="s">
        <v>273</v>
      </c>
      <c r="R767" s="44">
        <v>0.67</v>
      </c>
      <c r="S767" s="44" t="s">
        <v>273</v>
      </c>
      <c r="T767" s="44">
        <v>0.69</v>
      </c>
      <c r="U767" s="44">
        <v>11.73</v>
      </c>
      <c r="V767" s="44">
        <v>0.71</v>
      </c>
      <c r="W767" s="44">
        <v>0.35</v>
      </c>
      <c r="X767" s="44" t="s">
        <v>273</v>
      </c>
      <c r="Y767" s="44">
        <v>0</v>
      </c>
      <c r="Z767" s="15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 t="s">
        <v>307</v>
      </c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BM768" s="55"/>
    </row>
    <row r="769" spans="1:65">
      <c r="BM769" s="55"/>
    </row>
    <row r="770" spans="1:65" ht="15">
      <c r="B770" s="8" t="s">
        <v>516</v>
      </c>
      <c r="BM770" s="27" t="s">
        <v>66</v>
      </c>
    </row>
    <row r="771" spans="1:65" ht="15">
      <c r="A771" s="24" t="s">
        <v>9</v>
      </c>
      <c r="B771" s="18" t="s">
        <v>110</v>
      </c>
      <c r="C771" s="15" t="s">
        <v>111</v>
      </c>
      <c r="D771" s="16" t="s">
        <v>234</v>
      </c>
      <c r="E771" s="17" t="s">
        <v>234</v>
      </c>
      <c r="F771" s="17" t="s">
        <v>234</v>
      </c>
      <c r="G771" s="17" t="s">
        <v>234</v>
      </c>
      <c r="H771" s="17" t="s">
        <v>234</v>
      </c>
      <c r="I771" s="17" t="s">
        <v>234</v>
      </c>
      <c r="J771" s="17" t="s">
        <v>234</v>
      </c>
      <c r="K771" s="17" t="s">
        <v>234</v>
      </c>
      <c r="L771" s="17" t="s">
        <v>234</v>
      </c>
      <c r="M771" s="17" t="s">
        <v>234</v>
      </c>
      <c r="N771" s="17" t="s">
        <v>234</v>
      </c>
      <c r="O771" s="17" t="s">
        <v>234</v>
      </c>
      <c r="P771" s="17" t="s">
        <v>234</v>
      </c>
      <c r="Q771" s="17" t="s">
        <v>234</v>
      </c>
      <c r="R771" s="17" t="s">
        <v>234</v>
      </c>
      <c r="S771" s="17" t="s">
        <v>234</v>
      </c>
      <c r="T771" s="17" t="s">
        <v>234</v>
      </c>
      <c r="U771" s="17" t="s">
        <v>234</v>
      </c>
      <c r="V771" s="17" t="s">
        <v>234</v>
      </c>
      <c r="W771" s="17" t="s">
        <v>234</v>
      </c>
      <c r="X771" s="17" t="s">
        <v>234</v>
      </c>
      <c r="Y771" s="17" t="s">
        <v>234</v>
      </c>
      <c r="Z771" s="15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235</v>
      </c>
      <c r="C772" s="9" t="s">
        <v>235</v>
      </c>
      <c r="D772" s="151" t="s">
        <v>237</v>
      </c>
      <c r="E772" s="152" t="s">
        <v>238</v>
      </c>
      <c r="F772" s="152" t="s">
        <v>239</v>
      </c>
      <c r="G772" s="152" t="s">
        <v>240</v>
      </c>
      <c r="H772" s="152" t="s">
        <v>241</v>
      </c>
      <c r="I772" s="152" t="s">
        <v>243</v>
      </c>
      <c r="J772" s="152" t="s">
        <v>244</v>
      </c>
      <c r="K772" s="152" t="s">
        <v>246</v>
      </c>
      <c r="L772" s="152" t="s">
        <v>247</v>
      </c>
      <c r="M772" s="152" t="s">
        <v>249</v>
      </c>
      <c r="N772" s="152" t="s">
        <v>250</v>
      </c>
      <c r="O772" s="152" t="s">
        <v>251</v>
      </c>
      <c r="P772" s="152" t="s">
        <v>252</v>
      </c>
      <c r="Q772" s="152" t="s">
        <v>253</v>
      </c>
      <c r="R772" s="152" t="s">
        <v>254</v>
      </c>
      <c r="S772" s="152" t="s">
        <v>255</v>
      </c>
      <c r="T772" s="152" t="s">
        <v>256</v>
      </c>
      <c r="U772" s="152" t="s">
        <v>258</v>
      </c>
      <c r="V772" s="152" t="s">
        <v>259</v>
      </c>
      <c r="W772" s="152" t="s">
        <v>260</v>
      </c>
      <c r="X772" s="152" t="s">
        <v>261</v>
      </c>
      <c r="Y772" s="152" t="s">
        <v>262</v>
      </c>
      <c r="Z772" s="15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3</v>
      </c>
    </row>
    <row r="773" spans="1:65">
      <c r="A773" s="29"/>
      <c r="B773" s="19"/>
      <c r="C773" s="9"/>
      <c r="D773" s="10" t="s">
        <v>291</v>
      </c>
      <c r="E773" s="11" t="s">
        <v>114</v>
      </c>
      <c r="F773" s="11" t="s">
        <v>114</v>
      </c>
      <c r="G773" s="11" t="s">
        <v>291</v>
      </c>
      <c r="H773" s="11" t="s">
        <v>292</v>
      </c>
      <c r="I773" s="11" t="s">
        <v>291</v>
      </c>
      <c r="J773" s="11" t="s">
        <v>292</v>
      </c>
      <c r="K773" s="11" t="s">
        <v>292</v>
      </c>
      <c r="L773" s="11" t="s">
        <v>114</v>
      </c>
      <c r="M773" s="11" t="s">
        <v>114</v>
      </c>
      <c r="N773" s="11" t="s">
        <v>291</v>
      </c>
      <c r="O773" s="11" t="s">
        <v>292</v>
      </c>
      <c r="P773" s="11" t="s">
        <v>292</v>
      </c>
      <c r="Q773" s="11" t="s">
        <v>292</v>
      </c>
      <c r="R773" s="11" t="s">
        <v>291</v>
      </c>
      <c r="S773" s="11" t="s">
        <v>114</v>
      </c>
      <c r="T773" s="11" t="s">
        <v>291</v>
      </c>
      <c r="U773" s="11" t="s">
        <v>114</v>
      </c>
      <c r="V773" s="11" t="s">
        <v>292</v>
      </c>
      <c r="W773" s="11" t="s">
        <v>291</v>
      </c>
      <c r="X773" s="11" t="s">
        <v>291</v>
      </c>
      <c r="Y773" s="11" t="s">
        <v>291</v>
      </c>
      <c r="Z773" s="15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2</v>
      </c>
    </row>
    <row r="774" spans="1:65">
      <c r="A774" s="29"/>
      <c r="B774" s="19"/>
      <c r="C774" s="9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15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8">
        <v>1</v>
      </c>
      <c r="C775" s="14">
        <v>1</v>
      </c>
      <c r="D775" s="21">
        <v>11.1</v>
      </c>
      <c r="E775" s="147">
        <v>10</v>
      </c>
      <c r="F775" s="147">
        <v>7.35</v>
      </c>
      <c r="G775" s="21">
        <v>9.1999999999999993</v>
      </c>
      <c r="H775" s="21">
        <v>10.4</v>
      </c>
      <c r="I775" s="21">
        <v>10.199999999999999</v>
      </c>
      <c r="J775" s="21">
        <v>9.1</v>
      </c>
      <c r="K775" s="21">
        <v>10.199999999999999</v>
      </c>
      <c r="L775" s="147">
        <v>10</v>
      </c>
      <c r="M775" s="147">
        <v>9</v>
      </c>
      <c r="N775" s="147">
        <v>10</v>
      </c>
      <c r="O775" s="21">
        <v>8.8487589442687167</v>
      </c>
      <c r="P775" s="21">
        <v>9.6</v>
      </c>
      <c r="Q775" s="147">
        <v>7.6</v>
      </c>
      <c r="R775" s="21">
        <v>9.4</v>
      </c>
      <c r="S775" s="147">
        <v>10</v>
      </c>
      <c r="T775" s="21">
        <v>9.1</v>
      </c>
      <c r="U775" s="147">
        <v>9</v>
      </c>
      <c r="V775" s="21">
        <v>9.4</v>
      </c>
      <c r="W775" s="21">
        <v>9.8000000000000007</v>
      </c>
      <c r="X775" s="21">
        <v>10</v>
      </c>
      <c r="Y775" s="21">
        <v>9.6999999999999993</v>
      </c>
      <c r="Z775" s="15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</v>
      </c>
    </row>
    <row r="776" spans="1:65">
      <c r="A776" s="29"/>
      <c r="B776" s="19">
        <v>1</v>
      </c>
      <c r="C776" s="9">
        <v>2</v>
      </c>
      <c r="D776" s="11">
        <v>10.6</v>
      </c>
      <c r="E776" s="148">
        <v>10</v>
      </c>
      <c r="F776" s="148">
        <v>7.4353333333333333</v>
      </c>
      <c r="G776" s="11">
        <v>9.5</v>
      </c>
      <c r="H776" s="11">
        <v>9.9</v>
      </c>
      <c r="I776" s="11">
        <v>10.1</v>
      </c>
      <c r="J776" s="11">
        <v>9</v>
      </c>
      <c r="K776" s="11">
        <v>9.6</v>
      </c>
      <c r="L776" s="148">
        <v>11</v>
      </c>
      <c r="M776" s="148">
        <v>10</v>
      </c>
      <c r="N776" s="148">
        <v>10</v>
      </c>
      <c r="O776" s="11">
        <v>8.90332662024435</v>
      </c>
      <c r="P776" s="11">
        <v>9.6999999999999993</v>
      </c>
      <c r="Q776" s="148">
        <v>9.1</v>
      </c>
      <c r="R776" s="11">
        <v>9.1999999999999993</v>
      </c>
      <c r="S776" s="148">
        <v>10</v>
      </c>
      <c r="T776" s="11">
        <v>9.1</v>
      </c>
      <c r="U776" s="148">
        <v>9</v>
      </c>
      <c r="V776" s="11">
        <v>9.6</v>
      </c>
      <c r="W776" s="11">
        <v>9.4</v>
      </c>
      <c r="X776" s="11">
        <v>9.8000000000000007</v>
      </c>
      <c r="Y776" s="11">
        <v>10</v>
      </c>
      <c r="Z776" s="15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33</v>
      </c>
    </row>
    <row r="777" spans="1:65">
      <c r="A777" s="29"/>
      <c r="B777" s="19">
        <v>1</v>
      </c>
      <c r="C777" s="9">
        <v>3</v>
      </c>
      <c r="D777" s="11">
        <v>11.2</v>
      </c>
      <c r="E777" s="148">
        <v>10</v>
      </c>
      <c r="F777" s="148">
        <v>7.7215000000000007</v>
      </c>
      <c r="G777" s="11">
        <v>9.1999999999999993</v>
      </c>
      <c r="H777" s="11">
        <v>9.9</v>
      </c>
      <c r="I777" s="11">
        <v>9.9</v>
      </c>
      <c r="J777" s="11">
        <v>9.1</v>
      </c>
      <c r="K777" s="11">
        <v>9.9</v>
      </c>
      <c r="L777" s="148">
        <v>11</v>
      </c>
      <c r="M777" s="148">
        <v>10</v>
      </c>
      <c r="N777" s="148">
        <v>10</v>
      </c>
      <c r="O777" s="11">
        <v>8.9029570168061891</v>
      </c>
      <c r="P777" s="11">
        <v>9.5</v>
      </c>
      <c r="Q777" s="148">
        <v>8.1</v>
      </c>
      <c r="R777" s="11">
        <v>9.8000000000000007</v>
      </c>
      <c r="S777" s="148">
        <v>10</v>
      </c>
      <c r="T777" s="11">
        <v>9.1999999999999993</v>
      </c>
      <c r="U777" s="148">
        <v>9</v>
      </c>
      <c r="V777" s="11">
        <v>9.4</v>
      </c>
      <c r="W777" s="11">
        <v>9.8000000000000007</v>
      </c>
      <c r="X777" s="11">
        <v>10.1</v>
      </c>
      <c r="Y777" s="11">
        <v>9.6999999999999993</v>
      </c>
      <c r="Z777" s="15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16</v>
      </c>
    </row>
    <row r="778" spans="1:65">
      <c r="A778" s="29"/>
      <c r="B778" s="19">
        <v>1</v>
      </c>
      <c r="C778" s="9">
        <v>4</v>
      </c>
      <c r="D778" s="11">
        <v>11.2</v>
      </c>
      <c r="E778" s="148">
        <v>10</v>
      </c>
      <c r="F778" s="148">
        <v>7.706999999999999</v>
      </c>
      <c r="G778" s="11">
        <v>9.3000000000000007</v>
      </c>
      <c r="H778" s="11">
        <v>9.6999999999999993</v>
      </c>
      <c r="I778" s="11">
        <v>10.199999999999999</v>
      </c>
      <c r="J778" s="11">
        <v>9.1</v>
      </c>
      <c r="K778" s="11">
        <v>11</v>
      </c>
      <c r="L778" s="148">
        <v>10</v>
      </c>
      <c r="M778" s="148">
        <v>10</v>
      </c>
      <c r="N778" s="148">
        <v>10</v>
      </c>
      <c r="O778" s="11">
        <v>8.9499202059345127</v>
      </c>
      <c r="P778" s="11">
        <v>9.5</v>
      </c>
      <c r="Q778" s="148">
        <v>7.4</v>
      </c>
      <c r="R778" s="11">
        <v>9.1999999999999993</v>
      </c>
      <c r="S778" s="148">
        <v>10</v>
      </c>
      <c r="T778" s="11">
        <v>8.9</v>
      </c>
      <c r="U778" s="148">
        <v>9</v>
      </c>
      <c r="V778" s="11">
        <v>9.6</v>
      </c>
      <c r="W778" s="11">
        <v>9.5</v>
      </c>
      <c r="X778" s="11">
        <v>9.9</v>
      </c>
      <c r="Y778" s="11">
        <v>9.9</v>
      </c>
      <c r="Z778" s="15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9.6767757577029077</v>
      </c>
    </row>
    <row r="779" spans="1:65">
      <c r="A779" s="29"/>
      <c r="B779" s="19">
        <v>1</v>
      </c>
      <c r="C779" s="9">
        <v>5</v>
      </c>
      <c r="D779" s="11">
        <v>11</v>
      </c>
      <c r="E779" s="148">
        <v>10</v>
      </c>
      <c r="F779" s="148">
        <v>7.5006805555555554</v>
      </c>
      <c r="G779" s="11">
        <v>9.1</v>
      </c>
      <c r="H779" s="11">
        <v>9.9</v>
      </c>
      <c r="I779" s="11">
        <v>10.3</v>
      </c>
      <c r="J779" s="11">
        <v>9.4</v>
      </c>
      <c r="K779" s="11">
        <v>10.6</v>
      </c>
      <c r="L779" s="148">
        <v>10</v>
      </c>
      <c r="M779" s="148">
        <v>10</v>
      </c>
      <c r="N779" s="148">
        <v>10</v>
      </c>
      <c r="O779" s="11">
        <v>8.753086019829901</v>
      </c>
      <c r="P779" s="11">
        <v>9.4</v>
      </c>
      <c r="Q779" s="148">
        <v>8</v>
      </c>
      <c r="R779" s="11">
        <v>9.6</v>
      </c>
      <c r="S779" s="148">
        <v>10</v>
      </c>
      <c r="T779" s="11">
        <v>8.6999999999999993</v>
      </c>
      <c r="U779" s="148">
        <v>9</v>
      </c>
      <c r="V779" s="11">
        <v>9.6</v>
      </c>
      <c r="W779" s="11">
        <v>9.8000000000000007</v>
      </c>
      <c r="X779" s="11">
        <v>9.9</v>
      </c>
      <c r="Y779" s="11">
        <v>9.8000000000000007</v>
      </c>
      <c r="Z779" s="15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56</v>
      </c>
    </row>
    <row r="780" spans="1:65">
      <c r="A780" s="29"/>
      <c r="B780" s="19">
        <v>1</v>
      </c>
      <c r="C780" s="9">
        <v>6</v>
      </c>
      <c r="D780" s="11">
        <v>10.8</v>
      </c>
      <c r="E780" s="148">
        <v>10</v>
      </c>
      <c r="F780" s="148">
        <v>7.6602500000000004</v>
      </c>
      <c r="G780" s="11">
        <v>9.1</v>
      </c>
      <c r="H780" s="149">
        <v>10.8</v>
      </c>
      <c r="I780" s="11">
        <v>10.1</v>
      </c>
      <c r="J780" s="11">
        <v>8.8000000000000007</v>
      </c>
      <c r="K780" s="11">
        <v>9.9</v>
      </c>
      <c r="L780" s="148">
        <v>10</v>
      </c>
      <c r="M780" s="148">
        <v>9</v>
      </c>
      <c r="N780" s="148">
        <v>10</v>
      </c>
      <c r="O780" s="11">
        <v>9.1311148399605866</v>
      </c>
      <c r="P780" s="11">
        <v>9.6999999999999993</v>
      </c>
      <c r="Q780" s="148">
        <v>7.1</v>
      </c>
      <c r="R780" s="11">
        <v>9.8000000000000007</v>
      </c>
      <c r="S780" s="148">
        <v>10</v>
      </c>
      <c r="T780" s="11">
        <v>9.1999999999999993</v>
      </c>
      <c r="U780" s="148">
        <v>9</v>
      </c>
      <c r="V780" s="11">
        <v>9.6</v>
      </c>
      <c r="W780" s="11">
        <v>9.5</v>
      </c>
      <c r="X780" s="11">
        <v>9.6999999999999993</v>
      </c>
      <c r="Y780" s="11">
        <v>9.6999999999999993</v>
      </c>
      <c r="Z780" s="15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20" t="s">
        <v>268</v>
      </c>
      <c r="C781" s="12"/>
      <c r="D781" s="22">
        <v>10.983333333333333</v>
      </c>
      <c r="E781" s="22">
        <v>10</v>
      </c>
      <c r="F781" s="22">
        <v>7.5624606481481473</v>
      </c>
      <c r="G781" s="22">
        <v>9.2333333333333343</v>
      </c>
      <c r="H781" s="22">
        <v>10.100000000000001</v>
      </c>
      <c r="I781" s="22">
        <v>10.133333333333331</v>
      </c>
      <c r="J781" s="22">
        <v>9.0833333333333339</v>
      </c>
      <c r="K781" s="22">
        <v>10.199999999999999</v>
      </c>
      <c r="L781" s="22">
        <v>10.333333333333334</v>
      </c>
      <c r="M781" s="22">
        <v>9.6666666666666661</v>
      </c>
      <c r="N781" s="22">
        <v>10</v>
      </c>
      <c r="O781" s="22">
        <v>8.9148606078407102</v>
      </c>
      <c r="P781" s="22">
        <v>9.5666666666666647</v>
      </c>
      <c r="Q781" s="22">
        <v>7.8833333333333329</v>
      </c>
      <c r="R781" s="22">
        <v>9.5</v>
      </c>
      <c r="S781" s="22">
        <v>10</v>
      </c>
      <c r="T781" s="22">
        <v>9.0333333333333332</v>
      </c>
      <c r="U781" s="22">
        <v>9</v>
      </c>
      <c r="V781" s="22">
        <v>9.5333333333333332</v>
      </c>
      <c r="W781" s="22">
        <v>9.6333333333333329</v>
      </c>
      <c r="X781" s="22">
        <v>9.8999999999999986</v>
      </c>
      <c r="Y781" s="22">
        <v>9.7999999999999989</v>
      </c>
      <c r="Z781" s="15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269</v>
      </c>
      <c r="C782" s="28"/>
      <c r="D782" s="11">
        <v>11.05</v>
      </c>
      <c r="E782" s="11">
        <v>10</v>
      </c>
      <c r="F782" s="11">
        <v>7.5804652777777779</v>
      </c>
      <c r="G782" s="11">
        <v>9.1999999999999993</v>
      </c>
      <c r="H782" s="11">
        <v>9.9</v>
      </c>
      <c r="I782" s="11">
        <v>10.149999999999999</v>
      </c>
      <c r="J782" s="11">
        <v>9.1</v>
      </c>
      <c r="K782" s="11">
        <v>10.050000000000001</v>
      </c>
      <c r="L782" s="11">
        <v>10</v>
      </c>
      <c r="M782" s="11">
        <v>10</v>
      </c>
      <c r="N782" s="11">
        <v>10</v>
      </c>
      <c r="O782" s="11">
        <v>8.9031418185252704</v>
      </c>
      <c r="P782" s="11">
        <v>9.5500000000000007</v>
      </c>
      <c r="Q782" s="11">
        <v>7.8</v>
      </c>
      <c r="R782" s="11">
        <v>9.5</v>
      </c>
      <c r="S782" s="11">
        <v>10</v>
      </c>
      <c r="T782" s="11">
        <v>9.1</v>
      </c>
      <c r="U782" s="11">
        <v>9</v>
      </c>
      <c r="V782" s="11">
        <v>9.6</v>
      </c>
      <c r="W782" s="11">
        <v>9.65</v>
      </c>
      <c r="X782" s="11">
        <v>9.9</v>
      </c>
      <c r="Y782" s="11">
        <v>9.75</v>
      </c>
      <c r="Z782" s="15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270</v>
      </c>
      <c r="C783" s="28"/>
      <c r="D783" s="23">
        <v>0.24013884872437141</v>
      </c>
      <c r="E783" s="23">
        <v>0</v>
      </c>
      <c r="F783" s="23">
        <v>0.15547704527107634</v>
      </c>
      <c r="G783" s="23">
        <v>0.15055453054181644</v>
      </c>
      <c r="H783" s="23">
        <v>0.41472882706655473</v>
      </c>
      <c r="I783" s="23">
        <v>0.13662601021279458</v>
      </c>
      <c r="J783" s="23">
        <v>0.19407902170679506</v>
      </c>
      <c r="K783" s="23">
        <v>0.5176871642217914</v>
      </c>
      <c r="L783" s="23">
        <v>0.51639777949432231</v>
      </c>
      <c r="M783" s="23">
        <v>0.5163977794943222</v>
      </c>
      <c r="N783" s="23">
        <v>0</v>
      </c>
      <c r="O783" s="23">
        <v>0.1255469983159283</v>
      </c>
      <c r="P783" s="23">
        <v>0.12110601416389924</v>
      </c>
      <c r="Q783" s="23">
        <v>0.70261416628663742</v>
      </c>
      <c r="R783" s="23">
        <v>0.275680975041805</v>
      </c>
      <c r="S783" s="23">
        <v>0</v>
      </c>
      <c r="T783" s="23">
        <v>0.1966384160500349</v>
      </c>
      <c r="U783" s="23">
        <v>0</v>
      </c>
      <c r="V783" s="23">
        <v>0.10327955589886408</v>
      </c>
      <c r="W783" s="23">
        <v>0.18618986725025286</v>
      </c>
      <c r="X783" s="23">
        <v>0.1414213562373095</v>
      </c>
      <c r="Y783" s="23">
        <v>0.12649110640673555</v>
      </c>
      <c r="Z783" s="205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06"/>
      <c r="AT783" s="206"/>
      <c r="AU783" s="206"/>
      <c r="AV783" s="206"/>
      <c r="AW783" s="206"/>
      <c r="AX783" s="206"/>
      <c r="AY783" s="206"/>
      <c r="AZ783" s="206"/>
      <c r="BA783" s="206"/>
      <c r="BB783" s="206"/>
      <c r="BC783" s="206"/>
      <c r="BD783" s="206"/>
      <c r="BE783" s="206"/>
      <c r="BF783" s="206"/>
      <c r="BG783" s="206"/>
      <c r="BH783" s="206"/>
      <c r="BI783" s="206"/>
      <c r="BJ783" s="206"/>
      <c r="BK783" s="206"/>
      <c r="BL783" s="206"/>
      <c r="BM783" s="56"/>
    </row>
    <row r="784" spans="1:65">
      <c r="A784" s="29"/>
      <c r="B784" s="3" t="s">
        <v>86</v>
      </c>
      <c r="C784" s="28"/>
      <c r="D784" s="13">
        <v>2.1863931598577066E-2</v>
      </c>
      <c r="E784" s="13">
        <v>0</v>
      </c>
      <c r="F784" s="13">
        <v>2.0559055115103135E-2</v>
      </c>
      <c r="G784" s="13">
        <v>1.6305544824023441E-2</v>
      </c>
      <c r="H784" s="13">
        <v>4.106226010559947E-2</v>
      </c>
      <c r="I784" s="13">
        <v>1.3482829955209994E-2</v>
      </c>
      <c r="J784" s="13">
        <v>2.1366497802582939E-2</v>
      </c>
      <c r="K784" s="13">
        <v>5.0753643551156025E-2</v>
      </c>
      <c r="L784" s="13">
        <v>4.9973978660740867E-2</v>
      </c>
      <c r="M784" s="13">
        <v>5.3420459947688508E-2</v>
      </c>
      <c r="N784" s="13">
        <v>0</v>
      </c>
      <c r="O784" s="13">
        <v>1.4082889664646965E-2</v>
      </c>
      <c r="P784" s="13">
        <v>1.2659165243613164E-2</v>
      </c>
      <c r="Q784" s="13">
        <v>8.9126532721349364E-2</v>
      </c>
      <c r="R784" s="13">
        <v>2.9019050004400526E-2</v>
      </c>
      <c r="S784" s="13">
        <v>0</v>
      </c>
      <c r="T784" s="13">
        <v>2.1768090337642241E-2</v>
      </c>
      <c r="U784" s="13">
        <v>0</v>
      </c>
      <c r="V784" s="13">
        <v>1.0833519849531197E-2</v>
      </c>
      <c r="W784" s="13">
        <v>1.9327667880649085E-2</v>
      </c>
      <c r="X784" s="13">
        <v>1.4284985478516114E-2</v>
      </c>
      <c r="Y784" s="13">
        <v>1.2907255755789344E-2</v>
      </c>
      <c r="Z784" s="15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271</v>
      </c>
      <c r="C785" s="28"/>
      <c r="D785" s="13">
        <v>0.13501992898723314</v>
      </c>
      <c r="E785" s="13">
        <v>3.3402059775933024E-2</v>
      </c>
      <c r="F785" s="13">
        <v>-0.21849375892292666</v>
      </c>
      <c r="G785" s="13">
        <v>-4.5825431473555001E-2</v>
      </c>
      <c r="H785" s="13">
        <v>4.3736080373692587E-2</v>
      </c>
      <c r="I785" s="13">
        <v>4.7180753906278516E-2</v>
      </c>
      <c r="J785" s="13">
        <v>-6.1326462370194124E-2</v>
      </c>
      <c r="K785" s="13">
        <v>5.4070100971451707E-2</v>
      </c>
      <c r="L785" s="13">
        <v>6.7848795101797643E-2</v>
      </c>
      <c r="M785" s="13">
        <v>-1.0446755499314841E-3</v>
      </c>
      <c r="N785" s="13">
        <v>3.3402059775933024E-2</v>
      </c>
      <c r="O785" s="13">
        <v>-7.8736468524208347E-2</v>
      </c>
      <c r="P785" s="13">
        <v>-1.1378696147690937E-2</v>
      </c>
      <c r="Q785" s="13">
        <v>-0.18533470954330611</v>
      </c>
      <c r="R785" s="13">
        <v>-1.8268043212863572E-2</v>
      </c>
      <c r="S785" s="13">
        <v>3.3402059775933024E-2</v>
      </c>
      <c r="T785" s="13">
        <v>-6.6493472669073794E-2</v>
      </c>
      <c r="U785" s="13">
        <v>-6.9938146201660278E-2</v>
      </c>
      <c r="V785" s="13">
        <v>-1.4823369680277199E-2</v>
      </c>
      <c r="W785" s="13">
        <v>-4.4893490825178572E-3</v>
      </c>
      <c r="X785" s="13">
        <v>2.3068039178173683E-2</v>
      </c>
      <c r="Y785" s="13">
        <v>1.2734018580414341E-2</v>
      </c>
      <c r="Z785" s="15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45" t="s">
        <v>272</v>
      </c>
      <c r="C786" s="46"/>
      <c r="D786" s="44">
        <v>1.97</v>
      </c>
      <c r="E786" s="44" t="s">
        <v>273</v>
      </c>
      <c r="F786" s="44">
        <v>2.73</v>
      </c>
      <c r="G786" s="44">
        <v>0.43</v>
      </c>
      <c r="H786" s="44">
        <v>0.75</v>
      </c>
      <c r="I786" s="44">
        <v>0.8</v>
      </c>
      <c r="J786" s="44">
        <v>0.64</v>
      </c>
      <c r="K786" s="44">
        <v>0.89</v>
      </c>
      <c r="L786" s="44" t="s">
        <v>273</v>
      </c>
      <c r="M786" s="44" t="s">
        <v>273</v>
      </c>
      <c r="N786" s="44" t="s">
        <v>273</v>
      </c>
      <c r="O786" s="44">
        <v>0.87</v>
      </c>
      <c r="P786" s="44">
        <v>0.02</v>
      </c>
      <c r="Q786" s="44">
        <v>2.29</v>
      </c>
      <c r="R786" s="44">
        <v>7.0000000000000007E-2</v>
      </c>
      <c r="S786" s="44" t="s">
        <v>273</v>
      </c>
      <c r="T786" s="44">
        <v>0.71</v>
      </c>
      <c r="U786" s="44" t="s">
        <v>273</v>
      </c>
      <c r="V786" s="44">
        <v>0.02</v>
      </c>
      <c r="W786" s="44">
        <v>0.11</v>
      </c>
      <c r="X786" s="44">
        <v>0.48</v>
      </c>
      <c r="Y786" s="44">
        <v>0.34</v>
      </c>
      <c r="Z786" s="15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0" t="s">
        <v>308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BM787" s="55"/>
    </row>
    <row r="788" spans="1:65">
      <c r="BM788" s="55"/>
    </row>
    <row r="789" spans="1:65" ht="15">
      <c r="B789" s="8" t="s">
        <v>517</v>
      </c>
      <c r="BM789" s="27" t="s">
        <v>66</v>
      </c>
    </row>
    <row r="790" spans="1:65" ht="15">
      <c r="A790" s="24" t="s">
        <v>61</v>
      </c>
      <c r="B790" s="18" t="s">
        <v>110</v>
      </c>
      <c r="C790" s="15" t="s">
        <v>111</v>
      </c>
      <c r="D790" s="16" t="s">
        <v>234</v>
      </c>
      <c r="E790" s="17" t="s">
        <v>234</v>
      </c>
      <c r="F790" s="17" t="s">
        <v>234</v>
      </c>
      <c r="G790" s="17" t="s">
        <v>234</v>
      </c>
      <c r="H790" s="17" t="s">
        <v>234</v>
      </c>
      <c r="I790" s="17" t="s">
        <v>234</v>
      </c>
      <c r="J790" s="17" t="s">
        <v>234</v>
      </c>
      <c r="K790" s="17" t="s">
        <v>234</v>
      </c>
      <c r="L790" s="17" t="s">
        <v>234</v>
      </c>
      <c r="M790" s="17" t="s">
        <v>234</v>
      </c>
      <c r="N790" s="17" t="s">
        <v>234</v>
      </c>
      <c r="O790" s="17" t="s">
        <v>234</v>
      </c>
      <c r="P790" s="17" t="s">
        <v>234</v>
      </c>
      <c r="Q790" s="17" t="s">
        <v>234</v>
      </c>
      <c r="R790" s="17" t="s">
        <v>234</v>
      </c>
      <c r="S790" s="17" t="s">
        <v>234</v>
      </c>
      <c r="T790" s="17" t="s">
        <v>234</v>
      </c>
      <c r="U790" s="17" t="s">
        <v>234</v>
      </c>
      <c r="V790" s="17" t="s">
        <v>234</v>
      </c>
      <c r="W790" s="17" t="s">
        <v>234</v>
      </c>
      <c r="X790" s="17" t="s">
        <v>234</v>
      </c>
      <c r="Y790" s="15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235</v>
      </c>
      <c r="C791" s="9" t="s">
        <v>235</v>
      </c>
      <c r="D791" s="151" t="s">
        <v>237</v>
      </c>
      <c r="E791" s="152" t="s">
        <v>238</v>
      </c>
      <c r="F791" s="152" t="s">
        <v>239</v>
      </c>
      <c r="G791" s="152" t="s">
        <v>240</v>
      </c>
      <c r="H791" s="152" t="s">
        <v>241</v>
      </c>
      <c r="I791" s="152" t="s">
        <v>244</v>
      </c>
      <c r="J791" s="152" t="s">
        <v>246</v>
      </c>
      <c r="K791" s="152" t="s">
        <v>247</v>
      </c>
      <c r="L791" s="152" t="s">
        <v>248</v>
      </c>
      <c r="M791" s="152" t="s">
        <v>249</v>
      </c>
      <c r="N791" s="152" t="s">
        <v>250</v>
      </c>
      <c r="O791" s="152" t="s">
        <v>252</v>
      </c>
      <c r="P791" s="152" t="s">
        <v>253</v>
      </c>
      <c r="Q791" s="152" t="s">
        <v>254</v>
      </c>
      <c r="R791" s="152" t="s">
        <v>255</v>
      </c>
      <c r="S791" s="152" t="s">
        <v>256</v>
      </c>
      <c r="T791" s="152" t="s">
        <v>258</v>
      </c>
      <c r="U791" s="152" t="s">
        <v>259</v>
      </c>
      <c r="V791" s="152" t="s">
        <v>260</v>
      </c>
      <c r="W791" s="152" t="s">
        <v>261</v>
      </c>
      <c r="X791" s="152" t="s">
        <v>262</v>
      </c>
      <c r="Y791" s="15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3</v>
      </c>
    </row>
    <row r="792" spans="1:65">
      <c r="A792" s="29"/>
      <c r="B792" s="19"/>
      <c r="C792" s="9"/>
      <c r="D792" s="10" t="s">
        <v>291</v>
      </c>
      <c r="E792" s="11" t="s">
        <v>292</v>
      </c>
      <c r="F792" s="11" t="s">
        <v>114</v>
      </c>
      <c r="G792" s="11" t="s">
        <v>291</v>
      </c>
      <c r="H792" s="11" t="s">
        <v>292</v>
      </c>
      <c r="I792" s="11" t="s">
        <v>292</v>
      </c>
      <c r="J792" s="11" t="s">
        <v>292</v>
      </c>
      <c r="K792" s="11" t="s">
        <v>114</v>
      </c>
      <c r="L792" s="11" t="s">
        <v>114</v>
      </c>
      <c r="M792" s="11" t="s">
        <v>292</v>
      </c>
      <c r="N792" s="11" t="s">
        <v>291</v>
      </c>
      <c r="O792" s="11" t="s">
        <v>292</v>
      </c>
      <c r="P792" s="11" t="s">
        <v>292</v>
      </c>
      <c r="Q792" s="11" t="s">
        <v>291</v>
      </c>
      <c r="R792" s="11" t="s">
        <v>292</v>
      </c>
      <c r="S792" s="11" t="s">
        <v>291</v>
      </c>
      <c r="T792" s="11" t="s">
        <v>114</v>
      </c>
      <c r="U792" s="11" t="s">
        <v>292</v>
      </c>
      <c r="V792" s="11" t="s">
        <v>291</v>
      </c>
      <c r="W792" s="11" t="s">
        <v>291</v>
      </c>
      <c r="X792" s="11" t="s">
        <v>291</v>
      </c>
      <c r="Y792" s="15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9"/>
      <c r="C793" s="9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15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</v>
      </c>
    </row>
    <row r="794" spans="1:65">
      <c r="A794" s="29"/>
      <c r="B794" s="18">
        <v>1</v>
      </c>
      <c r="C794" s="14">
        <v>1</v>
      </c>
      <c r="D794" s="21" t="s">
        <v>101</v>
      </c>
      <c r="E794" s="147" t="s">
        <v>103</v>
      </c>
      <c r="F794" s="147" t="s">
        <v>103</v>
      </c>
      <c r="G794" s="21" t="s">
        <v>102</v>
      </c>
      <c r="H794" s="147">
        <v>3.5</v>
      </c>
      <c r="I794" s="21" t="s">
        <v>288</v>
      </c>
      <c r="J794" s="21" t="s">
        <v>288</v>
      </c>
      <c r="K794" s="147">
        <v>30</v>
      </c>
      <c r="L794" s="147" t="s">
        <v>95</v>
      </c>
      <c r="M794" s="21" t="s">
        <v>101</v>
      </c>
      <c r="N794" s="21">
        <v>0.3</v>
      </c>
      <c r="O794" s="21" t="s">
        <v>102</v>
      </c>
      <c r="P794" s="21">
        <v>0.3</v>
      </c>
      <c r="Q794" s="21" t="s">
        <v>101</v>
      </c>
      <c r="R794" s="21" t="s">
        <v>101</v>
      </c>
      <c r="S794" s="21" t="s">
        <v>309</v>
      </c>
      <c r="T794" s="147" t="s">
        <v>103</v>
      </c>
      <c r="U794" s="21" t="s">
        <v>101</v>
      </c>
      <c r="V794" s="21" t="s">
        <v>101</v>
      </c>
      <c r="W794" s="21" t="s">
        <v>101</v>
      </c>
      <c r="X794" s="21" t="s">
        <v>101</v>
      </c>
      <c r="Y794" s="15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>
        <v>1</v>
      </c>
      <c r="C795" s="9">
        <v>2</v>
      </c>
      <c r="D795" s="11" t="s">
        <v>101</v>
      </c>
      <c r="E795" s="148" t="s">
        <v>103</v>
      </c>
      <c r="F795" s="148" t="s">
        <v>103</v>
      </c>
      <c r="G795" s="11" t="s">
        <v>102</v>
      </c>
      <c r="H795" s="148">
        <v>3.4</v>
      </c>
      <c r="I795" s="11" t="s">
        <v>288</v>
      </c>
      <c r="J795" s="11" t="s">
        <v>288</v>
      </c>
      <c r="K795" s="148">
        <v>28</v>
      </c>
      <c r="L795" s="148" t="s">
        <v>95</v>
      </c>
      <c r="M795" s="11" t="s">
        <v>101</v>
      </c>
      <c r="N795" s="11">
        <v>0.3</v>
      </c>
      <c r="O795" s="11" t="s">
        <v>102</v>
      </c>
      <c r="P795" s="11">
        <v>1.1000000000000001</v>
      </c>
      <c r="Q795" s="11" t="s">
        <v>101</v>
      </c>
      <c r="R795" s="11" t="s">
        <v>101</v>
      </c>
      <c r="S795" s="11" t="s">
        <v>309</v>
      </c>
      <c r="T795" s="148" t="s">
        <v>103</v>
      </c>
      <c r="U795" s="11" t="s">
        <v>101</v>
      </c>
      <c r="V795" s="11" t="s">
        <v>101</v>
      </c>
      <c r="W795" s="11" t="s">
        <v>101</v>
      </c>
      <c r="X795" s="11" t="s">
        <v>101</v>
      </c>
      <c r="Y795" s="15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34</v>
      </c>
    </row>
    <row r="796" spans="1:65">
      <c r="A796" s="29"/>
      <c r="B796" s="19">
        <v>1</v>
      </c>
      <c r="C796" s="9">
        <v>3</v>
      </c>
      <c r="D796" s="11" t="s">
        <v>101</v>
      </c>
      <c r="E796" s="148" t="s">
        <v>103</v>
      </c>
      <c r="F796" s="148" t="s">
        <v>103</v>
      </c>
      <c r="G796" s="11" t="s">
        <v>102</v>
      </c>
      <c r="H796" s="148">
        <v>3.1</v>
      </c>
      <c r="I796" s="11" t="s">
        <v>288</v>
      </c>
      <c r="J796" s="11" t="s">
        <v>288</v>
      </c>
      <c r="K796" s="148">
        <v>27</v>
      </c>
      <c r="L796" s="148" t="s">
        <v>95</v>
      </c>
      <c r="M796" s="11" t="s">
        <v>101</v>
      </c>
      <c r="N796" s="11">
        <v>0.5</v>
      </c>
      <c r="O796" s="11" t="s">
        <v>102</v>
      </c>
      <c r="P796" s="11" t="s">
        <v>104</v>
      </c>
      <c r="Q796" s="11" t="s">
        <v>101</v>
      </c>
      <c r="R796" s="11" t="s">
        <v>101</v>
      </c>
      <c r="S796" s="11" t="s">
        <v>309</v>
      </c>
      <c r="T796" s="148" t="s">
        <v>103</v>
      </c>
      <c r="U796" s="11" t="s">
        <v>101</v>
      </c>
      <c r="V796" s="11" t="s">
        <v>101</v>
      </c>
      <c r="W796" s="11" t="s">
        <v>101</v>
      </c>
      <c r="X796" s="11" t="s">
        <v>101</v>
      </c>
      <c r="Y796" s="15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16</v>
      </c>
    </row>
    <row r="797" spans="1:65">
      <c r="A797" s="29"/>
      <c r="B797" s="19">
        <v>1</v>
      </c>
      <c r="C797" s="9">
        <v>4</v>
      </c>
      <c r="D797" s="11" t="s">
        <v>101</v>
      </c>
      <c r="E797" s="148" t="s">
        <v>103</v>
      </c>
      <c r="F797" s="148" t="s">
        <v>103</v>
      </c>
      <c r="G797" s="11" t="s">
        <v>102</v>
      </c>
      <c r="H797" s="148">
        <v>3</v>
      </c>
      <c r="I797" s="11" t="s">
        <v>288</v>
      </c>
      <c r="J797" s="149">
        <v>2.6</v>
      </c>
      <c r="K797" s="148">
        <v>30</v>
      </c>
      <c r="L797" s="148" t="s">
        <v>95</v>
      </c>
      <c r="M797" s="11" t="s">
        <v>101</v>
      </c>
      <c r="N797" s="11">
        <v>0.4</v>
      </c>
      <c r="O797" s="11" t="s">
        <v>102</v>
      </c>
      <c r="P797" s="11">
        <v>1.1000000000000001</v>
      </c>
      <c r="Q797" s="11" t="s">
        <v>101</v>
      </c>
      <c r="R797" s="11" t="s">
        <v>101</v>
      </c>
      <c r="S797" s="11" t="s">
        <v>309</v>
      </c>
      <c r="T797" s="148" t="s">
        <v>103</v>
      </c>
      <c r="U797" s="11" t="s">
        <v>101</v>
      </c>
      <c r="V797" s="11" t="s">
        <v>101</v>
      </c>
      <c r="W797" s="11" t="s">
        <v>101</v>
      </c>
      <c r="X797" s="11" t="s">
        <v>101</v>
      </c>
      <c r="Y797" s="15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 t="s">
        <v>101</v>
      </c>
    </row>
    <row r="798" spans="1:65">
      <c r="A798" s="29"/>
      <c r="B798" s="19">
        <v>1</v>
      </c>
      <c r="C798" s="9">
        <v>5</v>
      </c>
      <c r="D798" s="11" t="s">
        <v>101</v>
      </c>
      <c r="E798" s="148" t="s">
        <v>103</v>
      </c>
      <c r="F798" s="148" t="s">
        <v>103</v>
      </c>
      <c r="G798" s="11" t="s">
        <v>102</v>
      </c>
      <c r="H798" s="148">
        <v>3.2</v>
      </c>
      <c r="I798" s="11" t="s">
        <v>288</v>
      </c>
      <c r="J798" s="149">
        <v>4.0999999999999996</v>
      </c>
      <c r="K798" s="148">
        <v>27</v>
      </c>
      <c r="L798" s="148" t="s">
        <v>95</v>
      </c>
      <c r="M798" s="11" t="s">
        <v>101</v>
      </c>
      <c r="N798" s="11">
        <v>0.4</v>
      </c>
      <c r="O798" s="11" t="s">
        <v>102</v>
      </c>
      <c r="P798" s="11" t="s">
        <v>104</v>
      </c>
      <c r="Q798" s="11" t="s">
        <v>101</v>
      </c>
      <c r="R798" s="11" t="s">
        <v>101</v>
      </c>
      <c r="S798" s="11" t="s">
        <v>309</v>
      </c>
      <c r="T798" s="148" t="s">
        <v>103</v>
      </c>
      <c r="U798" s="11" t="s">
        <v>101</v>
      </c>
      <c r="V798" s="11" t="s">
        <v>101</v>
      </c>
      <c r="W798" s="11" t="s">
        <v>101</v>
      </c>
      <c r="X798" s="11" t="s">
        <v>101</v>
      </c>
      <c r="Y798" s="15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57</v>
      </c>
    </row>
    <row r="799" spans="1:65">
      <c r="A799" s="29"/>
      <c r="B799" s="19">
        <v>1</v>
      </c>
      <c r="C799" s="9">
        <v>6</v>
      </c>
      <c r="D799" s="11" t="s">
        <v>101</v>
      </c>
      <c r="E799" s="148" t="s">
        <v>103</v>
      </c>
      <c r="F799" s="148" t="s">
        <v>103</v>
      </c>
      <c r="G799" s="11" t="s">
        <v>102</v>
      </c>
      <c r="H799" s="148">
        <v>3.3</v>
      </c>
      <c r="I799" s="11" t="s">
        <v>288</v>
      </c>
      <c r="J799" s="11" t="s">
        <v>288</v>
      </c>
      <c r="K799" s="148">
        <v>29</v>
      </c>
      <c r="L799" s="148" t="s">
        <v>95</v>
      </c>
      <c r="M799" s="11" t="s">
        <v>101</v>
      </c>
      <c r="N799" s="11">
        <v>0.3</v>
      </c>
      <c r="O799" s="11" t="s">
        <v>102</v>
      </c>
      <c r="P799" s="11" t="s">
        <v>104</v>
      </c>
      <c r="Q799" s="11" t="s">
        <v>101</v>
      </c>
      <c r="R799" s="11" t="s">
        <v>101</v>
      </c>
      <c r="S799" s="11" t="s">
        <v>309</v>
      </c>
      <c r="T799" s="148" t="s">
        <v>103</v>
      </c>
      <c r="U799" s="11" t="s">
        <v>101</v>
      </c>
      <c r="V799" s="11" t="s">
        <v>101</v>
      </c>
      <c r="W799" s="11" t="s">
        <v>101</v>
      </c>
      <c r="X799" s="11" t="s">
        <v>101</v>
      </c>
      <c r="Y799" s="15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20" t="s">
        <v>268</v>
      </c>
      <c r="C800" s="12"/>
      <c r="D800" s="22" t="s">
        <v>676</v>
      </c>
      <c r="E800" s="22" t="s">
        <v>676</v>
      </c>
      <c r="F800" s="22" t="s">
        <v>676</v>
      </c>
      <c r="G800" s="22" t="s">
        <v>676</v>
      </c>
      <c r="H800" s="22">
        <v>3.25</v>
      </c>
      <c r="I800" s="22" t="s">
        <v>676</v>
      </c>
      <c r="J800" s="22">
        <v>3.3499999999999996</v>
      </c>
      <c r="K800" s="22">
        <v>28.5</v>
      </c>
      <c r="L800" s="22" t="s">
        <v>676</v>
      </c>
      <c r="M800" s="22" t="s">
        <v>676</v>
      </c>
      <c r="N800" s="22">
        <v>0.36666666666666664</v>
      </c>
      <c r="O800" s="22" t="s">
        <v>676</v>
      </c>
      <c r="P800" s="22">
        <v>0.83333333333333337</v>
      </c>
      <c r="Q800" s="22" t="s">
        <v>676</v>
      </c>
      <c r="R800" s="22" t="s">
        <v>676</v>
      </c>
      <c r="S800" s="22" t="s">
        <v>676</v>
      </c>
      <c r="T800" s="22" t="s">
        <v>676</v>
      </c>
      <c r="U800" s="22" t="s">
        <v>676</v>
      </c>
      <c r="V800" s="22" t="s">
        <v>676</v>
      </c>
      <c r="W800" s="22" t="s">
        <v>676</v>
      </c>
      <c r="X800" s="22" t="s">
        <v>676</v>
      </c>
      <c r="Y800" s="15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269</v>
      </c>
      <c r="C801" s="28"/>
      <c r="D801" s="11" t="s">
        <v>676</v>
      </c>
      <c r="E801" s="11" t="s">
        <v>676</v>
      </c>
      <c r="F801" s="11" t="s">
        <v>676</v>
      </c>
      <c r="G801" s="11" t="s">
        <v>676</v>
      </c>
      <c r="H801" s="11">
        <v>3.25</v>
      </c>
      <c r="I801" s="11" t="s">
        <v>676</v>
      </c>
      <c r="J801" s="11">
        <v>3.3499999999999996</v>
      </c>
      <c r="K801" s="11">
        <v>28.5</v>
      </c>
      <c r="L801" s="11" t="s">
        <v>676</v>
      </c>
      <c r="M801" s="11" t="s">
        <v>676</v>
      </c>
      <c r="N801" s="11">
        <v>0.35</v>
      </c>
      <c r="O801" s="11" t="s">
        <v>676</v>
      </c>
      <c r="P801" s="11">
        <v>1.1000000000000001</v>
      </c>
      <c r="Q801" s="11" t="s">
        <v>676</v>
      </c>
      <c r="R801" s="11" t="s">
        <v>676</v>
      </c>
      <c r="S801" s="11" t="s">
        <v>676</v>
      </c>
      <c r="T801" s="11" t="s">
        <v>676</v>
      </c>
      <c r="U801" s="11" t="s">
        <v>676</v>
      </c>
      <c r="V801" s="11" t="s">
        <v>676</v>
      </c>
      <c r="W801" s="11" t="s">
        <v>676</v>
      </c>
      <c r="X801" s="11" t="s">
        <v>676</v>
      </c>
      <c r="Y801" s="15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270</v>
      </c>
      <c r="C802" s="28"/>
      <c r="D802" s="23" t="s">
        <v>676</v>
      </c>
      <c r="E802" s="23" t="s">
        <v>676</v>
      </c>
      <c r="F802" s="23" t="s">
        <v>676</v>
      </c>
      <c r="G802" s="23" t="s">
        <v>676</v>
      </c>
      <c r="H802" s="23">
        <v>0.18708286933869703</v>
      </c>
      <c r="I802" s="23" t="s">
        <v>676</v>
      </c>
      <c r="J802" s="23">
        <v>1.060660171779823</v>
      </c>
      <c r="K802" s="23">
        <v>1.3784048752090221</v>
      </c>
      <c r="L802" s="23" t="s">
        <v>676</v>
      </c>
      <c r="M802" s="23" t="s">
        <v>676</v>
      </c>
      <c r="N802" s="23">
        <v>8.1649658092772873E-2</v>
      </c>
      <c r="O802" s="23" t="s">
        <v>676</v>
      </c>
      <c r="P802" s="23">
        <v>0.46188021535170087</v>
      </c>
      <c r="Q802" s="23" t="s">
        <v>676</v>
      </c>
      <c r="R802" s="23" t="s">
        <v>676</v>
      </c>
      <c r="S802" s="23" t="s">
        <v>676</v>
      </c>
      <c r="T802" s="23" t="s">
        <v>676</v>
      </c>
      <c r="U802" s="23" t="s">
        <v>676</v>
      </c>
      <c r="V802" s="23" t="s">
        <v>676</v>
      </c>
      <c r="W802" s="23" t="s">
        <v>676</v>
      </c>
      <c r="X802" s="23" t="s">
        <v>676</v>
      </c>
      <c r="Y802" s="15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86</v>
      </c>
      <c r="C803" s="28"/>
      <c r="D803" s="13" t="s">
        <v>676</v>
      </c>
      <c r="E803" s="13" t="s">
        <v>676</v>
      </c>
      <c r="F803" s="13" t="s">
        <v>676</v>
      </c>
      <c r="G803" s="13" t="s">
        <v>676</v>
      </c>
      <c r="H803" s="13">
        <v>5.7563959796522166E-2</v>
      </c>
      <c r="I803" s="13" t="s">
        <v>676</v>
      </c>
      <c r="J803" s="13">
        <v>0.31661497665069344</v>
      </c>
      <c r="K803" s="13">
        <v>4.8365083340667442E-2</v>
      </c>
      <c r="L803" s="13" t="s">
        <v>676</v>
      </c>
      <c r="M803" s="13" t="s">
        <v>676</v>
      </c>
      <c r="N803" s="13">
        <v>0.22268088570756239</v>
      </c>
      <c r="O803" s="13" t="s">
        <v>676</v>
      </c>
      <c r="P803" s="13">
        <v>0.55425625842204107</v>
      </c>
      <c r="Q803" s="13" t="s">
        <v>676</v>
      </c>
      <c r="R803" s="13" t="s">
        <v>676</v>
      </c>
      <c r="S803" s="13" t="s">
        <v>676</v>
      </c>
      <c r="T803" s="13" t="s">
        <v>676</v>
      </c>
      <c r="U803" s="13" t="s">
        <v>676</v>
      </c>
      <c r="V803" s="13" t="s">
        <v>676</v>
      </c>
      <c r="W803" s="13" t="s">
        <v>676</v>
      </c>
      <c r="X803" s="13" t="s">
        <v>676</v>
      </c>
      <c r="Y803" s="15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3" t="s">
        <v>271</v>
      </c>
      <c r="C804" s="28"/>
      <c r="D804" s="13" t="s">
        <v>676</v>
      </c>
      <c r="E804" s="13" t="s">
        <v>676</v>
      </c>
      <c r="F804" s="13" t="s">
        <v>676</v>
      </c>
      <c r="G804" s="13" t="s">
        <v>676</v>
      </c>
      <c r="H804" s="13" t="s">
        <v>676</v>
      </c>
      <c r="I804" s="13" t="s">
        <v>676</v>
      </c>
      <c r="J804" s="13" t="s">
        <v>676</v>
      </c>
      <c r="K804" s="13" t="s">
        <v>676</v>
      </c>
      <c r="L804" s="13" t="s">
        <v>676</v>
      </c>
      <c r="M804" s="13" t="s">
        <v>676</v>
      </c>
      <c r="N804" s="13" t="s">
        <v>676</v>
      </c>
      <c r="O804" s="13" t="s">
        <v>676</v>
      </c>
      <c r="P804" s="13" t="s">
        <v>676</v>
      </c>
      <c r="Q804" s="13" t="s">
        <v>676</v>
      </c>
      <c r="R804" s="13" t="s">
        <v>676</v>
      </c>
      <c r="S804" s="13" t="s">
        <v>676</v>
      </c>
      <c r="T804" s="13" t="s">
        <v>676</v>
      </c>
      <c r="U804" s="13" t="s">
        <v>676</v>
      </c>
      <c r="V804" s="13" t="s">
        <v>676</v>
      </c>
      <c r="W804" s="13" t="s">
        <v>676</v>
      </c>
      <c r="X804" s="13" t="s">
        <v>676</v>
      </c>
      <c r="Y804" s="15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45" t="s">
        <v>272</v>
      </c>
      <c r="C805" s="46"/>
      <c r="D805" s="44">
        <v>0</v>
      </c>
      <c r="E805" s="44">
        <v>5.39</v>
      </c>
      <c r="F805" s="44">
        <v>5.39</v>
      </c>
      <c r="G805" s="44">
        <v>1.35</v>
      </c>
      <c r="H805" s="44">
        <v>7.42</v>
      </c>
      <c r="I805" s="44">
        <v>0.67</v>
      </c>
      <c r="J805" s="44">
        <v>2.11</v>
      </c>
      <c r="K805" s="44">
        <v>75.52</v>
      </c>
      <c r="L805" s="44">
        <v>12.14</v>
      </c>
      <c r="M805" s="44">
        <v>0</v>
      </c>
      <c r="N805" s="44">
        <v>0.36</v>
      </c>
      <c r="O805" s="44">
        <v>1.35</v>
      </c>
      <c r="P805" s="44">
        <v>0.16</v>
      </c>
      <c r="Q805" s="44">
        <v>0</v>
      </c>
      <c r="R805" s="44">
        <v>0</v>
      </c>
      <c r="S805" s="44">
        <v>0.94</v>
      </c>
      <c r="T805" s="44">
        <v>5.39</v>
      </c>
      <c r="U805" s="44">
        <v>0</v>
      </c>
      <c r="V805" s="44">
        <v>0</v>
      </c>
      <c r="W805" s="44">
        <v>0</v>
      </c>
      <c r="X805" s="44">
        <v>0</v>
      </c>
      <c r="Y805" s="15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BM806" s="55"/>
    </row>
    <row r="807" spans="1:65" ht="15">
      <c r="B807" s="8" t="s">
        <v>518</v>
      </c>
      <c r="BM807" s="27" t="s">
        <v>66</v>
      </c>
    </row>
    <row r="808" spans="1:65" ht="15">
      <c r="A808" s="24" t="s">
        <v>12</v>
      </c>
      <c r="B808" s="18" t="s">
        <v>110</v>
      </c>
      <c r="C808" s="15" t="s">
        <v>111</v>
      </c>
      <c r="D808" s="16" t="s">
        <v>234</v>
      </c>
      <c r="E808" s="17" t="s">
        <v>234</v>
      </c>
      <c r="F808" s="17" t="s">
        <v>234</v>
      </c>
      <c r="G808" s="17" t="s">
        <v>234</v>
      </c>
      <c r="H808" s="17" t="s">
        <v>234</v>
      </c>
      <c r="I808" s="17" t="s">
        <v>234</v>
      </c>
      <c r="J808" s="17" t="s">
        <v>234</v>
      </c>
      <c r="K808" s="17" t="s">
        <v>234</v>
      </c>
      <c r="L808" s="17" t="s">
        <v>234</v>
      </c>
      <c r="M808" s="17" t="s">
        <v>234</v>
      </c>
      <c r="N808" s="15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 t="s">
        <v>235</v>
      </c>
      <c r="C809" s="9" t="s">
        <v>235</v>
      </c>
      <c r="D809" s="151" t="s">
        <v>238</v>
      </c>
      <c r="E809" s="152" t="s">
        <v>241</v>
      </c>
      <c r="F809" s="152" t="s">
        <v>244</v>
      </c>
      <c r="G809" s="152" t="s">
        <v>246</v>
      </c>
      <c r="H809" s="152" t="s">
        <v>250</v>
      </c>
      <c r="I809" s="152" t="s">
        <v>251</v>
      </c>
      <c r="J809" s="152" t="s">
        <v>252</v>
      </c>
      <c r="K809" s="152" t="s">
        <v>253</v>
      </c>
      <c r="L809" s="152" t="s">
        <v>256</v>
      </c>
      <c r="M809" s="152" t="s">
        <v>259</v>
      </c>
      <c r="N809" s="15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s">
        <v>3</v>
      </c>
    </row>
    <row r="810" spans="1:65">
      <c r="A810" s="29"/>
      <c r="B810" s="19"/>
      <c r="C810" s="9"/>
      <c r="D810" s="10" t="s">
        <v>292</v>
      </c>
      <c r="E810" s="11" t="s">
        <v>292</v>
      </c>
      <c r="F810" s="11" t="s">
        <v>292</v>
      </c>
      <c r="G810" s="11" t="s">
        <v>292</v>
      </c>
      <c r="H810" s="11" t="s">
        <v>291</v>
      </c>
      <c r="I810" s="11" t="s">
        <v>292</v>
      </c>
      <c r="J810" s="11" t="s">
        <v>292</v>
      </c>
      <c r="K810" s="11" t="s">
        <v>292</v>
      </c>
      <c r="L810" s="11" t="s">
        <v>291</v>
      </c>
      <c r="M810" s="11" t="s">
        <v>292</v>
      </c>
      <c r="N810" s="15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9"/>
      <c r="C811" s="9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15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3</v>
      </c>
    </row>
    <row r="812" spans="1:65">
      <c r="A812" s="29"/>
      <c r="B812" s="18">
        <v>1</v>
      </c>
      <c r="C812" s="14">
        <v>1</v>
      </c>
      <c r="D812" s="21">
        <v>4.7</v>
      </c>
      <c r="E812" s="21">
        <v>5.0999999999999996</v>
      </c>
      <c r="F812" s="21">
        <v>4.83</v>
      </c>
      <c r="G812" s="21">
        <v>4.99</v>
      </c>
      <c r="H812" s="21">
        <v>4.9000000000000004</v>
      </c>
      <c r="I812" s="21">
        <v>4.5031847907825977</v>
      </c>
      <c r="J812" s="21">
        <v>4.4000000000000004</v>
      </c>
      <c r="K812" s="147">
        <v>3.8</v>
      </c>
      <c r="L812" s="21">
        <v>4.4000000000000004</v>
      </c>
      <c r="M812" s="21">
        <v>4.67</v>
      </c>
      <c r="N812" s="15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>
        <v>1</v>
      </c>
      <c r="C813" s="9">
        <v>2</v>
      </c>
      <c r="D813" s="11">
        <v>4.95</v>
      </c>
      <c r="E813" s="11">
        <v>4.9000000000000004</v>
      </c>
      <c r="F813" s="11">
        <v>4.83</v>
      </c>
      <c r="G813" s="11">
        <v>4.7300000000000004</v>
      </c>
      <c r="H813" s="11">
        <v>4.7</v>
      </c>
      <c r="I813" s="11">
        <v>4.5277501806164562</v>
      </c>
      <c r="J813" s="11">
        <v>4.9000000000000004</v>
      </c>
      <c r="K813" s="148">
        <v>3.9</v>
      </c>
      <c r="L813" s="11">
        <v>4.4000000000000004</v>
      </c>
      <c r="M813" s="11">
        <v>4.55</v>
      </c>
      <c r="N813" s="15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18</v>
      </c>
    </row>
    <row r="814" spans="1:65">
      <c r="A814" s="29"/>
      <c r="B814" s="19">
        <v>1</v>
      </c>
      <c r="C814" s="9">
        <v>3</v>
      </c>
      <c r="D814" s="11">
        <v>4.8499999999999996</v>
      </c>
      <c r="E814" s="11">
        <v>4.9000000000000004</v>
      </c>
      <c r="F814" s="11">
        <v>4.82</v>
      </c>
      <c r="G814" s="11">
        <v>5.15</v>
      </c>
      <c r="H814" s="11">
        <v>4.5999999999999996</v>
      </c>
      <c r="I814" s="11">
        <v>4.4156051393243585</v>
      </c>
      <c r="J814" s="11">
        <v>4.8</v>
      </c>
      <c r="K814" s="148">
        <v>4</v>
      </c>
      <c r="L814" s="11">
        <v>4.5</v>
      </c>
      <c r="M814" s="11">
        <v>4.6399999999999997</v>
      </c>
      <c r="N814" s="15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16</v>
      </c>
    </row>
    <row r="815" spans="1:65">
      <c r="A815" s="29"/>
      <c r="B815" s="19">
        <v>1</v>
      </c>
      <c r="C815" s="9">
        <v>4</v>
      </c>
      <c r="D815" s="11">
        <v>4.55</v>
      </c>
      <c r="E815" s="11">
        <v>4.9000000000000004</v>
      </c>
      <c r="F815" s="11">
        <v>4.8</v>
      </c>
      <c r="G815" s="11">
        <v>4.95</v>
      </c>
      <c r="H815" s="149">
        <v>4.0999999999999996</v>
      </c>
      <c r="I815" s="11">
        <v>4.5443984583604218</v>
      </c>
      <c r="J815" s="11">
        <v>4.5</v>
      </c>
      <c r="K815" s="148">
        <v>3.5</v>
      </c>
      <c r="L815" s="11">
        <v>4.4000000000000004</v>
      </c>
      <c r="M815" s="11">
        <v>4.57</v>
      </c>
      <c r="N815" s="15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4.7176051099284955</v>
      </c>
    </row>
    <row r="816" spans="1:65">
      <c r="A816" s="29"/>
      <c r="B816" s="19">
        <v>1</v>
      </c>
      <c r="C816" s="9">
        <v>5</v>
      </c>
      <c r="D816" s="11">
        <v>4.6500000000000004</v>
      </c>
      <c r="E816" s="11">
        <v>4.8</v>
      </c>
      <c r="F816" s="11">
        <v>4.83</v>
      </c>
      <c r="G816" s="11">
        <v>4.95</v>
      </c>
      <c r="H816" s="11">
        <v>4.9000000000000004</v>
      </c>
      <c r="I816" s="11">
        <v>4.4589562053139398</v>
      </c>
      <c r="J816" s="11">
        <v>4.5999999999999996</v>
      </c>
      <c r="K816" s="148">
        <v>4.0999999999999996</v>
      </c>
      <c r="L816" s="11">
        <v>4.3</v>
      </c>
      <c r="M816" s="11">
        <v>4.53</v>
      </c>
      <c r="N816" s="15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58</v>
      </c>
    </row>
    <row r="817" spans="1:65">
      <c r="A817" s="29"/>
      <c r="B817" s="19">
        <v>1</v>
      </c>
      <c r="C817" s="9">
        <v>6</v>
      </c>
      <c r="D817" s="11">
        <v>4.7</v>
      </c>
      <c r="E817" s="11">
        <v>4.8</v>
      </c>
      <c r="F817" s="11">
        <v>4.8</v>
      </c>
      <c r="G817" s="11">
        <v>5.37</v>
      </c>
      <c r="H817" s="11">
        <v>4.9000000000000004</v>
      </c>
      <c r="I817" s="11">
        <v>4.4607811617409219</v>
      </c>
      <c r="J817" s="11">
        <v>4.8</v>
      </c>
      <c r="K817" s="148">
        <v>3.8</v>
      </c>
      <c r="L817" s="11">
        <v>4.5</v>
      </c>
      <c r="M817" s="11">
        <v>4.7300000000000004</v>
      </c>
      <c r="N817" s="15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20" t="s">
        <v>268</v>
      </c>
      <c r="C818" s="12"/>
      <c r="D818" s="22">
        <v>4.7333333333333334</v>
      </c>
      <c r="E818" s="22">
        <v>4.9000000000000004</v>
      </c>
      <c r="F818" s="22">
        <v>4.8183333333333334</v>
      </c>
      <c r="G818" s="22">
        <v>5.0233333333333334</v>
      </c>
      <c r="H818" s="22">
        <v>4.6833333333333336</v>
      </c>
      <c r="I818" s="22">
        <v>4.4851126560231158</v>
      </c>
      <c r="J818" s="22">
        <v>4.666666666666667</v>
      </c>
      <c r="K818" s="22">
        <v>3.8499999999999996</v>
      </c>
      <c r="L818" s="22">
        <v>4.416666666666667</v>
      </c>
      <c r="M818" s="22">
        <v>4.6150000000000002</v>
      </c>
      <c r="N818" s="15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269</v>
      </c>
      <c r="C819" s="28"/>
      <c r="D819" s="11">
        <v>4.7</v>
      </c>
      <c r="E819" s="11">
        <v>4.9000000000000004</v>
      </c>
      <c r="F819" s="11">
        <v>4.8250000000000002</v>
      </c>
      <c r="G819" s="11">
        <v>4.9700000000000006</v>
      </c>
      <c r="H819" s="11">
        <v>4.8000000000000007</v>
      </c>
      <c r="I819" s="11">
        <v>4.4819829762617598</v>
      </c>
      <c r="J819" s="11">
        <v>4.6999999999999993</v>
      </c>
      <c r="K819" s="11">
        <v>3.8499999999999996</v>
      </c>
      <c r="L819" s="11">
        <v>4.4000000000000004</v>
      </c>
      <c r="M819" s="11">
        <v>4.6050000000000004</v>
      </c>
      <c r="N819" s="15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270</v>
      </c>
      <c r="C820" s="28"/>
      <c r="D820" s="23">
        <v>0.14375905768565214</v>
      </c>
      <c r="E820" s="23">
        <v>0.10954451150103316</v>
      </c>
      <c r="F820" s="23">
        <v>1.4719601443879874E-2</v>
      </c>
      <c r="G820" s="23">
        <v>0.21639470110579564</v>
      </c>
      <c r="H820" s="23">
        <v>0.31251666622224622</v>
      </c>
      <c r="I820" s="23">
        <v>4.8511531252527391E-2</v>
      </c>
      <c r="J820" s="23">
        <v>0.19663841605003496</v>
      </c>
      <c r="K820" s="23">
        <v>0.20736441353327714</v>
      </c>
      <c r="L820" s="23">
        <v>7.5277265270908111E-2</v>
      </c>
      <c r="M820" s="23">
        <v>7.7910204723129858E-2</v>
      </c>
      <c r="N820" s="205"/>
      <c r="O820" s="206"/>
      <c r="P820" s="206"/>
      <c r="Q820" s="206"/>
      <c r="R820" s="206"/>
      <c r="S820" s="206"/>
      <c r="T820" s="206"/>
      <c r="U820" s="206"/>
      <c r="V820" s="206"/>
      <c r="W820" s="206"/>
      <c r="X820" s="206"/>
      <c r="Y820" s="206"/>
      <c r="Z820" s="206"/>
      <c r="AA820" s="206"/>
      <c r="AB820" s="206"/>
      <c r="AC820" s="206"/>
      <c r="AD820" s="206"/>
      <c r="AE820" s="206"/>
      <c r="AF820" s="206"/>
      <c r="AG820" s="206"/>
      <c r="AH820" s="206"/>
      <c r="AI820" s="206"/>
      <c r="AJ820" s="206"/>
      <c r="AK820" s="206"/>
      <c r="AL820" s="206"/>
      <c r="AM820" s="206"/>
      <c r="AN820" s="206"/>
      <c r="AO820" s="206"/>
      <c r="AP820" s="206"/>
      <c r="AQ820" s="206"/>
      <c r="AR820" s="206"/>
      <c r="AS820" s="206"/>
      <c r="AT820" s="206"/>
      <c r="AU820" s="206"/>
      <c r="AV820" s="206"/>
      <c r="AW820" s="206"/>
      <c r="AX820" s="206"/>
      <c r="AY820" s="206"/>
      <c r="AZ820" s="206"/>
      <c r="BA820" s="206"/>
      <c r="BB820" s="206"/>
      <c r="BC820" s="206"/>
      <c r="BD820" s="206"/>
      <c r="BE820" s="206"/>
      <c r="BF820" s="206"/>
      <c r="BG820" s="206"/>
      <c r="BH820" s="206"/>
      <c r="BI820" s="206"/>
      <c r="BJ820" s="206"/>
      <c r="BK820" s="206"/>
      <c r="BL820" s="206"/>
      <c r="BM820" s="56"/>
    </row>
    <row r="821" spans="1:65">
      <c r="A821" s="29"/>
      <c r="B821" s="3" t="s">
        <v>86</v>
      </c>
      <c r="C821" s="28"/>
      <c r="D821" s="13">
        <v>3.0371631905419465E-2</v>
      </c>
      <c r="E821" s="13">
        <v>2.2356022755312888E-2</v>
      </c>
      <c r="F821" s="13">
        <v>3.0549155539010462E-3</v>
      </c>
      <c r="G821" s="13">
        <v>4.3077909974610945E-2</v>
      </c>
      <c r="H821" s="13">
        <v>6.6729537271653996E-2</v>
      </c>
      <c r="I821" s="13">
        <v>1.0816123244391783E-2</v>
      </c>
      <c r="J821" s="13">
        <v>4.2136803439293199E-2</v>
      </c>
      <c r="K821" s="13">
        <v>5.3860886632020044E-2</v>
      </c>
      <c r="L821" s="13">
        <v>1.7043909117941458E-2</v>
      </c>
      <c r="M821" s="13">
        <v>1.6881951185943631E-2</v>
      </c>
      <c r="N821" s="15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271</v>
      </c>
      <c r="C822" s="28"/>
      <c r="D822" s="13">
        <v>3.3339423369151966E-3</v>
      </c>
      <c r="E822" s="13">
        <v>3.8662602278355829E-2</v>
      </c>
      <c r="F822" s="13">
        <v>2.1351558907049872E-2</v>
      </c>
      <c r="G822" s="13">
        <v>6.4805810635021999E-2</v>
      </c>
      <c r="H822" s="13">
        <v>-7.2646556455170375E-3</v>
      </c>
      <c r="I822" s="13">
        <v>-4.9281881057845367E-2</v>
      </c>
      <c r="J822" s="13">
        <v>-1.0797521639661078E-2</v>
      </c>
      <c r="K822" s="13">
        <v>-0.18390795535272053</v>
      </c>
      <c r="L822" s="13">
        <v>-6.3790511551822027E-2</v>
      </c>
      <c r="M822" s="13">
        <v>-2.1749406221507672E-2</v>
      </c>
      <c r="N822" s="15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45" t="s">
        <v>272</v>
      </c>
      <c r="C823" s="46"/>
      <c r="D823" s="44">
        <v>0.24</v>
      </c>
      <c r="E823" s="44">
        <v>0.91</v>
      </c>
      <c r="F823" s="44">
        <v>0.57999999999999996</v>
      </c>
      <c r="G823" s="44">
        <v>1.41</v>
      </c>
      <c r="H823" s="44">
        <v>0.03</v>
      </c>
      <c r="I823" s="44">
        <v>0.77</v>
      </c>
      <c r="J823" s="44">
        <v>0.03</v>
      </c>
      <c r="K823" s="44">
        <v>3.34</v>
      </c>
      <c r="L823" s="44">
        <v>1.05</v>
      </c>
      <c r="M823" s="44">
        <v>0.24</v>
      </c>
      <c r="N823" s="15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BM824" s="55"/>
    </row>
    <row r="825" spans="1:65" ht="15">
      <c r="B825" s="8" t="s">
        <v>519</v>
      </c>
      <c r="BM825" s="27" t="s">
        <v>66</v>
      </c>
    </row>
    <row r="826" spans="1:65" ht="15">
      <c r="A826" s="24" t="s">
        <v>15</v>
      </c>
      <c r="B826" s="18" t="s">
        <v>110</v>
      </c>
      <c r="C826" s="15" t="s">
        <v>111</v>
      </c>
      <c r="D826" s="16" t="s">
        <v>234</v>
      </c>
      <c r="E826" s="17" t="s">
        <v>234</v>
      </c>
      <c r="F826" s="17" t="s">
        <v>234</v>
      </c>
      <c r="G826" s="17" t="s">
        <v>234</v>
      </c>
      <c r="H826" s="17" t="s">
        <v>234</v>
      </c>
      <c r="I826" s="17" t="s">
        <v>234</v>
      </c>
      <c r="J826" s="17" t="s">
        <v>234</v>
      </c>
      <c r="K826" s="17" t="s">
        <v>234</v>
      </c>
      <c r="L826" s="17" t="s">
        <v>234</v>
      </c>
      <c r="M826" s="17" t="s">
        <v>234</v>
      </c>
      <c r="N826" s="17" t="s">
        <v>234</v>
      </c>
      <c r="O826" s="17" t="s">
        <v>234</v>
      </c>
      <c r="P826" s="17" t="s">
        <v>234</v>
      </c>
      <c r="Q826" s="17" t="s">
        <v>234</v>
      </c>
      <c r="R826" s="17" t="s">
        <v>234</v>
      </c>
      <c r="S826" s="17" t="s">
        <v>234</v>
      </c>
      <c r="T826" s="17" t="s">
        <v>234</v>
      </c>
      <c r="U826" s="17" t="s">
        <v>234</v>
      </c>
      <c r="V826" s="17" t="s">
        <v>234</v>
      </c>
      <c r="W826" s="17" t="s">
        <v>234</v>
      </c>
      <c r="X826" s="17" t="s">
        <v>234</v>
      </c>
      <c r="Y826" s="17" t="s">
        <v>234</v>
      </c>
      <c r="Z826" s="15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 t="s">
        <v>235</v>
      </c>
      <c r="C827" s="9" t="s">
        <v>235</v>
      </c>
      <c r="D827" s="151" t="s">
        <v>237</v>
      </c>
      <c r="E827" s="152" t="s">
        <v>238</v>
      </c>
      <c r="F827" s="152" t="s">
        <v>239</v>
      </c>
      <c r="G827" s="152" t="s">
        <v>240</v>
      </c>
      <c r="H827" s="152" t="s">
        <v>241</v>
      </c>
      <c r="I827" s="152" t="s">
        <v>243</v>
      </c>
      <c r="J827" s="152" t="s">
        <v>244</v>
      </c>
      <c r="K827" s="152" t="s">
        <v>246</v>
      </c>
      <c r="L827" s="152" t="s">
        <v>247</v>
      </c>
      <c r="M827" s="152" t="s">
        <v>248</v>
      </c>
      <c r="N827" s="152" t="s">
        <v>249</v>
      </c>
      <c r="O827" s="152" t="s">
        <v>250</v>
      </c>
      <c r="P827" s="152" t="s">
        <v>252</v>
      </c>
      <c r="Q827" s="152" t="s">
        <v>253</v>
      </c>
      <c r="R827" s="152" t="s">
        <v>254</v>
      </c>
      <c r="S827" s="152" t="s">
        <v>255</v>
      </c>
      <c r="T827" s="152" t="s">
        <v>256</v>
      </c>
      <c r="U827" s="152" t="s">
        <v>258</v>
      </c>
      <c r="V827" s="152" t="s">
        <v>259</v>
      </c>
      <c r="W827" s="152" t="s">
        <v>260</v>
      </c>
      <c r="X827" s="152" t="s">
        <v>261</v>
      </c>
      <c r="Y827" s="152" t="s">
        <v>262</v>
      </c>
      <c r="Z827" s="15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s">
        <v>3</v>
      </c>
    </row>
    <row r="828" spans="1:65">
      <c r="A828" s="29"/>
      <c r="B828" s="19"/>
      <c r="C828" s="9"/>
      <c r="D828" s="10" t="s">
        <v>291</v>
      </c>
      <c r="E828" s="11" t="s">
        <v>292</v>
      </c>
      <c r="F828" s="11" t="s">
        <v>114</v>
      </c>
      <c r="G828" s="11" t="s">
        <v>291</v>
      </c>
      <c r="H828" s="11" t="s">
        <v>292</v>
      </c>
      <c r="I828" s="11" t="s">
        <v>291</v>
      </c>
      <c r="J828" s="11" t="s">
        <v>292</v>
      </c>
      <c r="K828" s="11" t="s">
        <v>292</v>
      </c>
      <c r="L828" s="11" t="s">
        <v>114</v>
      </c>
      <c r="M828" s="11" t="s">
        <v>114</v>
      </c>
      <c r="N828" s="11" t="s">
        <v>292</v>
      </c>
      <c r="O828" s="11" t="s">
        <v>291</v>
      </c>
      <c r="P828" s="11" t="s">
        <v>292</v>
      </c>
      <c r="Q828" s="11" t="s">
        <v>292</v>
      </c>
      <c r="R828" s="11" t="s">
        <v>291</v>
      </c>
      <c r="S828" s="11" t="s">
        <v>292</v>
      </c>
      <c r="T828" s="11" t="s">
        <v>291</v>
      </c>
      <c r="U828" s="11" t="s">
        <v>114</v>
      </c>
      <c r="V828" s="11" t="s">
        <v>292</v>
      </c>
      <c r="W828" s="11" t="s">
        <v>291</v>
      </c>
      <c r="X828" s="11" t="s">
        <v>291</v>
      </c>
      <c r="Y828" s="11" t="s">
        <v>291</v>
      </c>
      <c r="Z828" s="15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9"/>
      <c r="C829" s="9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15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3</v>
      </c>
    </row>
    <row r="830" spans="1:65">
      <c r="A830" s="29"/>
      <c r="B830" s="18">
        <v>1</v>
      </c>
      <c r="C830" s="14">
        <v>1</v>
      </c>
      <c r="D830" s="21">
        <v>4</v>
      </c>
      <c r="E830" s="147">
        <v>4</v>
      </c>
      <c r="F830" s="147" t="s">
        <v>95</v>
      </c>
      <c r="G830" s="21">
        <v>3.4</v>
      </c>
      <c r="H830" s="21">
        <v>4.0999999999999996</v>
      </c>
      <c r="I830" s="147">
        <v>5.0999999999999996</v>
      </c>
      <c r="J830" s="21">
        <v>3.8</v>
      </c>
      <c r="K830" s="21">
        <v>4.4000000000000004</v>
      </c>
      <c r="L830" s="147">
        <v>2.4</v>
      </c>
      <c r="M830" s="147" t="s">
        <v>95</v>
      </c>
      <c r="N830" s="21">
        <v>3.6</v>
      </c>
      <c r="O830" s="147" t="s">
        <v>101</v>
      </c>
      <c r="P830" s="21">
        <v>3.8</v>
      </c>
      <c r="Q830" s="147">
        <v>2.9</v>
      </c>
      <c r="R830" s="21">
        <v>3.2</v>
      </c>
      <c r="S830" s="21">
        <v>3.5</v>
      </c>
      <c r="T830" s="21">
        <v>3.2</v>
      </c>
      <c r="U830" s="147" t="s">
        <v>95</v>
      </c>
      <c r="V830" s="21">
        <v>3.3</v>
      </c>
      <c r="W830" s="21">
        <v>3.8</v>
      </c>
      <c r="X830" s="21">
        <v>3.9</v>
      </c>
      <c r="Y830" s="21">
        <v>3.3</v>
      </c>
      <c r="Z830" s="15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>
        <v>1</v>
      </c>
      <c r="C831" s="9">
        <v>2</v>
      </c>
      <c r="D831" s="11">
        <v>3.8</v>
      </c>
      <c r="E831" s="148">
        <v>4</v>
      </c>
      <c r="F831" s="148" t="s">
        <v>95</v>
      </c>
      <c r="G831" s="11">
        <v>3.5</v>
      </c>
      <c r="H831" s="11">
        <v>4.0999999999999996</v>
      </c>
      <c r="I831" s="148">
        <v>4.7</v>
      </c>
      <c r="J831" s="11">
        <v>3.7</v>
      </c>
      <c r="K831" s="11">
        <v>4.0999999999999996</v>
      </c>
      <c r="L831" s="148">
        <v>2.6</v>
      </c>
      <c r="M831" s="148" t="s">
        <v>95</v>
      </c>
      <c r="N831" s="11">
        <v>3.7</v>
      </c>
      <c r="O831" s="148" t="s">
        <v>101</v>
      </c>
      <c r="P831" s="11">
        <v>3.9</v>
      </c>
      <c r="Q831" s="148">
        <v>2.7</v>
      </c>
      <c r="R831" s="11">
        <v>3.1</v>
      </c>
      <c r="S831" s="11">
        <v>3.2</v>
      </c>
      <c r="T831" s="11">
        <v>3.3</v>
      </c>
      <c r="U831" s="148" t="s">
        <v>95</v>
      </c>
      <c r="V831" s="11">
        <v>3.5</v>
      </c>
      <c r="W831" s="11">
        <v>3.7</v>
      </c>
      <c r="X831" s="11">
        <v>3.7</v>
      </c>
      <c r="Y831" s="11">
        <v>3.4</v>
      </c>
      <c r="Z831" s="15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7</v>
      </c>
    </row>
    <row r="832" spans="1:65">
      <c r="A832" s="29"/>
      <c r="B832" s="19">
        <v>1</v>
      </c>
      <c r="C832" s="9">
        <v>3</v>
      </c>
      <c r="D832" s="11">
        <v>4</v>
      </c>
      <c r="E832" s="148">
        <v>4</v>
      </c>
      <c r="F832" s="148" t="s">
        <v>95</v>
      </c>
      <c r="G832" s="11">
        <v>3.4</v>
      </c>
      <c r="H832" s="11">
        <v>4</v>
      </c>
      <c r="I832" s="148">
        <v>4.9000000000000004</v>
      </c>
      <c r="J832" s="11">
        <v>3.8</v>
      </c>
      <c r="K832" s="11">
        <v>4.0999999999999996</v>
      </c>
      <c r="L832" s="148">
        <v>2.6</v>
      </c>
      <c r="M832" s="148" t="s">
        <v>95</v>
      </c>
      <c r="N832" s="11">
        <v>3.6</v>
      </c>
      <c r="O832" s="148" t="s">
        <v>101</v>
      </c>
      <c r="P832" s="11">
        <v>3.8</v>
      </c>
      <c r="Q832" s="148">
        <v>2.6</v>
      </c>
      <c r="R832" s="11">
        <v>3.2</v>
      </c>
      <c r="S832" s="11">
        <v>3.2</v>
      </c>
      <c r="T832" s="11">
        <v>3.4</v>
      </c>
      <c r="U832" s="148" t="s">
        <v>95</v>
      </c>
      <c r="V832" s="11">
        <v>3.2</v>
      </c>
      <c r="W832" s="11">
        <v>3.7</v>
      </c>
      <c r="X832" s="11">
        <v>3.8</v>
      </c>
      <c r="Y832" s="11">
        <v>3.4</v>
      </c>
      <c r="Z832" s="15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16</v>
      </c>
    </row>
    <row r="833" spans="1:65">
      <c r="A833" s="29"/>
      <c r="B833" s="19">
        <v>1</v>
      </c>
      <c r="C833" s="9">
        <v>4</v>
      </c>
      <c r="D833" s="11">
        <v>4.3</v>
      </c>
      <c r="E833" s="148">
        <v>3</v>
      </c>
      <c r="F833" s="148" t="s">
        <v>95</v>
      </c>
      <c r="G833" s="11">
        <v>3.5</v>
      </c>
      <c r="H833" s="11">
        <v>4.0999999999999996</v>
      </c>
      <c r="I833" s="148">
        <v>5.3</v>
      </c>
      <c r="J833" s="11">
        <v>3.7</v>
      </c>
      <c r="K833" s="11">
        <v>4.4000000000000004</v>
      </c>
      <c r="L833" s="148">
        <v>2.2999999999999998</v>
      </c>
      <c r="M833" s="148" t="s">
        <v>95</v>
      </c>
      <c r="N833" s="11">
        <v>3.6</v>
      </c>
      <c r="O833" s="148" t="s">
        <v>101</v>
      </c>
      <c r="P833" s="11">
        <v>3.8</v>
      </c>
      <c r="Q833" s="148">
        <v>2.5</v>
      </c>
      <c r="R833" s="11">
        <v>3.1</v>
      </c>
      <c r="S833" s="11">
        <v>3.3</v>
      </c>
      <c r="T833" s="11">
        <v>3.4</v>
      </c>
      <c r="U833" s="148" t="s">
        <v>95</v>
      </c>
      <c r="V833" s="11">
        <v>3.6</v>
      </c>
      <c r="W833" s="11">
        <v>3.6</v>
      </c>
      <c r="X833" s="11">
        <v>3.7</v>
      </c>
      <c r="Y833" s="11">
        <v>3.4</v>
      </c>
      <c r="Z833" s="15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3.6469047619047616</v>
      </c>
    </row>
    <row r="834" spans="1:65">
      <c r="A834" s="29"/>
      <c r="B834" s="19">
        <v>1</v>
      </c>
      <c r="C834" s="9">
        <v>5</v>
      </c>
      <c r="D834" s="11">
        <v>3.9</v>
      </c>
      <c r="E834" s="148">
        <v>3</v>
      </c>
      <c r="F834" s="148" t="s">
        <v>95</v>
      </c>
      <c r="G834" s="11">
        <v>3.5</v>
      </c>
      <c r="H834" s="11">
        <v>3.9</v>
      </c>
      <c r="I834" s="148">
        <v>5</v>
      </c>
      <c r="J834" s="11">
        <v>3.8</v>
      </c>
      <c r="K834" s="11">
        <v>4.3</v>
      </c>
      <c r="L834" s="148">
        <v>2.7</v>
      </c>
      <c r="M834" s="148" t="s">
        <v>95</v>
      </c>
      <c r="N834" s="11">
        <v>3.7</v>
      </c>
      <c r="O834" s="148" t="s">
        <v>101</v>
      </c>
      <c r="P834" s="11">
        <v>3.8</v>
      </c>
      <c r="Q834" s="148">
        <v>2</v>
      </c>
      <c r="R834" s="11">
        <v>3.2</v>
      </c>
      <c r="S834" s="11">
        <v>3.5</v>
      </c>
      <c r="T834" s="11">
        <v>3.2</v>
      </c>
      <c r="U834" s="148" t="s">
        <v>95</v>
      </c>
      <c r="V834" s="11">
        <v>3.3</v>
      </c>
      <c r="W834" s="11">
        <v>3.6</v>
      </c>
      <c r="X834" s="11">
        <v>3.9</v>
      </c>
      <c r="Y834" s="11">
        <v>3.4</v>
      </c>
      <c r="Z834" s="15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59</v>
      </c>
    </row>
    <row r="835" spans="1:65">
      <c r="A835" s="29"/>
      <c r="B835" s="19">
        <v>1</v>
      </c>
      <c r="C835" s="9">
        <v>6</v>
      </c>
      <c r="D835" s="11">
        <v>3.9</v>
      </c>
      <c r="E835" s="148">
        <v>3</v>
      </c>
      <c r="F835" s="148" t="s">
        <v>95</v>
      </c>
      <c r="G835" s="11">
        <v>3.4</v>
      </c>
      <c r="H835" s="11">
        <v>4</v>
      </c>
      <c r="I835" s="148">
        <v>5</v>
      </c>
      <c r="J835" s="11">
        <v>3.9</v>
      </c>
      <c r="K835" s="11">
        <v>4.3</v>
      </c>
      <c r="L835" s="148">
        <v>2.5</v>
      </c>
      <c r="M835" s="148" t="s">
        <v>95</v>
      </c>
      <c r="N835" s="149">
        <v>4.3</v>
      </c>
      <c r="O835" s="148">
        <v>1</v>
      </c>
      <c r="P835" s="11">
        <v>3.8</v>
      </c>
      <c r="Q835" s="148">
        <v>1.6</v>
      </c>
      <c r="R835" s="11">
        <v>3.2</v>
      </c>
      <c r="S835" s="11">
        <v>3.5</v>
      </c>
      <c r="T835" s="11">
        <v>3.4</v>
      </c>
      <c r="U835" s="148" t="s">
        <v>95</v>
      </c>
      <c r="V835" s="11">
        <v>3.3</v>
      </c>
      <c r="W835" s="11">
        <v>3.7</v>
      </c>
      <c r="X835" s="11">
        <v>3.9</v>
      </c>
      <c r="Y835" s="11">
        <v>3.3</v>
      </c>
      <c r="Z835" s="15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20" t="s">
        <v>268</v>
      </c>
      <c r="C836" s="12"/>
      <c r="D836" s="22">
        <v>3.9833333333333329</v>
      </c>
      <c r="E836" s="22">
        <v>3.5</v>
      </c>
      <c r="F836" s="22" t="s">
        <v>676</v>
      </c>
      <c r="G836" s="22">
        <v>3.4499999999999997</v>
      </c>
      <c r="H836" s="22">
        <v>4.0333333333333323</v>
      </c>
      <c r="I836" s="22">
        <v>5</v>
      </c>
      <c r="J836" s="22">
        <v>3.7833333333333332</v>
      </c>
      <c r="K836" s="22">
        <v>4.2666666666666666</v>
      </c>
      <c r="L836" s="22">
        <v>2.5166666666666662</v>
      </c>
      <c r="M836" s="22" t="s">
        <v>676</v>
      </c>
      <c r="N836" s="22">
        <v>3.75</v>
      </c>
      <c r="O836" s="22">
        <v>1</v>
      </c>
      <c r="P836" s="22">
        <v>3.8166666666666669</v>
      </c>
      <c r="Q836" s="22">
        <v>2.3833333333333333</v>
      </c>
      <c r="R836" s="22">
        <v>3.1666666666666665</v>
      </c>
      <c r="S836" s="22">
        <v>3.3666666666666667</v>
      </c>
      <c r="T836" s="22">
        <v>3.3166666666666664</v>
      </c>
      <c r="U836" s="22" t="s">
        <v>676</v>
      </c>
      <c r="V836" s="22">
        <v>3.3666666666666667</v>
      </c>
      <c r="W836" s="22">
        <v>3.6833333333333331</v>
      </c>
      <c r="X836" s="22">
        <v>3.816666666666666</v>
      </c>
      <c r="Y836" s="22">
        <v>3.3666666666666667</v>
      </c>
      <c r="Z836" s="15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269</v>
      </c>
      <c r="C837" s="28"/>
      <c r="D837" s="11">
        <v>3.95</v>
      </c>
      <c r="E837" s="11">
        <v>3.5</v>
      </c>
      <c r="F837" s="11" t="s">
        <v>676</v>
      </c>
      <c r="G837" s="11">
        <v>3.45</v>
      </c>
      <c r="H837" s="11">
        <v>4.05</v>
      </c>
      <c r="I837" s="11">
        <v>5</v>
      </c>
      <c r="J837" s="11">
        <v>3.8</v>
      </c>
      <c r="K837" s="11">
        <v>4.3</v>
      </c>
      <c r="L837" s="11">
        <v>2.5499999999999998</v>
      </c>
      <c r="M837" s="11" t="s">
        <v>676</v>
      </c>
      <c r="N837" s="11">
        <v>3.6500000000000004</v>
      </c>
      <c r="O837" s="11">
        <v>1</v>
      </c>
      <c r="P837" s="11">
        <v>3.8</v>
      </c>
      <c r="Q837" s="11">
        <v>2.5499999999999998</v>
      </c>
      <c r="R837" s="11">
        <v>3.2</v>
      </c>
      <c r="S837" s="11">
        <v>3.4</v>
      </c>
      <c r="T837" s="11">
        <v>3.3499999999999996</v>
      </c>
      <c r="U837" s="11" t="s">
        <v>676</v>
      </c>
      <c r="V837" s="11">
        <v>3.3</v>
      </c>
      <c r="W837" s="11">
        <v>3.7</v>
      </c>
      <c r="X837" s="11">
        <v>3.8499999999999996</v>
      </c>
      <c r="Y837" s="11">
        <v>3.4</v>
      </c>
      <c r="Z837" s="15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270</v>
      </c>
      <c r="C838" s="28"/>
      <c r="D838" s="23">
        <v>0.17224014243685085</v>
      </c>
      <c r="E838" s="23">
        <v>0.54772255750516607</v>
      </c>
      <c r="F838" s="23" t="s">
        <v>676</v>
      </c>
      <c r="G838" s="23">
        <v>5.4772255750516662E-2</v>
      </c>
      <c r="H838" s="23">
        <v>8.1649658092772456E-2</v>
      </c>
      <c r="I838" s="23">
        <v>0.19999999999999982</v>
      </c>
      <c r="J838" s="23">
        <v>7.5277265270907973E-2</v>
      </c>
      <c r="K838" s="23">
        <v>0.13662601021279494</v>
      </c>
      <c r="L838" s="23">
        <v>0.14719601443879757</v>
      </c>
      <c r="M838" s="23" t="s">
        <v>676</v>
      </c>
      <c r="N838" s="23">
        <v>0.27386127875258293</v>
      </c>
      <c r="O838" s="23" t="s">
        <v>676</v>
      </c>
      <c r="P838" s="23">
        <v>4.0824829046386339E-2</v>
      </c>
      <c r="Q838" s="23">
        <v>0.48751068364361816</v>
      </c>
      <c r="R838" s="23">
        <v>5.1639777949432274E-2</v>
      </c>
      <c r="S838" s="23">
        <v>0.15055453054181614</v>
      </c>
      <c r="T838" s="23">
        <v>9.8319208025017382E-2</v>
      </c>
      <c r="U838" s="23" t="s">
        <v>676</v>
      </c>
      <c r="V838" s="23">
        <v>0.15055453054181625</v>
      </c>
      <c r="W838" s="23">
        <v>7.5277265270908028E-2</v>
      </c>
      <c r="X838" s="23">
        <v>9.8319208025017382E-2</v>
      </c>
      <c r="Y838" s="23">
        <v>5.1639777949432274E-2</v>
      </c>
      <c r="Z838" s="205"/>
      <c r="AA838" s="206"/>
      <c r="AB838" s="206"/>
      <c r="AC838" s="206"/>
      <c r="AD838" s="206"/>
      <c r="AE838" s="206"/>
      <c r="AF838" s="206"/>
      <c r="AG838" s="206"/>
      <c r="AH838" s="206"/>
      <c r="AI838" s="206"/>
      <c r="AJ838" s="206"/>
      <c r="AK838" s="206"/>
      <c r="AL838" s="206"/>
      <c r="AM838" s="206"/>
      <c r="AN838" s="206"/>
      <c r="AO838" s="206"/>
      <c r="AP838" s="206"/>
      <c r="AQ838" s="206"/>
      <c r="AR838" s="206"/>
      <c r="AS838" s="206"/>
      <c r="AT838" s="206"/>
      <c r="AU838" s="206"/>
      <c r="AV838" s="206"/>
      <c r="AW838" s="206"/>
      <c r="AX838" s="206"/>
      <c r="AY838" s="206"/>
      <c r="AZ838" s="206"/>
      <c r="BA838" s="206"/>
      <c r="BB838" s="206"/>
      <c r="BC838" s="206"/>
      <c r="BD838" s="206"/>
      <c r="BE838" s="206"/>
      <c r="BF838" s="206"/>
      <c r="BG838" s="206"/>
      <c r="BH838" s="206"/>
      <c r="BI838" s="206"/>
      <c r="BJ838" s="206"/>
      <c r="BK838" s="206"/>
      <c r="BL838" s="206"/>
      <c r="BM838" s="56"/>
    </row>
    <row r="839" spans="1:65">
      <c r="A839" s="29"/>
      <c r="B839" s="3" t="s">
        <v>86</v>
      </c>
      <c r="C839" s="28"/>
      <c r="D839" s="13">
        <v>4.3240203122221973E-2</v>
      </c>
      <c r="E839" s="13">
        <v>0.15649215928719032</v>
      </c>
      <c r="F839" s="13" t="s">
        <v>676</v>
      </c>
      <c r="G839" s="13">
        <v>1.5876016159570048E-2</v>
      </c>
      <c r="H839" s="13">
        <v>2.0243716882505574E-2</v>
      </c>
      <c r="I839" s="13">
        <v>3.9999999999999966E-2</v>
      </c>
      <c r="J839" s="13">
        <v>1.989707452094484E-2</v>
      </c>
      <c r="K839" s="13">
        <v>3.2021721143623817E-2</v>
      </c>
      <c r="L839" s="13">
        <v>5.8488482558462625E-2</v>
      </c>
      <c r="M839" s="13" t="s">
        <v>676</v>
      </c>
      <c r="N839" s="13">
        <v>7.3029674334022118E-2</v>
      </c>
      <c r="O839" s="13" t="s">
        <v>676</v>
      </c>
      <c r="P839" s="13">
        <v>1.0696461758878516E-2</v>
      </c>
      <c r="Q839" s="13">
        <v>0.2045499371931265</v>
      </c>
      <c r="R839" s="13">
        <v>1.6307298299820718E-2</v>
      </c>
      <c r="S839" s="13">
        <v>4.471916748766816E-2</v>
      </c>
      <c r="T839" s="13">
        <v>2.9643982319100721E-2</v>
      </c>
      <c r="U839" s="13" t="s">
        <v>676</v>
      </c>
      <c r="V839" s="13">
        <v>4.4719167487668195E-2</v>
      </c>
      <c r="W839" s="13">
        <v>2.0437266589386795E-2</v>
      </c>
      <c r="X839" s="13">
        <v>2.5760491185594078E-2</v>
      </c>
      <c r="Y839" s="13">
        <v>1.5338547905771962E-2</v>
      </c>
      <c r="Z839" s="15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271</v>
      </c>
      <c r="C840" s="28"/>
      <c r="D840" s="13">
        <v>9.2250440686818536E-2</v>
      </c>
      <c r="E840" s="13">
        <v>-4.028203956388321E-2</v>
      </c>
      <c r="F840" s="13" t="s">
        <v>676</v>
      </c>
      <c r="G840" s="13">
        <v>-5.3992296141542107E-2</v>
      </c>
      <c r="H840" s="13">
        <v>0.1059606972644771</v>
      </c>
      <c r="I840" s="13">
        <v>0.37102565776588103</v>
      </c>
      <c r="J840" s="13">
        <v>3.7409414376183392E-2</v>
      </c>
      <c r="K840" s="13">
        <v>0.16994189462688514</v>
      </c>
      <c r="L840" s="13">
        <v>-0.30991708559117326</v>
      </c>
      <c r="M840" s="13" t="s">
        <v>676</v>
      </c>
      <c r="N840" s="13">
        <v>2.8269243324410942E-2</v>
      </c>
      <c r="O840" s="13">
        <v>-0.72579486844682384</v>
      </c>
      <c r="P840" s="13">
        <v>4.6549585427956064E-2</v>
      </c>
      <c r="Q840" s="13">
        <v>-0.34647776979826328</v>
      </c>
      <c r="R840" s="13">
        <v>-0.1316837500816086</v>
      </c>
      <c r="S840" s="13">
        <v>-7.6842723770973342E-2</v>
      </c>
      <c r="T840" s="13">
        <v>-9.0552980348632239E-2</v>
      </c>
      <c r="U840" s="13" t="s">
        <v>676</v>
      </c>
      <c r="V840" s="13">
        <v>-7.6842723770973342E-2</v>
      </c>
      <c r="W840" s="13">
        <v>9.9889012208658201E-3</v>
      </c>
      <c r="X840" s="13">
        <v>4.6549585427955842E-2</v>
      </c>
      <c r="Y840" s="13">
        <v>-7.6842723770973342E-2</v>
      </c>
      <c r="Z840" s="15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45" t="s">
        <v>272</v>
      </c>
      <c r="C841" s="46"/>
      <c r="D841" s="44">
        <v>0.41</v>
      </c>
      <c r="E841" s="44" t="s">
        <v>273</v>
      </c>
      <c r="F841" s="44">
        <v>2.2000000000000002</v>
      </c>
      <c r="G841" s="44">
        <v>0.53</v>
      </c>
      <c r="H841" s="44">
        <v>0.5</v>
      </c>
      <c r="I841" s="44">
        <v>2.2000000000000002</v>
      </c>
      <c r="J841" s="44">
        <v>0.06</v>
      </c>
      <c r="K841" s="44">
        <v>0.91</v>
      </c>
      <c r="L841" s="44">
        <v>2.17</v>
      </c>
      <c r="M841" s="44">
        <v>2.2000000000000002</v>
      </c>
      <c r="N841" s="44">
        <v>0</v>
      </c>
      <c r="O841" s="44">
        <v>5.57</v>
      </c>
      <c r="P841" s="44">
        <v>0.12</v>
      </c>
      <c r="Q841" s="44">
        <v>2.4</v>
      </c>
      <c r="R841" s="44">
        <v>1.03</v>
      </c>
      <c r="S841" s="44">
        <v>0.67</v>
      </c>
      <c r="T841" s="44">
        <v>0.76</v>
      </c>
      <c r="U841" s="44">
        <v>2.2000000000000002</v>
      </c>
      <c r="V841" s="44">
        <v>0.67</v>
      </c>
      <c r="W841" s="44">
        <v>0.12</v>
      </c>
      <c r="X841" s="44">
        <v>0.12</v>
      </c>
      <c r="Y841" s="44">
        <v>0.67</v>
      </c>
      <c r="Z841" s="15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0" t="s">
        <v>310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BM842" s="55"/>
    </row>
    <row r="843" spans="1:65">
      <c r="BM843" s="55"/>
    </row>
    <row r="844" spans="1:65" ht="15">
      <c r="B844" s="8" t="s">
        <v>520</v>
      </c>
      <c r="BM844" s="27" t="s">
        <v>66</v>
      </c>
    </row>
    <row r="845" spans="1:65" ht="15">
      <c r="A845" s="24" t="s">
        <v>18</v>
      </c>
      <c r="B845" s="18" t="s">
        <v>110</v>
      </c>
      <c r="C845" s="15" t="s">
        <v>111</v>
      </c>
      <c r="D845" s="16" t="s">
        <v>234</v>
      </c>
      <c r="E845" s="17" t="s">
        <v>234</v>
      </c>
      <c r="F845" s="17" t="s">
        <v>234</v>
      </c>
      <c r="G845" s="17" t="s">
        <v>234</v>
      </c>
      <c r="H845" s="17" t="s">
        <v>234</v>
      </c>
      <c r="I845" s="17" t="s">
        <v>234</v>
      </c>
      <c r="J845" s="17" t="s">
        <v>234</v>
      </c>
      <c r="K845" s="17" t="s">
        <v>234</v>
      </c>
      <c r="L845" s="17" t="s">
        <v>234</v>
      </c>
      <c r="M845" s="17" t="s">
        <v>234</v>
      </c>
      <c r="N845" s="17" t="s">
        <v>234</v>
      </c>
      <c r="O845" s="17" t="s">
        <v>234</v>
      </c>
      <c r="P845" s="17" t="s">
        <v>234</v>
      </c>
      <c r="Q845" s="17" t="s">
        <v>234</v>
      </c>
      <c r="R845" s="17" t="s">
        <v>234</v>
      </c>
      <c r="S845" s="17" t="s">
        <v>234</v>
      </c>
      <c r="T845" s="17" t="s">
        <v>234</v>
      </c>
      <c r="U845" s="17" t="s">
        <v>234</v>
      </c>
      <c r="V845" s="17" t="s">
        <v>234</v>
      </c>
      <c r="W845" s="17" t="s">
        <v>234</v>
      </c>
      <c r="X845" s="17" t="s">
        <v>234</v>
      </c>
      <c r="Y845" s="17" t="s">
        <v>234</v>
      </c>
      <c r="Z845" s="17" t="s">
        <v>234</v>
      </c>
      <c r="AA845" s="15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235</v>
      </c>
      <c r="C846" s="9" t="s">
        <v>235</v>
      </c>
      <c r="D846" s="151" t="s">
        <v>237</v>
      </c>
      <c r="E846" s="152" t="s">
        <v>238</v>
      </c>
      <c r="F846" s="152" t="s">
        <v>239</v>
      </c>
      <c r="G846" s="152" t="s">
        <v>240</v>
      </c>
      <c r="H846" s="152" t="s">
        <v>241</v>
      </c>
      <c r="I846" s="152" t="s">
        <v>243</v>
      </c>
      <c r="J846" s="152" t="s">
        <v>244</v>
      </c>
      <c r="K846" s="152" t="s">
        <v>246</v>
      </c>
      <c r="L846" s="152" t="s">
        <v>247</v>
      </c>
      <c r="M846" s="152" t="s">
        <v>248</v>
      </c>
      <c r="N846" s="152" t="s">
        <v>249</v>
      </c>
      <c r="O846" s="152" t="s">
        <v>250</v>
      </c>
      <c r="P846" s="152" t="s">
        <v>251</v>
      </c>
      <c r="Q846" s="152" t="s">
        <v>252</v>
      </c>
      <c r="R846" s="152" t="s">
        <v>253</v>
      </c>
      <c r="S846" s="152" t="s">
        <v>254</v>
      </c>
      <c r="T846" s="152" t="s">
        <v>255</v>
      </c>
      <c r="U846" s="152" t="s">
        <v>256</v>
      </c>
      <c r="V846" s="152" t="s">
        <v>258</v>
      </c>
      <c r="W846" s="152" t="s">
        <v>259</v>
      </c>
      <c r="X846" s="152" t="s">
        <v>260</v>
      </c>
      <c r="Y846" s="152" t="s">
        <v>261</v>
      </c>
      <c r="Z846" s="152" t="s">
        <v>262</v>
      </c>
      <c r="AA846" s="15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291</v>
      </c>
      <c r="E847" s="11" t="s">
        <v>292</v>
      </c>
      <c r="F847" s="11" t="s">
        <v>114</v>
      </c>
      <c r="G847" s="11" t="s">
        <v>291</v>
      </c>
      <c r="H847" s="11" t="s">
        <v>114</v>
      </c>
      <c r="I847" s="11" t="s">
        <v>291</v>
      </c>
      <c r="J847" s="11" t="s">
        <v>292</v>
      </c>
      <c r="K847" s="11" t="s">
        <v>292</v>
      </c>
      <c r="L847" s="11" t="s">
        <v>114</v>
      </c>
      <c r="M847" s="11" t="s">
        <v>114</v>
      </c>
      <c r="N847" s="11" t="s">
        <v>292</v>
      </c>
      <c r="O847" s="11" t="s">
        <v>291</v>
      </c>
      <c r="P847" s="11" t="s">
        <v>114</v>
      </c>
      <c r="Q847" s="11" t="s">
        <v>291</v>
      </c>
      <c r="R847" s="11" t="s">
        <v>292</v>
      </c>
      <c r="S847" s="11" t="s">
        <v>291</v>
      </c>
      <c r="T847" s="11" t="s">
        <v>292</v>
      </c>
      <c r="U847" s="11" t="s">
        <v>291</v>
      </c>
      <c r="V847" s="11" t="s">
        <v>114</v>
      </c>
      <c r="W847" s="11" t="s">
        <v>292</v>
      </c>
      <c r="X847" s="11" t="s">
        <v>291</v>
      </c>
      <c r="Y847" s="11" t="s">
        <v>291</v>
      </c>
      <c r="Z847" s="11" t="s">
        <v>291</v>
      </c>
      <c r="AA847" s="15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0</v>
      </c>
    </row>
    <row r="848" spans="1:65">
      <c r="A848" s="29"/>
      <c r="B848" s="19"/>
      <c r="C848" s="9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15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0</v>
      </c>
    </row>
    <row r="849" spans="1:65">
      <c r="A849" s="29"/>
      <c r="B849" s="18">
        <v>1</v>
      </c>
      <c r="C849" s="14">
        <v>1</v>
      </c>
      <c r="D849" s="223">
        <v>205</v>
      </c>
      <c r="E849" s="223">
        <v>192</v>
      </c>
      <c r="F849" s="223">
        <v>211.86699999999999</v>
      </c>
      <c r="G849" s="223">
        <v>176.1</v>
      </c>
      <c r="H849" s="224">
        <v>226</v>
      </c>
      <c r="I849" s="223">
        <v>195</v>
      </c>
      <c r="J849" s="223">
        <v>192.81</v>
      </c>
      <c r="K849" s="223">
        <v>203.5</v>
      </c>
      <c r="L849" s="223">
        <v>196.8</v>
      </c>
      <c r="M849" s="224">
        <v>173</v>
      </c>
      <c r="N849" s="223">
        <v>189.6</v>
      </c>
      <c r="O849" s="223">
        <v>208</v>
      </c>
      <c r="P849" s="224">
        <v>215.28799999999998</v>
      </c>
      <c r="Q849" s="223">
        <v>193</v>
      </c>
      <c r="R849" s="224">
        <v>257.5</v>
      </c>
      <c r="S849" s="223">
        <v>202</v>
      </c>
      <c r="T849" s="223">
        <v>180</v>
      </c>
      <c r="U849" s="223">
        <v>193</v>
      </c>
      <c r="V849" s="223">
        <v>195</v>
      </c>
      <c r="W849" s="223">
        <v>193.7</v>
      </c>
      <c r="X849" s="223">
        <v>190</v>
      </c>
      <c r="Y849" s="223">
        <v>198.1</v>
      </c>
      <c r="Z849" s="223">
        <v>192</v>
      </c>
      <c r="AA849" s="225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27">
        <v>1</v>
      </c>
    </row>
    <row r="850" spans="1:65">
      <c r="A850" s="29"/>
      <c r="B850" s="19">
        <v>1</v>
      </c>
      <c r="C850" s="9">
        <v>2</v>
      </c>
      <c r="D850" s="228">
        <v>198.5</v>
      </c>
      <c r="E850" s="228">
        <v>193</v>
      </c>
      <c r="F850" s="228">
        <v>206.578</v>
      </c>
      <c r="G850" s="228">
        <v>184</v>
      </c>
      <c r="H850" s="229">
        <v>217</v>
      </c>
      <c r="I850" s="228">
        <v>191</v>
      </c>
      <c r="J850" s="228">
        <v>193.97</v>
      </c>
      <c r="K850" s="228">
        <v>207.5</v>
      </c>
      <c r="L850" s="228">
        <v>195.7</v>
      </c>
      <c r="M850" s="229">
        <v>177</v>
      </c>
      <c r="N850" s="228">
        <v>193.4</v>
      </c>
      <c r="O850" s="228">
        <v>203</v>
      </c>
      <c r="P850" s="229">
        <v>215.59399999999999</v>
      </c>
      <c r="Q850" s="228">
        <v>198</v>
      </c>
      <c r="R850" s="229">
        <v>267.2</v>
      </c>
      <c r="S850" s="228">
        <v>201</v>
      </c>
      <c r="T850" s="228">
        <v>180</v>
      </c>
      <c r="U850" s="228">
        <v>194</v>
      </c>
      <c r="V850" s="228">
        <v>191</v>
      </c>
      <c r="W850" s="228">
        <v>192.9</v>
      </c>
      <c r="X850" s="228">
        <v>199.5</v>
      </c>
      <c r="Y850" s="228">
        <v>195.5</v>
      </c>
      <c r="Z850" s="228">
        <v>200</v>
      </c>
      <c r="AA850" s="225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27">
        <v>8</v>
      </c>
    </row>
    <row r="851" spans="1:65">
      <c r="A851" s="29"/>
      <c r="B851" s="19">
        <v>1</v>
      </c>
      <c r="C851" s="9">
        <v>3</v>
      </c>
      <c r="D851" s="228">
        <v>204</v>
      </c>
      <c r="E851" s="228">
        <v>192</v>
      </c>
      <c r="F851" s="228">
        <v>212.92950000000002</v>
      </c>
      <c r="G851" s="228">
        <v>183.1</v>
      </c>
      <c r="H851" s="229">
        <v>217</v>
      </c>
      <c r="I851" s="228">
        <v>197</v>
      </c>
      <c r="J851" s="228">
        <v>195.93</v>
      </c>
      <c r="K851" s="228">
        <v>210.5</v>
      </c>
      <c r="L851" s="228">
        <v>195.7</v>
      </c>
      <c r="M851" s="229">
        <v>172</v>
      </c>
      <c r="N851" s="228">
        <v>193.9</v>
      </c>
      <c r="O851" s="228">
        <v>210</v>
      </c>
      <c r="P851" s="229">
        <v>218.72199999999998</v>
      </c>
      <c r="Q851" s="228">
        <v>193</v>
      </c>
      <c r="R851" s="229">
        <v>244.79999999999998</v>
      </c>
      <c r="S851" s="228">
        <v>200</v>
      </c>
      <c r="T851" s="228">
        <v>182</v>
      </c>
      <c r="U851" s="228">
        <v>195</v>
      </c>
      <c r="V851" s="228">
        <v>189</v>
      </c>
      <c r="W851" s="228">
        <v>191.4</v>
      </c>
      <c r="X851" s="228">
        <v>194.5</v>
      </c>
      <c r="Y851" s="228">
        <v>202.8</v>
      </c>
      <c r="Z851" s="228">
        <v>191.5</v>
      </c>
      <c r="AA851" s="225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  <c r="AP851" s="226"/>
      <c r="AQ851" s="226"/>
      <c r="AR851" s="226"/>
      <c r="AS851" s="226"/>
      <c r="AT851" s="226"/>
      <c r="AU851" s="226"/>
      <c r="AV851" s="226"/>
      <c r="AW851" s="226"/>
      <c r="AX851" s="226"/>
      <c r="AY851" s="226"/>
      <c r="AZ851" s="226"/>
      <c r="BA851" s="226"/>
      <c r="BB851" s="226"/>
      <c r="BC851" s="226"/>
      <c r="BD851" s="226"/>
      <c r="BE851" s="226"/>
      <c r="BF851" s="226"/>
      <c r="BG851" s="226"/>
      <c r="BH851" s="226"/>
      <c r="BI851" s="226"/>
      <c r="BJ851" s="226"/>
      <c r="BK851" s="226"/>
      <c r="BL851" s="226"/>
      <c r="BM851" s="227">
        <v>16</v>
      </c>
    </row>
    <row r="852" spans="1:65">
      <c r="A852" s="29"/>
      <c r="B852" s="19">
        <v>1</v>
      </c>
      <c r="C852" s="9">
        <v>4</v>
      </c>
      <c r="D852" s="228">
        <v>206</v>
      </c>
      <c r="E852" s="228">
        <v>193</v>
      </c>
      <c r="F852" s="228">
        <v>205.99449999999999</v>
      </c>
      <c r="G852" s="228">
        <v>182.9</v>
      </c>
      <c r="H852" s="229">
        <v>216</v>
      </c>
      <c r="I852" s="228">
        <v>192</v>
      </c>
      <c r="J852" s="228">
        <v>196.26</v>
      </c>
      <c r="K852" s="228">
        <v>212.9</v>
      </c>
      <c r="L852" s="228">
        <v>196.7</v>
      </c>
      <c r="M852" s="229">
        <v>176</v>
      </c>
      <c r="N852" s="228">
        <v>193.8</v>
      </c>
      <c r="O852" s="228">
        <v>199</v>
      </c>
      <c r="P852" s="229">
        <v>215.15649999999999</v>
      </c>
      <c r="Q852" s="228">
        <v>193</v>
      </c>
      <c r="R852" s="229">
        <v>275.2</v>
      </c>
      <c r="S852" s="228">
        <v>201</v>
      </c>
      <c r="T852" s="228">
        <v>177</v>
      </c>
      <c r="U852" s="228">
        <v>189</v>
      </c>
      <c r="V852" s="228">
        <v>193</v>
      </c>
      <c r="W852" s="228">
        <v>190.6</v>
      </c>
      <c r="X852" s="228">
        <v>197</v>
      </c>
      <c r="Y852" s="228">
        <v>198</v>
      </c>
      <c r="Z852" s="228">
        <v>197.5</v>
      </c>
      <c r="AA852" s="225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27">
        <v>195.81016228070177</v>
      </c>
    </row>
    <row r="853" spans="1:65">
      <c r="A853" s="29"/>
      <c r="B853" s="19">
        <v>1</v>
      </c>
      <c r="C853" s="9">
        <v>5</v>
      </c>
      <c r="D853" s="228">
        <v>204</v>
      </c>
      <c r="E853" s="228">
        <v>193</v>
      </c>
      <c r="F853" s="228">
        <v>208.69150000000002</v>
      </c>
      <c r="G853" s="228">
        <v>177.9</v>
      </c>
      <c r="H853" s="229">
        <v>219</v>
      </c>
      <c r="I853" s="228">
        <v>190</v>
      </c>
      <c r="J853" s="228">
        <v>199.34</v>
      </c>
      <c r="K853" s="228">
        <v>209.8</v>
      </c>
      <c r="L853" s="228">
        <v>196.4</v>
      </c>
      <c r="M853" s="229">
        <v>171</v>
      </c>
      <c r="N853" s="228">
        <v>198</v>
      </c>
      <c r="O853" s="228">
        <v>204</v>
      </c>
      <c r="P853" s="229">
        <v>217.30250000000001</v>
      </c>
      <c r="Q853" s="228">
        <v>193</v>
      </c>
      <c r="R853" s="229">
        <v>188</v>
      </c>
      <c r="S853" s="228">
        <v>202</v>
      </c>
      <c r="T853" s="228">
        <v>183</v>
      </c>
      <c r="U853" s="228">
        <v>185</v>
      </c>
      <c r="V853" s="228">
        <v>191</v>
      </c>
      <c r="W853" s="228">
        <v>192.4</v>
      </c>
      <c r="X853" s="228">
        <v>191.5</v>
      </c>
      <c r="Y853" s="228">
        <v>198.7</v>
      </c>
      <c r="Z853" s="228">
        <v>197.5</v>
      </c>
      <c r="AA853" s="225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27">
        <v>60</v>
      </c>
    </row>
    <row r="854" spans="1:65">
      <c r="A854" s="29"/>
      <c r="B854" s="19">
        <v>1</v>
      </c>
      <c r="C854" s="9">
        <v>6</v>
      </c>
      <c r="D854" s="228">
        <v>201</v>
      </c>
      <c r="E854" s="228">
        <v>193</v>
      </c>
      <c r="F854" s="228">
        <v>211.12799999999999</v>
      </c>
      <c r="G854" s="228">
        <v>179.5</v>
      </c>
      <c r="H854" s="229">
        <v>226</v>
      </c>
      <c r="I854" s="228">
        <v>191</v>
      </c>
      <c r="J854" s="228">
        <v>193.86</v>
      </c>
      <c r="K854" s="228">
        <v>209.7</v>
      </c>
      <c r="L854" s="228">
        <v>196.8</v>
      </c>
      <c r="M854" s="229">
        <v>178</v>
      </c>
      <c r="N854" s="228">
        <v>192.8</v>
      </c>
      <c r="O854" s="228">
        <v>216</v>
      </c>
      <c r="P854" s="229">
        <v>215.16899999999998</v>
      </c>
      <c r="Q854" s="228">
        <v>197</v>
      </c>
      <c r="R854" s="229">
        <v>187</v>
      </c>
      <c r="S854" s="228">
        <v>205</v>
      </c>
      <c r="T854" s="228">
        <v>177</v>
      </c>
      <c r="U854" s="228">
        <v>195</v>
      </c>
      <c r="V854" s="228">
        <v>196</v>
      </c>
      <c r="W854" s="228">
        <v>193.3</v>
      </c>
      <c r="X854" s="228">
        <v>193.5</v>
      </c>
      <c r="Y854" s="228">
        <v>194.6</v>
      </c>
      <c r="Z854" s="228">
        <v>196</v>
      </c>
      <c r="AA854" s="225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  <c r="AP854" s="226"/>
      <c r="AQ854" s="226"/>
      <c r="AR854" s="226"/>
      <c r="AS854" s="226"/>
      <c r="AT854" s="226"/>
      <c r="AU854" s="226"/>
      <c r="AV854" s="226"/>
      <c r="AW854" s="226"/>
      <c r="AX854" s="226"/>
      <c r="AY854" s="226"/>
      <c r="AZ854" s="226"/>
      <c r="BA854" s="226"/>
      <c r="BB854" s="226"/>
      <c r="BC854" s="226"/>
      <c r="BD854" s="226"/>
      <c r="BE854" s="226"/>
      <c r="BF854" s="226"/>
      <c r="BG854" s="226"/>
      <c r="BH854" s="226"/>
      <c r="BI854" s="226"/>
      <c r="BJ854" s="226"/>
      <c r="BK854" s="226"/>
      <c r="BL854" s="226"/>
      <c r="BM854" s="231"/>
    </row>
    <row r="855" spans="1:65">
      <c r="A855" s="29"/>
      <c r="B855" s="20" t="s">
        <v>268</v>
      </c>
      <c r="C855" s="12"/>
      <c r="D855" s="232">
        <v>203.08333333333334</v>
      </c>
      <c r="E855" s="232">
        <v>192.66666666666666</v>
      </c>
      <c r="F855" s="232">
        <v>209.53141666666667</v>
      </c>
      <c r="G855" s="232">
        <v>180.58333333333334</v>
      </c>
      <c r="H855" s="232">
        <v>220.16666666666666</v>
      </c>
      <c r="I855" s="232">
        <v>192.66666666666666</v>
      </c>
      <c r="J855" s="232">
        <v>195.36166666666668</v>
      </c>
      <c r="K855" s="232">
        <v>208.98333333333335</v>
      </c>
      <c r="L855" s="232">
        <v>196.35000000000002</v>
      </c>
      <c r="M855" s="232">
        <v>174.5</v>
      </c>
      <c r="N855" s="232">
        <v>193.58333333333334</v>
      </c>
      <c r="O855" s="232">
        <v>206.66666666666666</v>
      </c>
      <c r="P855" s="232">
        <v>216.20533333333333</v>
      </c>
      <c r="Q855" s="232">
        <v>194.5</v>
      </c>
      <c r="R855" s="232">
        <v>236.61666666666667</v>
      </c>
      <c r="S855" s="232">
        <v>201.83333333333334</v>
      </c>
      <c r="T855" s="232">
        <v>179.83333333333334</v>
      </c>
      <c r="U855" s="232">
        <v>191.83333333333334</v>
      </c>
      <c r="V855" s="232">
        <v>192.5</v>
      </c>
      <c r="W855" s="232">
        <v>192.38333333333333</v>
      </c>
      <c r="X855" s="232">
        <v>194.33333333333334</v>
      </c>
      <c r="Y855" s="232">
        <v>197.95000000000002</v>
      </c>
      <c r="Z855" s="232">
        <v>195.75</v>
      </c>
      <c r="AA855" s="225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  <c r="AP855" s="226"/>
      <c r="AQ855" s="226"/>
      <c r="AR855" s="226"/>
      <c r="AS855" s="226"/>
      <c r="AT855" s="226"/>
      <c r="AU855" s="226"/>
      <c r="AV855" s="226"/>
      <c r="AW855" s="226"/>
      <c r="AX855" s="226"/>
      <c r="AY855" s="226"/>
      <c r="AZ855" s="226"/>
      <c r="BA855" s="226"/>
      <c r="BB855" s="226"/>
      <c r="BC855" s="226"/>
      <c r="BD855" s="226"/>
      <c r="BE855" s="226"/>
      <c r="BF855" s="226"/>
      <c r="BG855" s="226"/>
      <c r="BH855" s="226"/>
      <c r="BI855" s="226"/>
      <c r="BJ855" s="226"/>
      <c r="BK855" s="226"/>
      <c r="BL855" s="226"/>
      <c r="BM855" s="231"/>
    </row>
    <row r="856" spans="1:65">
      <c r="A856" s="29"/>
      <c r="B856" s="3" t="s">
        <v>269</v>
      </c>
      <c r="C856" s="28"/>
      <c r="D856" s="228">
        <v>204</v>
      </c>
      <c r="E856" s="228">
        <v>193</v>
      </c>
      <c r="F856" s="228">
        <v>209.90975</v>
      </c>
      <c r="G856" s="228">
        <v>181.2</v>
      </c>
      <c r="H856" s="228">
        <v>218</v>
      </c>
      <c r="I856" s="228">
        <v>191.5</v>
      </c>
      <c r="J856" s="228">
        <v>194.95</v>
      </c>
      <c r="K856" s="228">
        <v>209.75</v>
      </c>
      <c r="L856" s="228">
        <v>196.55</v>
      </c>
      <c r="M856" s="228">
        <v>174.5</v>
      </c>
      <c r="N856" s="228">
        <v>193.60000000000002</v>
      </c>
      <c r="O856" s="228">
        <v>206</v>
      </c>
      <c r="P856" s="228">
        <v>215.44099999999997</v>
      </c>
      <c r="Q856" s="228">
        <v>193</v>
      </c>
      <c r="R856" s="228">
        <v>251.14999999999998</v>
      </c>
      <c r="S856" s="228">
        <v>201.5</v>
      </c>
      <c r="T856" s="228">
        <v>180</v>
      </c>
      <c r="U856" s="228">
        <v>193.5</v>
      </c>
      <c r="V856" s="228">
        <v>192</v>
      </c>
      <c r="W856" s="228">
        <v>192.65</v>
      </c>
      <c r="X856" s="228">
        <v>194</v>
      </c>
      <c r="Y856" s="228">
        <v>198.05</v>
      </c>
      <c r="Z856" s="228">
        <v>196.75</v>
      </c>
      <c r="AA856" s="225"/>
      <c r="AB856" s="226"/>
      <c r="AC856" s="226"/>
      <c r="AD856" s="226"/>
      <c r="AE856" s="226"/>
      <c r="AF856" s="226"/>
      <c r="AG856" s="226"/>
      <c r="AH856" s="226"/>
      <c r="AI856" s="226"/>
      <c r="AJ856" s="226"/>
      <c r="AK856" s="226"/>
      <c r="AL856" s="226"/>
      <c r="AM856" s="226"/>
      <c r="AN856" s="226"/>
      <c r="AO856" s="226"/>
      <c r="AP856" s="226"/>
      <c r="AQ856" s="226"/>
      <c r="AR856" s="226"/>
      <c r="AS856" s="226"/>
      <c r="AT856" s="226"/>
      <c r="AU856" s="226"/>
      <c r="AV856" s="226"/>
      <c r="AW856" s="226"/>
      <c r="AX856" s="226"/>
      <c r="AY856" s="226"/>
      <c r="AZ856" s="226"/>
      <c r="BA856" s="226"/>
      <c r="BB856" s="226"/>
      <c r="BC856" s="226"/>
      <c r="BD856" s="226"/>
      <c r="BE856" s="226"/>
      <c r="BF856" s="226"/>
      <c r="BG856" s="226"/>
      <c r="BH856" s="226"/>
      <c r="BI856" s="226"/>
      <c r="BJ856" s="226"/>
      <c r="BK856" s="226"/>
      <c r="BL856" s="226"/>
      <c r="BM856" s="231"/>
    </row>
    <row r="857" spans="1:65">
      <c r="A857" s="29"/>
      <c r="B857" s="3" t="s">
        <v>270</v>
      </c>
      <c r="C857" s="28"/>
      <c r="D857" s="228">
        <v>2.8002976032319613</v>
      </c>
      <c r="E857" s="228">
        <v>0.5163977794943222</v>
      </c>
      <c r="F857" s="228">
        <v>2.8805870133822862</v>
      </c>
      <c r="G857" s="228">
        <v>3.2201966813638374</v>
      </c>
      <c r="H857" s="228">
        <v>4.6224091842530193</v>
      </c>
      <c r="I857" s="228">
        <v>2.7325202042558927</v>
      </c>
      <c r="J857" s="228">
        <v>2.3520154477950737</v>
      </c>
      <c r="K857" s="228">
        <v>3.1965085119027412</v>
      </c>
      <c r="L857" s="228">
        <v>0.52440442408508392</v>
      </c>
      <c r="M857" s="228">
        <v>2.8809720581775866</v>
      </c>
      <c r="N857" s="228">
        <v>2.6895476695285909</v>
      </c>
      <c r="O857" s="228">
        <v>5.9888785817268548</v>
      </c>
      <c r="P857" s="228">
        <v>1.4782863615235946</v>
      </c>
      <c r="Q857" s="228">
        <v>2.3452078799117149</v>
      </c>
      <c r="R857" s="228">
        <v>39.376359235798539</v>
      </c>
      <c r="S857" s="228">
        <v>1.7224014243685084</v>
      </c>
      <c r="T857" s="228">
        <v>2.4832774042918899</v>
      </c>
      <c r="U857" s="228">
        <v>4.0207793606049389</v>
      </c>
      <c r="V857" s="228">
        <v>2.6645825188948455</v>
      </c>
      <c r="W857" s="228">
        <v>1.1822295321411438</v>
      </c>
      <c r="X857" s="228">
        <v>3.5023801430836525</v>
      </c>
      <c r="Y857" s="228">
        <v>2.8752391204906811</v>
      </c>
      <c r="Z857" s="228">
        <v>3.357826678076163</v>
      </c>
      <c r="AA857" s="225"/>
      <c r="AB857" s="226"/>
      <c r="AC857" s="226"/>
      <c r="AD857" s="226"/>
      <c r="AE857" s="226"/>
      <c r="AF857" s="226"/>
      <c r="AG857" s="226"/>
      <c r="AH857" s="226"/>
      <c r="AI857" s="226"/>
      <c r="AJ857" s="226"/>
      <c r="AK857" s="226"/>
      <c r="AL857" s="226"/>
      <c r="AM857" s="226"/>
      <c r="AN857" s="226"/>
      <c r="AO857" s="226"/>
      <c r="AP857" s="226"/>
      <c r="AQ857" s="226"/>
      <c r="AR857" s="226"/>
      <c r="AS857" s="226"/>
      <c r="AT857" s="226"/>
      <c r="AU857" s="226"/>
      <c r="AV857" s="226"/>
      <c r="AW857" s="226"/>
      <c r="AX857" s="226"/>
      <c r="AY857" s="226"/>
      <c r="AZ857" s="226"/>
      <c r="BA857" s="226"/>
      <c r="BB857" s="226"/>
      <c r="BC857" s="226"/>
      <c r="BD857" s="226"/>
      <c r="BE857" s="226"/>
      <c r="BF857" s="226"/>
      <c r="BG857" s="226"/>
      <c r="BH857" s="226"/>
      <c r="BI857" s="226"/>
      <c r="BJ857" s="226"/>
      <c r="BK857" s="226"/>
      <c r="BL857" s="226"/>
      <c r="BM857" s="231"/>
    </row>
    <row r="858" spans="1:65">
      <c r="A858" s="29"/>
      <c r="B858" s="3" t="s">
        <v>86</v>
      </c>
      <c r="C858" s="28"/>
      <c r="D858" s="13">
        <v>1.3788909002373218E-2</v>
      </c>
      <c r="E858" s="13">
        <v>2.6802652914930218E-3</v>
      </c>
      <c r="F858" s="13">
        <v>1.3747757062917547E-2</v>
      </c>
      <c r="G858" s="13">
        <v>1.7832192051853275E-2</v>
      </c>
      <c r="H858" s="13">
        <v>2.0995045500013715E-2</v>
      </c>
      <c r="I858" s="13">
        <v>1.4182630817937161E-2</v>
      </c>
      <c r="J858" s="13">
        <v>1.2039288402510251E-2</v>
      </c>
      <c r="K858" s="13">
        <v>1.5295518838357482E-2</v>
      </c>
      <c r="L858" s="13">
        <v>2.6707635553098238E-3</v>
      </c>
      <c r="M858" s="13">
        <v>1.6509868528238318E-2</v>
      </c>
      <c r="N858" s="13">
        <v>1.3893487746165773E-2</v>
      </c>
      <c r="O858" s="13">
        <v>2.8978444750291234E-2</v>
      </c>
      <c r="P858" s="13">
        <v>6.8374185721147554E-3</v>
      </c>
      <c r="Q858" s="13">
        <v>1.205762406124275E-2</v>
      </c>
      <c r="R858" s="13">
        <v>0.1664141406035016</v>
      </c>
      <c r="S858" s="13">
        <v>8.5337807978621387E-3</v>
      </c>
      <c r="T858" s="13">
        <v>1.3808771478916904E-2</v>
      </c>
      <c r="U858" s="13">
        <v>2.0959753400199507E-2</v>
      </c>
      <c r="V858" s="13">
        <v>1.3841987111142054E-2</v>
      </c>
      <c r="W858" s="13">
        <v>6.1451764643912872E-3</v>
      </c>
      <c r="X858" s="13">
        <v>1.8022539329761503E-2</v>
      </c>
      <c r="Y858" s="13">
        <v>1.4525077648348981E-2</v>
      </c>
      <c r="Z858" s="13">
        <v>1.7153648419290742E-2</v>
      </c>
      <c r="AA858" s="15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271</v>
      </c>
      <c r="C859" s="28"/>
      <c r="D859" s="13">
        <v>3.7143991751588334E-2</v>
      </c>
      <c r="E859" s="13">
        <v>-1.6053791986182953E-2</v>
      </c>
      <c r="F859" s="13">
        <v>7.0074271049808567E-2</v>
      </c>
      <c r="G859" s="13">
        <v>-7.7763221121997517E-2</v>
      </c>
      <c r="H859" s="13">
        <v>0.12438835708153317</v>
      </c>
      <c r="I859" s="13">
        <v>-1.6053791986182953E-2</v>
      </c>
      <c r="J859" s="13">
        <v>-2.2904613775467375E-3</v>
      </c>
      <c r="K859" s="13">
        <v>6.7275216460662035E-2</v>
      </c>
      <c r="L859" s="13">
        <v>2.7569443434931618E-3</v>
      </c>
      <c r="M859" s="13">
        <v>-0.10883072682485595</v>
      </c>
      <c r="N859" s="13">
        <v>-1.1372387017258956E-2</v>
      </c>
      <c r="O859" s="13">
        <v>5.5444029357381686E-2</v>
      </c>
      <c r="P859" s="13">
        <v>0.10415787829946366</v>
      </c>
      <c r="Q859" s="13">
        <v>-6.6909820483351812E-3</v>
      </c>
      <c r="R859" s="13">
        <v>0.20839829716022162</v>
      </c>
      <c r="S859" s="13">
        <v>3.0760257703055904E-2</v>
      </c>
      <c r="T859" s="13">
        <v>-8.1593461551117019E-2</v>
      </c>
      <c r="U859" s="13">
        <v>-2.0309614685204536E-2</v>
      </c>
      <c r="V859" s="13">
        <v>-1.6904956525987225E-2</v>
      </c>
      <c r="W859" s="13">
        <v>-1.7500771703850337E-2</v>
      </c>
      <c r="X859" s="13">
        <v>-7.5421465881394534E-3</v>
      </c>
      <c r="Y859" s="13">
        <v>1.0928123925614708E-2</v>
      </c>
      <c r="Z859" s="13">
        <v>-3.0724799980264006E-4</v>
      </c>
      <c r="AA859" s="15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45" t="s">
        <v>272</v>
      </c>
      <c r="C860" s="46"/>
      <c r="D860" s="44">
        <v>1.48</v>
      </c>
      <c r="E860" s="44">
        <v>0.52</v>
      </c>
      <c r="F860" s="44">
        <v>2.71</v>
      </c>
      <c r="G860" s="44">
        <v>2.82</v>
      </c>
      <c r="H860" s="44">
        <v>4.74</v>
      </c>
      <c r="I860" s="44">
        <v>0.52</v>
      </c>
      <c r="J860" s="44">
        <v>0</v>
      </c>
      <c r="K860" s="44">
        <v>2.6</v>
      </c>
      <c r="L860" s="44">
        <v>0.19</v>
      </c>
      <c r="M860" s="44">
        <v>3.99</v>
      </c>
      <c r="N860" s="44">
        <v>0.34</v>
      </c>
      <c r="O860" s="44">
        <v>2.16</v>
      </c>
      <c r="P860" s="44">
        <v>3.98</v>
      </c>
      <c r="Q860" s="44">
        <v>0.16</v>
      </c>
      <c r="R860" s="44">
        <v>7.88</v>
      </c>
      <c r="S860" s="44">
        <v>1.24</v>
      </c>
      <c r="T860" s="44">
        <v>2.97</v>
      </c>
      <c r="U860" s="44">
        <v>0.67</v>
      </c>
      <c r="V860" s="44">
        <v>0.55000000000000004</v>
      </c>
      <c r="W860" s="44">
        <v>0.56999999999999995</v>
      </c>
      <c r="X860" s="44">
        <v>0.2</v>
      </c>
      <c r="Y860" s="44">
        <v>0.49</v>
      </c>
      <c r="Z860" s="44">
        <v>7.0000000000000007E-2</v>
      </c>
      <c r="AA860" s="15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BM861" s="55"/>
    </row>
    <row r="862" spans="1:65" ht="15">
      <c r="B862" s="8" t="s">
        <v>521</v>
      </c>
      <c r="BM862" s="27" t="s">
        <v>66</v>
      </c>
    </row>
    <row r="863" spans="1:65" ht="15">
      <c r="A863" s="24" t="s">
        <v>21</v>
      </c>
      <c r="B863" s="18" t="s">
        <v>110</v>
      </c>
      <c r="C863" s="15" t="s">
        <v>111</v>
      </c>
      <c r="D863" s="16" t="s">
        <v>234</v>
      </c>
      <c r="E863" s="17" t="s">
        <v>234</v>
      </c>
      <c r="F863" s="17" t="s">
        <v>234</v>
      </c>
      <c r="G863" s="17" t="s">
        <v>234</v>
      </c>
      <c r="H863" s="17" t="s">
        <v>234</v>
      </c>
      <c r="I863" s="17" t="s">
        <v>234</v>
      </c>
      <c r="J863" s="17" t="s">
        <v>234</v>
      </c>
      <c r="K863" s="17" t="s">
        <v>234</v>
      </c>
      <c r="L863" s="17" t="s">
        <v>234</v>
      </c>
      <c r="M863" s="17" t="s">
        <v>234</v>
      </c>
      <c r="N863" s="17" t="s">
        <v>234</v>
      </c>
      <c r="O863" s="17" t="s">
        <v>234</v>
      </c>
      <c r="P863" s="17" t="s">
        <v>234</v>
      </c>
      <c r="Q863" s="17" t="s">
        <v>234</v>
      </c>
      <c r="R863" s="17" t="s">
        <v>234</v>
      </c>
      <c r="S863" s="17" t="s">
        <v>234</v>
      </c>
      <c r="T863" s="17" t="s">
        <v>234</v>
      </c>
      <c r="U863" s="17" t="s">
        <v>234</v>
      </c>
      <c r="V863" s="15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235</v>
      </c>
      <c r="C864" s="9" t="s">
        <v>235</v>
      </c>
      <c r="D864" s="151" t="s">
        <v>237</v>
      </c>
      <c r="E864" s="152" t="s">
        <v>238</v>
      </c>
      <c r="F864" s="152" t="s">
        <v>239</v>
      </c>
      <c r="G864" s="152" t="s">
        <v>240</v>
      </c>
      <c r="H864" s="152" t="s">
        <v>243</v>
      </c>
      <c r="I864" s="152" t="s">
        <v>244</v>
      </c>
      <c r="J864" s="152" t="s">
        <v>246</v>
      </c>
      <c r="K864" s="152" t="s">
        <v>247</v>
      </c>
      <c r="L864" s="152" t="s">
        <v>249</v>
      </c>
      <c r="M864" s="152" t="s">
        <v>250</v>
      </c>
      <c r="N864" s="152" t="s">
        <v>252</v>
      </c>
      <c r="O864" s="152" t="s">
        <v>254</v>
      </c>
      <c r="P864" s="152" t="s">
        <v>255</v>
      </c>
      <c r="Q864" s="152" t="s">
        <v>256</v>
      </c>
      <c r="R864" s="152" t="s">
        <v>259</v>
      </c>
      <c r="S864" s="152" t="s">
        <v>260</v>
      </c>
      <c r="T864" s="152" t="s">
        <v>261</v>
      </c>
      <c r="U864" s="152" t="s">
        <v>262</v>
      </c>
      <c r="V864" s="15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291</v>
      </c>
      <c r="E865" s="11" t="s">
        <v>292</v>
      </c>
      <c r="F865" s="11" t="s">
        <v>114</v>
      </c>
      <c r="G865" s="11" t="s">
        <v>291</v>
      </c>
      <c r="H865" s="11" t="s">
        <v>291</v>
      </c>
      <c r="I865" s="11" t="s">
        <v>292</v>
      </c>
      <c r="J865" s="11" t="s">
        <v>292</v>
      </c>
      <c r="K865" s="11" t="s">
        <v>114</v>
      </c>
      <c r="L865" s="11" t="s">
        <v>292</v>
      </c>
      <c r="M865" s="11" t="s">
        <v>291</v>
      </c>
      <c r="N865" s="11" t="s">
        <v>292</v>
      </c>
      <c r="O865" s="11" t="s">
        <v>291</v>
      </c>
      <c r="P865" s="11" t="s">
        <v>292</v>
      </c>
      <c r="Q865" s="11" t="s">
        <v>291</v>
      </c>
      <c r="R865" s="11" t="s">
        <v>292</v>
      </c>
      <c r="S865" s="11" t="s">
        <v>291</v>
      </c>
      <c r="T865" s="11" t="s">
        <v>291</v>
      </c>
      <c r="U865" s="11" t="s">
        <v>291</v>
      </c>
      <c r="V865" s="15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9"/>
      <c r="C866" s="9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15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3</v>
      </c>
    </row>
    <row r="867" spans="1:65">
      <c r="A867" s="29"/>
      <c r="B867" s="18">
        <v>1</v>
      </c>
      <c r="C867" s="14">
        <v>1</v>
      </c>
      <c r="D867" s="21">
        <v>1.0900000000000001</v>
      </c>
      <c r="E867" s="147">
        <v>0.9</v>
      </c>
      <c r="F867" s="147" t="s">
        <v>103</v>
      </c>
      <c r="G867" s="21">
        <v>0.85</v>
      </c>
      <c r="H867" s="147">
        <v>0.9</v>
      </c>
      <c r="I867" s="21">
        <v>1.05</v>
      </c>
      <c r="J867" s="21">
        <v>1.1299999999999999</v>
      </c>
      <c r="K867" s="147" t="s">
        <v>215</v>
      </c>
      <c r="L867" s="21">
        <v>0.91</v>
      </c>
      <c r="M867" s="147" t="s">
        <v>104</v>
      </c>
      <c r="N867" s="21">
        <v>1.03</v>
      </c>
      <c r="O867" s="21">
        <v>0.92</v>
      </c>
      <c r="P867" s="21">
        <v>0.98</v>
      </c>
      <c r="Q867" s="147">
        <v>0.9</v>
      </c>
      <c r="R867" s="21">
        <v>0.9900000000000001</v>
      </c>
      <c r="S867" s="21">
        <v>1.0900000000000001</v>
      </c>
      <c r="T867" s="21">
        <v>1.1299999999999999</v>
      </c>
      <c r="U867" s="21">
        <v>1</v>
      </c>
      <c r="V867" s="15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>
        <v>1</v>
      </c>
      <c r="C868" s="9">
        <v>2</v>
      </c>
      <c r="D868" s="11">
        <v>1.06</v>
      </c>
      <c r="E868" s="148">
        <v>1</v>
      </c>
      <c r="F868" s="148" t="s">
        <v>103</v>
      </c>
      <c r="G868" s="11">
        <v>0.97000000000000008</v>
      </c>
      <c r="H868" s="148">
        <v>1</v>
      </c>
      <c r="I868" s="11">
        <v>1.08</v>
      </c>
      <c r="J868" s="11">
        <v>1.1499999999999999</v>
      </c>
      <c r="K868" s="148" t="s">
        <v>215</v>
      </c>
      <c r="L868" s="11">
        <v>0.94</v>
      </c>
      <c r="M868" s="148" t="s">
        <v>104</v>
      </c>
      <c r="N868" s="11">
        <v>0.9900000000000001</v>
      </c>
      <c r="O868" s="11">
        <v>0.93</v>
      </c>
      <c r="P868" s="11">
        <v>0.97000000000000008</v>
      </c>
      <c r="Q868" s="148">
        <v>0.9</v>
      </c>
      <c r="R868" s="11">
        <v>1.05</v>
      </c>
      <c r="S868" s="11">
        <v>1.1000000000000001</v>
      </c>
      <c r="T868" s="11">
        <v>1.1299999999999999</v>
      </c>
      <c r="U868" s="11">
        <v>1.03</v>
      </c>
      <c r="V868" s="15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21</v>
      </c>
    </row>
    <row r="869" spans="1:65">
      <c r="A869" s="29"/>
      <c r="B869" s="19">
        <v>1</v>
      </c>
      <c r="C869" s="9">
        <v>3</v>
      </c>
      <c r="D869" s="11">
        <v>1.0900000000000001</v>
      </c>
      <c r="E869" s="148">
        <v>0.9</v>
      </c>
      <c r="F869" s="148" t="s">
        <v>103</v>
      </c>
      <c r="G869" s="11">
        <v>0.91</v>
      </c>
      <c r="H869" s="148">
        <v>0.8</v>
      </c>
      <c r="I869" s="11">
        <v>1.0900000000000001</v>
      </c>
      <c r="J869" s="11">
        <v>1.1599999999999999</v>
      </c>
      <c r="K869" s="148" t="s">
        <v>215</v>
      </c>
      <c r="L869" s="11">
        <v>0.95</v>
      </c>
      <c r="M869" s="148" t="s">
        <v>104</v>
      </c>
      <c r="N869" s="11">
        <v>0.94</v>
      </c>
      <c r="O869" s="11">
        <v>0.94</v>
      </c>
      <c r="P869" s="11">
        <v>1</v>
      </c>
      <c r="Q869" s="148">
        <v>0.9</v>
      </c>
      <c r="R869" s="11">
        <v>1.1599999999999999</v>
      </c>
      <c r="S869" s="11">
        <v>1.1599999999999999</v>
      </c>
      <c r="T869" s="11">
        <v>1.1499999999999999</v>
      </c>
      <c r="U869" s="11">
        <v>0.9900000000000001</v>
      </c>
      <c r="V869" s="15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16</v>
      </c>
    </row>
    <row r="870" spans="1:65">
      <c r="A870" s="29"/>
      <c r="B870" s="19">
        <v>1</v>
      </c>
      <c r="C870" s="9">
        <v>4</v>
      </c>
      <c r="D870" s="11">
        <v>1.1100000000000001</v>
      </c>
      <c r="E870" s="148">
        <v>0.9</v>
      </c>
      <c r="F870" s="148" t="s">
        <v>103</v>
      </c>
      <c r="G870" s="11">
        <v>0.94</v>
      </c>
      <c r="H870" s="148">
        <v>0.9</v>
      </c>
      <c r="I870" s="11">
        <v>1.06</v>
      </c>
      <c r="J870" s="11">
        <v>1.1399999999999999</v>
      </c>
      <c r="K870" s="148" t="s">
        <v>215</v>
      </c>
      <c r="L870" s="11">
        <v>0.92</v>
      </c>
      <c r="M870" s="148" t="s">
        <v>104</v>
      </c>
      <c r="N870" s="11">
        <v>0.97000000000000008</v>
      </c>
      <c r="O870" s="11">
        <v>0.89</v>
      </c>
      <c r="P870" s="11">
        <v>1</v>
      </c>
      <c r="Q870" s="148">
        <v>0.9</v>
      </c>
      <c r="R870" s="11">
        <v>1.07</v>
      </c>
      <c r="S870" s="11">
        <v>1.1100000000000001</v>
      </c>
      <c r="T870" s="11">
        <v>1.1000000000000001</v>
      </c>
      <c r="U870" s="11">
        <v>0.9900000000000001</v>
      </c>
      <c r="V870" s="15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1.0319444444444443</v>
      </c>
    </row>
    <row r="871" spans="1:65">
      <c r="A871" s="29"/>
      <c r="B871" s="19">
        <v>1</v>
      </c>
      <c r="C871" s="9">
        <v>5</v>
      </c>
      <c r="D871" s="11">
        <v>1.08</v>
      </c>
      <c r="E871" s="148">
        <v>1</v>
      </c>
      <c r="F871" s="148" t="s">
        <v>103</v>
      </c>
      <c r="G871" s="11">
        <v>0.97000000000000008</v>
      </c>
      <c r="H871" s="148">
        <v>1</v>
      </c>
      <c r="I871" s="11">
        <v>1.1299999999999999</v>
      </c>
      <c r="J871" s="11">
        <v>1.1100000000000001</v>
      </c>
      <c r="K871" s="148" t="s">
        <v>215</v>
      </c>
      <c r="L871" s="11">
        <v>0.93</v>
      </c>
      <c r="M871" s="148" t="s">
        <v>104</v>
      </c>
      <c r="N871" s="11">
        <v>1</v>
      </c>
      <c r="O871" s="11">
        <v>0.93</v>
      </c>
      <c r="P871" s="11">
        <v>0.97000000000000008</v>
      </c>
      <c r="Q871" s="148">
        <v>0.8</v>
      </c>
      <c r="R871" s="11">
        <v>1.0900000000000001</v>
      </c>
      <c r="S871" s="11">
        <v>1.1200000000000001</v>
      </c>
      <c r="T871" s="11">
        <v>1.1200000000000001</v>
      </c>
      <c r="U871" s="11">
        <v>1.02</v>
      </c>
      <c r="V871" s="15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61</v>
      </c>
    </row>
    <row r="872" spans="1:65">
      <c r="A872" s="29"/>
      <c r="B872" s="19">
        <v>1</v>
      </c>
      <c r="C872" s="9">
        <v>6</v>
      </c>
      <c r="D872" s="11">
        <v>1.05</v>
      </c>
      <c r="E872" s="148">
        <v>1</v>
      </c>
      <c r="F872" s="148" t="s">
        <v>103</v>
      </c>
      <c r="G872" s="11">
        <v>0.93</v>
      </c>
      <c r="H872" s="148">
        <v>1</v>
      </c>
      <c r="I872" s="11">
        <v>1.1299999999999999</v>
      </c>
      <c r="J872" s="11">
        <v>1.1200000000000001</v>
      </c>
      <c r="K872" s="148" t="s">
        <v>215</v>
      </c>
      <c r="L872" s="11">
        <v>0.91</v>
      </c>
      <c r="M872" s="148" t="s">
        <v>104</v>
      </c>
      <c r="N872" s="11">
        <v>1</v>
      </c>
      <c r="O872" s="11">
        <v>0.97000000000000008</v>
      </c>
      <c r="P872" s="11">
        <v>0.98</v>
      </c>
      <c r="Q872" s="148">
        <v>0.9</v>
      </c>
      <c r="R872" s="11">
        <v>1.08</v>
      </c>
      <c r="S872" s="11">
        <v>1.1299999999999999</v>
      </c>
      <c r="T872" s="11">
        <v>1.1200000000000001</v>
      </c>
      <c r="U872" s="11">
        <v>1</v>
      </c>
      <c r="V872" s="15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20" t="s">
        <v>268</v>
      </c>
      <c r="C873" s="12"/>
      <c r="D873" s="22">
        <v>1.08</v>
      </c>
      <c r="E873" s="22">
        <v>0.94999999999999984</v>
      </c>
      <c r="F873" s="22" t="s">
        <v>676</v>
      </c>
      <c r="G873" s="22">
        <v>0.92833333333333323</v>
      </c>
      <c r="H873" s="22">
        <v>0.93333333333333324</v>
      </c>
      <c r="I873" s="22">
        <v>1.0899999999999999</v>
      </c>
      <c r="J873" s="22">
        <v>1.135</v>
      </c>
      <c r="K873" s="22" t="s">
        <v>676</v>
      </c>
      <c r="L873" s="22">
        <v>0.92666666666666664</v>
      </c>
      <c r="M873" s="22" t="s">
        <v>676</v>
      </c>
      <c r="N873" s="22">
        <v>0.98833333333333329</v>
      </c>
      <c r="O873" s="22">
        <v>0.93</v>
      </c>
      <c r="P873" s="22">
        <v>0.98333333333333339</v>
      </c>
      <c r="Q873" s="22">
        <v>0.88333333333333341</v>
      </c>
      <c r="R873" s="22">
        <v>1.0733333333333335</v>
      </c>
      <c r="S873" s="22">
        <v>1.1183333333333334</v>
      </c>
      <c r="T873" s="22">
        <v>1.125</v>
      </c>
      <c r="U873" s="22">
        <v>1.0050000000000001</v>
      </c>
      <c r="V873" s="15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269</v>
      </c>
      <c r="C874" s="28"/>
      <c r="D874" s="11">
        <v>1.085</v>
      </c>
      <c r="E874" s="11">
        <v>0.95</v>
      </c>
      <c r="F874" s="11" t="s">
        <v>676</v>
      </c>
      <c r="G874" s="11">
        <v>0.93500000000000005</v>
      </c>
      <c r="H874" s="11">
        <v>0.95</v>
      </c>
      <c r="I874" s="11">
        <v>1.085</v>
      </c>
      <c r="J874" s="11">
        <v>1.1349999999999998</v>
      </c>
      <c r="K874" s="11" t="s">
        <v>676</v>
      </c>
      <c r="L874" s="11">
        <v>0.92500000000000004</v>
      </c>
      <c r="M874" s="11" t="s">
        <v>676</v>
      </c>
      <c r="N874" s="11">
        <v>0.99500000000000011</v>
      </c>
      <c r="O874" s="11">
        <v>0.93</v>
      </c>
      <c r="P874" s="11">
        <v>0.98</v>
      </c>
      <c r="Q874" s="11">
        <v>0.9</v>
      </c>
      <c r="R874" s="11">
        <v>1.0750000000000002</v>
      </c>
      <c r="S874" s="11">
        <v>1.1150000000000002</v>
      </c>
      <c r="T874" s="11">
        <v>1.125</v>
      </c>
      <c r="U874" s="11">
        <v>1</v>
      </c>
      <c r="V874" s="15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270</v>
      </c>
      <c r="C875" s="28"/>
      <c r="D875" s="23">
        <v>2.1908902300206663E-2</v>
      </c>
      <c r="E875" s="23">
        <v>5.4772255750516599E-2</v>
      </c>
      <c r="F875" s="23" t="s">
        <v>676</v>
      </c>
      <c r="G875" s="23">
        <v>4.4907311951024972E-2</v>
      </c>
      <c r="H875" s="23">
        <v>8.1649658092772581E-2</v>
      </c>
      <c r="I875" s="23">
        <v>3.4058772731852732E-2</v>
      </c>
      <c r="J875" s="23">
        <v>1.8708286933869629E-2</v>
      </c>
      <c r="K875" s="23" t="s">
        <v>676</v>
      </c>
      <c r="L875" s="23">
        <v>1.6329931618554488E-2</v>
      </c>
      <c r="M875" s="23" t="s">
        <v>676</v>
      </c>
      <c r="N875" s="23">
        <v>3.060501048303476E-2</v>
      </c>
      <c r="O875" s="23">
        <v>2.6076809620810607E-2</v>
      </c>
      <c r="P875" s="23">
        <v>1.3662601021279433E-2</v>
      </c>
      <c r="Q875" s="23">
        <v>4.0824829046386291E-2</v>
      </c>
      <c r="R875" s="23">
        <v>5.5377492419453785E-2</v>
      </c>
      <c r="S875" s="23">
        <v>2.4832774042918823E-2</v>
      </c>
      <c r="T875" s="23">
        <v>1.6431676725154904E-2</v>
      </c>
      <c r="U875" s="23">
        <v>1.6431676725154956E-2</v>
      </c>
      <c r="V875" s="205"/>
      <c r="W875" s="206"/>
      <c r="X875" s="206"/>
      <c r="Y875" s="206"/>
      <c r="Z875" s="206"/>
      <c r="AA875" s="206"/>
      <c r="AB875" s="206"/>
      <c r="AC875" s="206"/>
      <c r="AD875" s="206"/>
      <c r="AE875" s="206"/>
      <c r="AF875" s="206"/>
      <c r="AG875" s="206"/>
      <c r="AH875" s="206"/>
      <c r="AI875" s="206"/>
      <c r="AJ875" s="206"/>
      <c r="AK875" s="206"/>
      <c r="AL875" s="206"/>
      <c r="AM875" s="206"/>
      <c r="AN875" s="206"/>
      <c r="AO875" s="206"/>
      <c r="AP875" s="206"/>
      <c r="AQ875" s="206"/>
      <c r="AR875" s="206"/>
      <c r="AS875" s="206"/>
      <c r="AT875" s="206"/>
      <c r="AU875" s="206"/>
      <c r="AV875" s="206"/>
      <c r="AW875" s="206"/>
      <c r="AX875" s="206"/>
      <c r="AY875" s="206"/>
      <c r="AZ875" s="206"/>
      <c r="BA875" s="206"/>
      <c r="BB875" s="206"/>
      <c r="BC875" s="206"/>
      <c r="BD875" s="206"/>
      <c r="BE875" s="206"/>
      <c r="BF875" s="206"/>
      <c r="BG875" s="206"/>
      <c r="BH875" s="206"/>
      <c r="BI875" s="206"/>
      <c r="BJ875" s="206"/>
      <c r="BK875" s="206"/>
      <c r="BL875" s="206"/>
      <c r="BM875" s="56"/>
    </row>
    <row r="876" spans="1:65">
      <c r="A876" s="29"/>
      <c r="B876" s="3" t="s">
        <v>86</v>
      </c>
      <c r="C876" s="28"/>
      <c r="D876" s="13">
        <v>2.0286020648339502E-2</v>
      </c>
      <c r="E876" s="13">
        <v>5.7655006053175376E-2</v>
      </c>
      <c r="F876" s="13" t="s">
        <v>676</v>
      </c>
      <c r="G876" s="13">
        <v>4.8374124184227985E-2</v>
      </c>
      <c r="H876" s="13">
        <v>8.7481776527970637E-2</v>
      </c>
      <c r="I876" s="13">
        <v>3.124658048793829E-2</v>
      </c>
      <c r="J876" s="13">
        <v>1.648307218843139E-2</v>
      </c>
      <c r="K876" s="13" t="s">
        <v>676</v>
      </c>
      <c r="L876" s="13">
        <v>1.7622228365346569E-2</v>
      </c>
      <c r="M876" s="13" t="s">
        <v>676</v>
      </c>
      <c r="N876" s="13">
        <v>3.0966283793964346E-2</v>
      </c>
      <c r="O876" s="13">
        <v>2.8039580237430761E-2</v>
      </c>
      <c r="P876" s="13">
        <v>1.3894170530114677E-2</v>
      </c>
      <c r="Q876" s="13">
        <v>4.6216787599682591E-2</v>
      </c>
      <c r="R876" s="13">
        <v>5.1593937036758179E-2</v>
      </c>
      <c r="S876" s="13">
        <v>2.2205163078615937E-2</v>
      </c>
      <c r="T876" s="13">
        <v>1.4605934866804358E-2</v>
      </c>
      <c r="U876" s="13">
        <v>1.6349927089706423E-2</v>
      </c>
      <c r="V876" s="15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271</v>
      </c>
      <c r="C877" s="28"/>
      <c r="D877" s="13">
        <v>4.6567967698519785E-2</v>
      </c>
      <c r="E877" s="13">
        <v>-7.9407806191117092E-2</v>
      </c>
      <c r="F877" s="13" t="s">
        <v>676</v>
      </c>
      <c r="G877" s="13">
        <v>-0.10040376850605648</v>
      </c>
      <c r="H877" s="13">
        <v>-9.5558546433378244E-2</v>
      </c>
      <c r="I877" s="13">
        <v>5.6258411843876255E-2</v>
      </c>
      <c r="J877" s="13">
        <v>9.9865410497981255E-2</v>
      </c>
      <c r="K877" s="13" t="s">
        <v>676</v>
      </c>
      <c r="L877" s="13">
        <v>-0.10201884253028259</v>
      </c>
      <c r="M877" s="13" t="s">
        <v>676</v>
      </c>
      <c r="N877" s="13">
        <v>-4.2261103633916441E-2</v>
      </c>
      <c r="O877" s="13">
        <v>-9.8788694481830253E-2</v>
      </c>
      <c r="P877" s="13">
        <v>-4.7106325706594676E-2</v>
      </c>
      <c r="Q877" s="13">
        <v>-0.14401076716016137</v>
      </c>
      <c r="R877" s="13">
        <v>4.0107671601615325E-2</v>
      </c>
      <c r="S877" s="13">
        <v>8.3714670255720325E-2</v>
      </c>
      <c r="T877" s="13">
        <v>9.0174966352624564E-2</v>
      </c>
      <c r="U877" s="13">
        <v>-2.6110363391655178E-2</v>
      </c>
      <c r="V877" s="15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45" t="s">
        <v>272</v>
      </c>
      <c r="C878" s="46"/>
      <c r="D878" s="44">
        <v>0.65</v>
      </c>
      <c r="E878" s="44" t="s">
        <v>273</v>
      </c>
      <c r="F878" s="44">
        <v>12.87</v>
      </c>
      <c r="G878" s="44">
        <v>0.66</v>
      </c>
      <c r="H878" s="44" t="s">
        <v>273</v>
      </c>
      <c r="I878" s="44">
        <v>0.73</v>
      </c>
      <c r="J878" s="44">
        <v>1.1200000000000001</v>
      </c>
      <c r="K878" s="44">
        <v>8.44</v>
      </c>
      <c r="L878" s="44">
        <v>0.67</v>
      </c>
      <c r="M878" s="44">
        <v>8.2200000000000006</v>
      </c>
      <c r="N878" s="44">
        <v>0.14000000000000001</v>
      </c>
      <c r="O878" s="44">
        <v>0.65</v>
      </c>
      <c r="P878" s="44">
        <v>0.19</v>
      </c>
      <c r="Q878" s="44" t="s">
        <v>273</v>
      </c>
      <c r="R878" s="44">
        <v>0.59</v>
      </c>
      <c r="S878" s="44">
        <v>0.98</v>
      </c>
      <c r="T878" s="44">
        <v>1.03</v>
      </c>
      <c r="U878" s="44">
        <v>0</v>
      </c>
      <c r="V878" s="15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0" t="s">
        <v>311</v>
      </c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BM879" s="55"/>
    </row>
    <row r="880" spans="1:65">
      <c r="BM880" s="55"/>
    </row>
    <row r="881" spans="1:65" ht="15">
      <c r="B881" s="8" t="s">
        <v>522</v>
      </c>
      <c r="BM881" s="27" t="s">
        <v>66</v>
      </c>
    </row>
    <row r="882" spans="1:65" ht="15">
      <c r="A882" s="24" t="s">
        <v>24</v>
      </c>
      <c r="B882" s="18" t="s">
        <v>110</v>
      </c>
      <c r="C882" s="15" t="s">
        <v>111</v>
      </c>
      <c r="D882" s="16" t="s">
        <v>234</v>
      </c>
      <c r="E882" s="17" t="s">
        <v>234</v>
      </c>
      <c r="F882" s="17" t="s">
        <v>234</v>
      </c>
      <c r="G882" s="17" t="s">
        <v>234</v>
      </c>
      <c r="H882" s="17" t="s">
        <v>234</v>
      </c>
      <c r="I882" s="17" t="s">
        <v>234</v>
      </c>
      <c r="J882" s="17" t="s">
        <v>234</v>
      </c>
      <c r="K882" s="17" t="s">
        <v>234</v>
      </c>
      <c r="L882" s="17" t="s">
        <v>234</v>
      </c>
      <c r="M882" s="17" t="s">
        <v>234</v>
      </c>
      <c r="N882" s="17" t="s">
        <v>234</v>
      </c>
      <c r="O882" s="15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 t="s">
        <v>235</v>
      </c>
      <c r="C883" s="9" t="s">
        <v>235</v>
      </c>
      <c r="D883" s="151" t="s">
        <v>238</v>
      </c>
      <c r="E883" s="152" t="s">
        <v>240</v>
      </c>
      <c r="F883" s="152" t="s">
        <v>241</v>
      </c>
      <c r="G883" s="152" t="s">
        <v>244</v>
      </c>
      <c r="H883" s="152" t="s">
        <v>246</v>
      </c>
      <c r="I883" s="152" t="s">
        <v>250</v>
      </c>
      <c r="J883" s="152" t="s">
        <v>251</v>
      </c>
      <c r="K883" s="152" t="s">
        <v>252</v>
      </c>
      <c r="L883" s="152" t="s">
        <v>253</v>
      </c>
      <c r="M883" s="152" t="s">
        <v>256</v>
      </c>
      <c r="N883" s="152" t="s">
        <v>259</v>
      </c>
      <c r="O883" s="15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 t="s">
        <v>3</v>
      </c>
    </row>
    <row r="884" spans="1:65">
      <c r="A884" s="29"/>
      <c r="B884" s="19"/>
      <c r="C884" s="9"/>
      <c r="D884" s="10" t="s">
        <v>292</v>
      </c>
      <c r="E884" s="11" t="s">
        <v>291</v>
      </c>
      <c r="F884" s="11" t="s">
        <v>292</v>
      </c>
      <c r="G884" s="11" t="s">
        <v>292</v>
      </c>
      <c r="H884" s="11" t="s">
        <v>292</v>
      </c>
      <c r="I884" s="11" t="s">
        <v>291</v>
      </c>
      <c r="J884" s="11" t="s">
        <v>292</v>
      </c>
      <c r="K884" s="11" t="s">
        <v>292</v>
      </c>
      <c r="L884" s="11" t="s">
        <v>292</v>
      </c>
      <c r="M884" s="11" t="s">
        <v>291</v>
      </c>
      <c r="N884" s="11" t="s">
        <v>292</v>
      </c>
      <c r="O884" s="15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9"/>
      <c r="C885" s="9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15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3</v>
      </c>
    </row>
    <row r="886" spans="1:65">
      <c r="A886" s="29"/>
      <c r="B886" s="18">
        <v>1</v>
      </c>
      <c r="C886" s="14">
        <v>1</v>
      </c>
      <c r="D886" s="21">
        <v>0.57999999999999996</v>
      </c>
      <c r="E886" s="21">
        <v>0.59</v>
      </c>
      <c r="F886" s="21">
        <v>0.65</v>
      </c>
      <c r="G886" s="21">
        <v>0.56000000000000005</v>
      </c>
      <c r="H886" s="21">
        <v>0.62</v>
      </c>
      <c r="I886" s="147">
        <v>0.7</v>
      </c>
      <c r="J886" s="21">
        <v>0.55117213433711731</v>
      </c>
      <c r="K886" s="21">
        <v>0.55000000000000004</v>
      </c>
      <c r="L886" s="147">
        <v>0.5</v>
      </c>
      <c r="M886" s="147">
        <v>0.5</v>
      </c>
      <c r="N886" s="21">
        <v>0.55000000000000004</v>
      </c>
      <c r="O886" s="15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>
        <v>1</v>
      </c>
      <c r="C887" s="9">
        <v>2</v>
      </c>
      <c r="D887" s="11">
        <v>0.57999999999999996</v>
      </c>
      <c r="E887" s="11">
        <v>0.61</v>
      </c>
      <c r="F887" s="11">
        <v>0.64</v>
      </c>
      <c r="G887" s="11">
        <v>0.56000000000000005</v>
      </c>
      <c r="H887" s="11">
        <v>0.57999999999999996</v>
      </c>
      <c r="I887" s="148">
        <v>0.7</v>
      </c>
      <c r="J887" s="11">
        <v>0.54853270118784592</v>
      </c>
      <c r="K887" s="11">
        <v>0.55000000000000004</v>
      </c>
      <c r="L887" s="148">
        <v>0.5</v>
      </c>
      <c r="M887" s="148">
        <v>0.5</v>
      </c>
      <c r="N887" s="11">
        <v>0.56999999999999995</v>
      </c>
      <c r="O887" s="15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22</v>
      </c>
    </row>
    <row r="888" spans="1:65">
      <c r="A888" s="29"/>
      <c r="B888" s="19">
        <v>1</v>
      </c>
      <c r="C888" s="9">
        <v>3</v>
      </c>
      <c r="D888" s="149">
        <v>0.54</v>
      </c>
      <c r="E888" s="11">
        <v>0.59</v>
      </c>
      <c r="F888" s="11">
        <v>0.64</v>
      </c>
      <c r="G888" s="11">
        <v>0.55000000000000004</v>
      </c>
      <c r="H888" s="11">
        <v>0.61</v>
      </c>
      <c r="I888" s="148">
        <v>0.6</v>
      </c>
      <c r="J888" s="11">
        <v>0.52822933113188175</v>
      </c>
      <c r="K888" s="11">
        <v>0.52</v>
      </c>
      <c r="L888" s="148">
        <v>0.5</v>
      </c>
      <c r="M888" s="148">
        <v>0.5</v>
      </c>
      <c r="N888" s="11">
        <v>0.57999999999999996</v>
      </c>
      <c r="O888" s="15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16</v>
      </c>
    </row>
    <row r="889" spans="1:65">
      <c r="A889" s="29"/>
      <c r="B889" s="19">
        <v>1</v>
      </c>
      <c r="C889" s="9">
        <v>4</v>
      </c>
      <c r="D889" s="11">
        <v>0.57999999999999996</v>
      </c>
      <c r="E889" s="11">
        <v>0.59</v>
      </c>
      <c r="F889" s="11">
        <v>0.66</v>
      </c>
      <c r="G889" s="11">
        <v>0.55000000000000004</v>
      </c>
      <c r="H889" s="11">
        <v>0.63</v>
      </c>
      <c r="I889" s="148">
        <v>0.6</v>
      </c>
      <c r="J889" s="11">
        <v>0.53237344488454252</v>
      </c>
      <c r="K889" s="11">
        <v>0.53</v>
      </c>
      <c r="L889" s="148">
        <v>0.5</v>
      </c>
      <c r="M889" s="148">
        <v>0.5</v>
      </c>
      <c r="N889" s="11">
        <v>0.61</v>
      </c>
      <c r="O889" s="15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0.58099019871739088</v>
      </c>
    </row>
    <row r="890" spans="1:65">
      <c r="A890" s="29"/>
      <c r="B890" s="19">
        <v>1</v>
      </c>
      <c r="C890" s="9">
        <v>5</v>
      </c>
      <c r="D890" s="11">
        <v>0.57999999999999996</v>
      </c>
      <c r="E890" s="11">
        <v>0.59</v>
      </c>
      <c r="F890" s="11">
        <v>0.62</v>
      </c>
      <c r="G890" s="11">
        <v>0.57999999999999996</v>
      </c>
      <c r="H890" s="11">
        <v>0.61</v>
      </c>
      <c r="I890" s="148">
        <v>0.7</v>
      </c>
      <c r="J890" s="11">
        <v>0.52602192101754541</v>
      </c>
      <c r="K890" s="11">
        <v>0.54</v>
      </c>
      <c r="L890" s="148">
        <v>0.5</v>
      </c>
      <c r="M890" s="148">
        <v>0.5</v>
      </c>
      <c r="N890" s="11">
        <v>0.55000000000000004</v>
      </c>
      <c r="O890" s="15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62</v>
      </c>
    </row>
    <row r="891" spans="1:65">
      <c r="A891" s="29"/>
      <c r="B891" s="19">
        <v>1</v>
      </c>
      <c r="C891" s="9">
        <v>6</v>
      </c>
      <c r="D891" s="11">
        <v>0.56000000000000005</v>
      </c>
      <c r="E891" s="149">
        <v>0.56000000000000005</v>
      </c>
      <c r="F891" s="11">
        <v>0.67</v>
      </c>
      <c r="G891" s="11">
        <v>0.57999999999999996</v>
      </c>
      <c r="H891" s="11">
        <v>0.62</v>
      </c>
      <c r="I891" s="148">
        <v>0.7</v>
      </c>
      <c r="J891" s="11">
        <v>0.56120000587582675</v>
      </c>
      <c r="K891" s="11">
        <v>0.55000000000000004</v>
      </c>
      <c r="L891" s="148">
        <v>0.5</v>
      </c>
      <c r="M891" s="148">
        <v>0.5</v>
      </c>
      <c r="N891" s="11">
        <v>0.59</v>
      </c>
      <c r="O891" s="15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20" t="s">
        <v>268</v>
      </c>
      <c r="C892" s="12"/>
      <c r="D892" s="22">
        <v>0.56999999999999995</v>
      </c>
      <c r="E892" s="22">
        <v>0.58833333333333326</v>
      </c>
      <c r="F892" s="22">
        <v>0.64666666666666672</v>
      </c>
      <c r="G892" s="22">
        <v>0.56333333333333335</v>
      </c>
      <c r="H892" s="22">
        <v>0.61166666666666669</v>
      </c>
      <c r="I892" s="22">
        <v>0.66666666666666663</v>
      </c>
      <c r="J892" s="22">
        <v>0.54125492307246004</v>
      </c>
      <c r="K892" s="22">
        <v>0.54</v>
      </c>
      <c r="L892" s="22">
        <v>0.5</v>
      </c>
      <c r="M892" s="22">
        <v>0.5</v>
      </c>
      <c r="N892" s="22">
        <v>0.57500000000000007</v>
      </c>
      <c r="O892" s="15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269</v>
      </c>
      <c r="C893" s="28"/>
      <c r="D893" s="11">
        <v>0.57999999999999996</v>
      </c>
      <c r="E893" s="11">
        <v>0.59</v>
      </c>
      <c r="F893" s="11">
        <v>0.64500000000000002</v>
      </c>
      <c r="G893" s="11">
        <v>0.56000000000000005</v>
      </c>
      <c r="H893" s="11">
        <v>0.61499999999999999</v>
      </c>
      <c r="I893" s="11">
        <v>0.7</v>
      </c>
      <c r="J893" s="11">
        <v>0.54045307303619428</v>
      </c>
      <c r="K893" s="11">
        <v>0.54500000000000004</v>
      </c>
      <c r="L893" s="11">
        <v>0.5</v>
      </c>
      <c r="M893" s="11">
        <v>0.5</v>
      </c>
      <c r="N893" s="11">
        <v>0.57499999999999996</v>
      </c>
      <c r="O893" s="15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270</v>
      </c>
      <c r="C894" s="28"/>
      <c r="D894" s="23">
        <v>1.6733200530681475E-2</v>
      </c>
      <c r="E894" s="23">
        <v>1.6020819787597198E-2</v>
      </c>
      <c r="F894" s="23">
        <v>1.7511900715418277E-2</v>
      </c>
      <c r="G894" s="23">
        <v>1.3662601021279424E-2</v>
      </c>
      <c r="H894" s="23">
        <v>1.7224014243685103E-2</v>
      </c>
      <c r="I894" s="23">
        <v>5.1639777949432218E-2</v>
      </c>
      <c r="J894" s="23">
        <v>1.4350710877219531E-2</v>
      </c>
      <c r="K894" s="23">
        <v>1.2649110640673528E-2</v>
      </c>
      <c r="L894" s="23">
        <v>0</v>
      </c>
      <c r="M894" s="23">
        <v>0</v>
      </c>
      <c r="N894" s="23">
        <v>2.3452078799117117E-2</v>
      </c>
      <c r="O894" s="205"/>
      <c r="P894" s="206"/>
      <c r="Q894" s="206"/>
      <c r="R894" s="206"/>
      <c r="S894" s="206"/>
      <c r="T894" s="206"/>
      <c r="U894" s="206"/>
      <c r="V894" s="206"/>
      <c r="W894" s="206"/>
      <c r="X894" s="206"/>
      <c r="Y894" s="206"/>
      <c r="Z894" s="206"/>
      <c r="AA894" s="206"/>
      <c r="AB894" s="206"/>
      <c r="AC894" s="206"/>
      <c r="AD894" s="206"/>
      <c r="AE894" s="206"/>
      <c r="AF894" s="206"/>
      <c r="AG894" s="206"/>
      <c r="AH894" s="206"/>
      <c r="AI894" s="206"/>
      <c r="AJ894" s="206"/>
      <c r="AK894" s="206"/>
      <c r="AL894" s="206"/>
      <c r="AM894" s="206"/>
      <c r="AN894" s="206"/>
      <c r="AO894" s="206"/>
      <c r="AP894" s="206"/>
      <c r="AQ894" s="206"/>
      <c r="AR894" s="206"/>
      <c r="AS894" s="206"/>
      <c r="AT894" s="206"/>
      <c r="AU894" s="206"/>
      <c r="AV894" s="206"/>
      <c r="AW894" s="206"/>
      <c r="AX894" s="206"/>
      <c r="AY894" s="206"/>
      <c r="AZ894" s="206"/>
      <c r="BA894" s="206"/>
      <c r="BB894" s="206"/>
      <c r="BC894" s="206"/>
      <c r="BD894" s="206"/>
      <c r="BE894" s="206"/>
      <c r="BF894" s="206"/>
      <c r="BG894" s="206"/>
      <c r="BH894" s="206"/>
      <c r="BI894" s="206"/>
      <c r="BJ894" s="206"/>
      <c r="BK894" s="206"/>
      <c r="BL894" s="206"/>
      <c r="BM894" s="56"/>
    </row>
    <row r="895" spans="1:65">
      <c r="A895" s="29"/>
      <c r="B895" s="3" t="s">
        <v>86</v>
      </c>
      <c r="C895" s="28"/>
      <c r="D895" s="13">
        <v>2.9356492159090308E-2</v>
      </c>
      <c r="E895" s="13">
        <v>2.7230855163054731E-2</v>
      </c>
      <c r="F895" s="13">
        <v>2.7080258838275684E-2</v>
      </c>
      <c r="G895" s="13">
        <v>2.425313790759661E-2</v>
      </c>
      <c r="H895" s="13">
        <v>2.8159151352073735E-2</v>
      </c>
      <c r="I895" s="13">
        <v>7.7459666924148338E-2</v>
      </c>
      <c r="J895" s="13">
        <v>2.6513774314988248E-2</v>
      </c>
      <c r="K895" s="13">
        <v>2.3424278964210236E-2</v>
      </c>
      <c r="L895" s="13">
        <v>0</v>
      </c>
      <c r="M895" s="13">
        <v>0</v>
      </c>
      <c r="N895" s="13">
        <v>4.0786223998464551E-2</v>
      </c>
      <c r="O895" s="15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271</v>
      </c>
      <c r="C896" s="28"/>
      <c r="D896" s="13">
        <v>-1.8916323789374023E-2</v>
      </c>
      <c r="E896" s="13">
        <v>1.2638999129681139E-2</v>
      </c>
      <c r="F896" s="13">
        <v>0.11304229932667531</v>
      </c>
      <c r="G896" s="13">
        <v>-3.0390986669030395E-2</v>
      </c>
      <c r="H896" s="13">
        <v>5.2800319208478941E-2</v>
      </c>
      <c r="I896" s="13">
        <v>0.14746628796564454</v>
      </c>
      <c r="J896" s="13">
        <v>-6.8392333868370736E-2</v>
      </c>
      <c r="K896" s="13">
        <v>-7.0552306747827864E-2</v>
      </c>
      <c r="L896" s="13">
        <v>-0.13940028402576665</v>
      </c>
      <c r="M896" s="13">
        <v>-0.13940028402576665</v>
      </c>
      <c r="N896" s="13">
        <v>-1.0310326629631494E-2</v>
      </c>
      <c r="O896" s="15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45" t="s">
        <v>272</v>
      </c>
      <c r="C897" s="46"/>
      <c r="D897" s="44">
        <v>7.0000000000000007E-2</v>
      </c>
      <c r="E897" s="44">
        <v>0.45</v>
      </c>
      <c r="F897" s="44">
        <v>2.12</v>
      </c>
      <c r="G897" s="44">
        <v>0.26</v>
      </c>
      <c r="H897" s="44">
        <v>1.1200000000000001</v>
      </c>
      <c r="I897" s="44" t="s">
        <v>273</v>
      </c>
      <c r="J897" s="44">
        <v>0.9</v>
      </c>
      <c r="K897" s="44">
        <v>0.93</v>
      </c>
      <c r="L897" s="44" t="s">
        <v>273</v>
      </c>
      <c r="M897" s="44" t="s">
        <v>273</v>
      </c>
      <c r="N897" s="44">
        <v>7.0000000000000007E-2</v>
      </c>
      <c r="O897" s="15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0" t="s">
        <v>302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BM898" s="55"/>
    </row>
    <row r="899" spans="1:65">
      <c r="BM899" s="55"/>
    </row>
    <row r="900" spans="1:65" ht="15">
      <c r="B900" s="8" t="s">
        <v>523</v>
      </c>
      <c r="BM900" s="27" t="s">
        <v>66</v>
      </c>
    </row>
    <row r="901" spans="1:65" ht="15">
      <c r="A901" s="24" t="s">
        <v>27</v>
      </c>
      <c r="B901" s="18" t="s">
        <v>110</v>
      </c>
      <c r="C901" s="15" t="s">
        <v>111</v>
      </c>
      <c r="D901" s="16" t="s">
        <v>234</v>
      </c>
      <c r="E901" s="17" t="s">
        <v>234</v>
      </c>
      <c r="F901" s="17" t="s">
        <v>234</v>
      </c>
      <c r="G901" s="17" t="s">
        <v>234</v>
      </c>
      <c r="H901" s="17" t="s">
        <v>234</v>
      </c>
      <c r="I901" s="17" t="s">
        <v>234</v>
      </c>
      <c r="J901" s="17" t="s">
        <v>234</v>
      </c>
      <c r="K901" s="17" t="s">
        <v>234</v>
      </c>
      <c r="L901" s="17" t="s">
        <v>234</v>
      </c>
      <c r="M901" s="17" t="s">
        <v>234</v>
      </c>
      <c r="N901" s="17" t="s">
        <v>234</v>
      </c>
      <c r="O901" s="17" t="s">
        <v>234</v>
      </c>
      <c r="P901" s="17" t="s">
        <v>234</v>
      </c>
      <c r="Q901" s="17" t="s">
        <v>234</v>
      </c>
      <c r="R901" s="17" t="s">
        <v>234</v>
      </c>
      <c r="S901" s="17" t="s">
        <v>234</v>
      </c>
      <c r="T901" s="17" t="s">
        <v>234</v>
      </c>
      <c r="U901" s="17" t="s">
        <v>234</v>
      </c>
      <c r="V901" s="17" t="s">
        <v>234</v>
      </c>
      <c r="W901" s="17" t="s">
        <v>234</v>
      </c>
      <c r="X901" s="15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 t="s">
        <v>235</v>
      </c>
      <c r="C902" s="9" t="s">
        <v>235</v>
      </c>
      <c r="D902" s="151" t="s">
        <v>237</v>
      </c>
      <c r="E902" s="152" t="s">
        <v>238</v>
      </c>
      <c r="F902" s="152" t="s">
        <v>239</v>
      </c>
      <c r="G902" s="152" t="s">
        <v>240</v>
      </c>
      <c r="H902" s="152" t="s">
        <v>241</v>
      </c>
      <c r="I902" s="152" t="s">
        <v>243</v>
      </c>
      <c r="J902" s="152" t="s">
        <v>244</v>
      </c>
      <c r="K902" s="152" t="s">
        <v>246</v>
      </c>
      <c r="L902" s="152" t="s">
        <v>247</v>
      </c>
      <c r="M902" s="152" t="s">
        <v>249</v>
      </c>
      <c r="N902" s="152" t="s">
        <v>250</v>
      </c>
      <c r="O902" s="152" t="s">
        <v>252</v>
      </c>
      <c r="P902" s="152" t="s">
        <v>254</v>
      </c>
      <c r="Q902" s="152" t="s">
        <v>255</v>
      </c>
      <c r="R902" s="152" t="s">
        <v>256</v>
      </c>
      <c r="S902" s="152" t="s">
        <v>258</v>
      </c>
      <c r="T902" s="152" t="s">
        <v>259</v>
      </c>
      <c r="U902" s="152" t="s">
        <v>260</v>
      </c>
      <c r="V902" s="152" t="s">
        <v>261</v>
      </c>
      <c r="W902" s="152" t="s">
        <v>262</v>
      </c>
      <c r="X902" s="15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 t="s">
        <v>3</v>
      </c>
    </row>
    <row r="903" spans="1:65">
      <c r="A903" s="29"/>
      <c r="B903" s="19"/>
      <c r="C903" s="9"/>
      <c r="D903" s="10" t="s">
        <v>291</v>
      </c>
      <c r="E903" s="11" t="s">
        <v>292</v>
      </c>
      <c r="F903" s="11" t="s">
        <v>114</v>
      </c>
      <c r="G903" s="11" t="s">
        <v>291</v>
      </c>
      <c r="H903" s="11" t="s">
        <v>292</v>
      </c>
      <c r="I903" s="11" t="s">
        <v>291</v>
      </c>
      <c r="J903" s="11" t="s">
        <v>292</v>
      </c>
      <c r="K903" s="11" t="s">
        <v>292</v>
      </c>
      <c r="L903" s="11" t="s">
        <v>114</v>
      </c>
      <c r="M903" s="11" t="s">
        <v>292</v>
      </c>
      <c r="N903" s="11" t="s">
        <v>291</v>
      </c>
      <c r="O903" s="11" t="s">
        <v>292</v>
      </c>
      <c r="P903" s="11" t="s">
        <v>291</v>
      </c>
      <c r="Q903" s="11" t="s">
        <v>292</v>
      </c>
      <c r="R903" s="11" t="s">
        <v>291</v>
      </c>
      <c r="S903" s="11" t="s">
        <v>114</v>
      </c>
      <c r="T903" s="11" t="s">
        <v>292</v>
      </c>
      <c r="U903" s="11" t="s">
        <v>291</v>
      </c>
      <c r="V903" s="11" t="s">
        <v>291</v>
      </c>
      <c r="W903" s="11" t="s">
        <v>291</v>
      </c>
      <c r="X903" s="15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3</v>
      </c>
    </row>
    <row r="904" spans="1:65">
      <c r="A904" s="29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15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3</v>
      </c>
    </row>
    <row r="905" spans="1:65">
      <c r="A905" s="29"/>
      <c r="B905" s="18">
        <v>1</v>
      </c>
      <c r="C905" s="14">
        <v>1</v>
      </c>
      <c r="D905" s="203" t="s">
        <v>215</v>
      </c>
      <c r="E905" s="203" t="s">
        <v>96</v>
      </c>
      <c r="F905" s="204">
        <v>6.29</v>
      </c>
      <c r="G905" s="203" t="s">
        <v>215</v>
      </c>
      <c r="H905" s="204">
        <v>0.22</v>
      </c>
      <c r="I905" s="203" t="s">
        <v>104</v>
      </c>
      <c r="J905" s="203" t="s">
        <v>96</v>
      </c>
      <c r="K905" s="203">
        <v>0.11</v>
      </c>
      <c r="L905" s="203" t="s">
        <v>104</v>
      </c>
      <c r="M905" s="203" t="s">
        <v>104</v>
      </c>
      <c r="N905" s="203" t="s">
        <v>104</v>
      </c>
      <c r="O905" s="203" t="s">
        <v>215</v>
      </c>
      <c r="P905" s="203" t="s">
        <v>215</v>
      </c>
      <c r="Q905" s="203" t="s">
        <v>104</v>
      </c>
      <c r="R905" s="203" t="s">
        <v>215</v>
      </c>
      <c r="S905" s="204" t="s">
        <v>103</v>
      </c>
      <c r="T905" s="203">
        <v>7.0000000000000007E-2</v>
      </c>
      <c r="U905" s="203" t="s">
        <v>215</v>
      </c>
      <c r="V905" s="203" t="s">
        <v>215</v>
      </c>
      <c r="W905" s="203" t="s">
        <v>215</v>
      </c>
      <c r="X905" s="205"/>
      <c r="Y905" s="206"/>
      <c r="Z905" s="206"/>
      <c r="AA905" s="206"/>
      <c r="AB905" s="206"/>
      <c r="AC905" s="206"/>
      <c r="AD905" s="206"/>
      <c r="AE905" s="206"/>
      <c r="AF905" s="206"/>
      <c r="AG905" s="206"/>
      <c r="AH905" s="206"/>
      <c r="AI905" s="206"/>
      <c r="AJ905" s="206"/>
      <c r="AK905" s="206"/>
      <c r="AL905" s="206"/>
      <c r="AM905" s="206"/>
      <c r="AN905" s="206"/>
      <c r="AO905" s="206"/>
      <c r="AP905" s="206"/>
      <c r="AQ905" s="206"/>
      <c r="AR905" s="206"/>
      <c r="AS905" s="206"/>
      <c r="AT905" s="206"/>
      <c r="AU905" s="206"/>
      <c r="AV905" s="206"/>
      <c r="AW905" s="206"/>
      <c r="AX905" s="206"/>
      <c r="AY905" s="206"/>
      <c r="AZ905" s="206"/>
      <c r="BA905" s="206"/>
      <c r="BB905" s="206"/>
      <c r="BC905" s="206"/>
      <c r="BD905" s="206"/>
      <c r="BE905" s="206"/>
      <c r="BF905" s="206"/>
      <c r="BG905" s="206"/>
      <c r="BH905" s="206"/>
      <c r="BI905" s="206"/>
      <c r="BJ905" s="206"/>
      <c r="BK905" s="206"/>
      <c r="BL905" s="206"/>
      <c r="BM905" s="207">
        <v>1</v>
      </c>
    </row>
    <row r="906" spans="1:65">
      <c r="A906" s="29"/>
      <c r="B906" s="19">
        <v>1</v>
      </c>
      <c r="C906" s="9">
        <v>2</v>
      </c>
      <c r="D906" s="23" t="s">
        <v>215</v>
      </c>
      <c r="E906" s="23" t="s">
        <v>96</v>
      </c>
      <c r="F906" s="209">
        <v>6.31</v>
      </c>
      <c r="G906" s="23" t="s">
        <v>215</v>
      </c>
      <c r="H906" s="209">
        <v>0.22</v>
      </c>
      <c r="I906" s="23" t="s">
        <v>104</v>
      </c>
      <c r="J906" s="23" t="s">
        <v>96</v>
      </c>
      <c r="K906" s="23">
        <v>0.11</v>
      </c>
      <c r="L906" s="23" t="s">
        <v>104</v>
      </c>
      <c r="M906" s="23" t="s">
        <v>104</v>
      </c>
      <c r="N906" s="23" t="s">
        <v>104</v>
      </c>
      <c r="O906" s="23" t="s">
        <v>215</v>
      </c>
      <c r="P906" s="23" t="s">
        <v>215</v>
      </c>
      <c r="Q906" s="23" t="s">
        <v>104</v>
      </c>
      <c r="R906" s="23" t="s">
        <v>215</v>
      </c>
      <c r="S906" s="209" t="s">
        <v>103</v>
      </c>
      <c r="T906" s="23">
        <v>0.08</v>
      </c>
      <c r="U906" s="23" t="s">
        <v>215</v>
      </c>
      <c r="V906" s="23">
        <v>7.0000000000000007E-2</v>
      </c>
      <c r="W906" s="23" t="s">
        <v>215</v>
      </c>
      <c r="X906" s="205"/>
      <c r="Y906" s="206"/>
      <c r="Z906" s="206"/>
      <c r="AA906" s="206"/>
      <c r="AB906" s="206"/>
      <c r="AC906" s="206"/>
      <c r="AD906" s="206"/>
      <c r="AE906" s="206"/>
      <c r="AF906" s="206"/>
      <c r="AG906" s="206"/>
      <c r="AH906" s="206"/>
      <c r="AI906" s="206"/>
      <c r="AJ906" s="206"/>
      <c r="AK906" s="206"/>
      <c r="AL906" s="206"/>
      <c r="AM906" s="206"/>
      <c r="AN906" s="206"/>
      <c r="AO906" s="206"/>
      <c r="AP906" s="206"/>
      <c r="AQ906" s="206"/>
      <c r="AR906" s="206"/>
      <c r="AS906" s="206"/>
      <c r="AT906" s="206"/>
      <c r="AU906" s="206"/>
      <c r="AV906" s="206"/>
      <c r="AW906" s="206"/>
      <c r="AX906" s="206"/>
      <c r="AY906" s="206"/>
      <c r="AZ906" s="206"/>
      <c r="BA906" s="206"/>
      <c r="BB906" s="206"/>
      <c r="BC906" s="206"/>
      <c r="BD906" s="206"/>
      <c r="BE906" s="206"/>
      <c r="BF906" s="206"/>
      <c r="BG906" s="206"/>
      <c r="BH906" s="206"/>
      <c r="BI906" s="206"/>
      <c r="BJ906" s="206"/>
      <c r="BK906" s="206"/>
      <c r="BL906" s="206"/>
      <c r="BM906" s="207">
        <v>23</v>
      </c>
    </row>
    <row r="907" spans="1:65">
      <c r="A907" s="29"/>
      <c r="B907" s="19">
        <v>1</v>
      </c>
      <c r="C907" s="9">
        <v>3</v>
      </c>
      <c r="D907" s="23" t="s">
        <v>215</v>
      </c>
      <c r="E907" s="23" t="s">
        <v>96</v>
      </c>
      <c r="F907" s="209">
        <v>6.3916666666666657</v>
      </c>
      <c r="G907" s="23" t="s">
        <v>215</v>
      </c>
      <c r="H907" s="209">
        <v>0.22</v>
      </c>
      <c r="I907" s="23" t="s">
        <v>104</v>
      </c>
      <c r="J907" s="23" t="s">
        <v>96</v>
      </c>
      <c r="K907" s="23" t="s">
        <v>105</v>
      </c>
      <c r="L907" s="23" t="s">
        <v>104</v>
      </c>
      <c r="M907" s="23" t="s">
        <v>104</v>
      </c>
      <c r="N907" s="23" t="s">
        <v>104</v>
      </c>
      <c r="O907" s="23" t="s">
        <v>215</v>
      </c>
      <c r="P907" s="23" t="s">
        <v>215</v>
      </c>
      <c r="Q907" s="23" t="s">
        <v>104</v>
      </c>
      <c r="R907" s="23" t="s">
        <v>215</v>
      </c>
      <c r="S907" s="209" t="s">
        <v>103</v>
      </c>
      <c r="T907" s="23">
        <v>7.0000000000000007E-2</v>
      </c>
      <c r="U907" s="23" t="s">
        <v>215</v>
      </c>
      <c r="V907" s="23">
        <v>0.05</v>
      </c>
      <c r="W907" s="23" t="s">
        <v>215</v>
      </c>
      <c r="X907" s="205"/>
      <c r="Y907" s="206"/>
      <c r="Z907" s="206"/>
      <c r="AA907" s="206"/>
      <c r="AB907" s="206"/>
      <c r="AC907" s="206"/>
      <c r="AD907" s="206"/>
      <c r="AE907" s="206"/>
      <c r="AF907" s="206"/>
      <c r="AG907" s="206"/>
      <c r="AH907" s="206"/>
      <c r="AI907" s="206"/>
      <c r="AJ907" s="206"/>
      <c r="AK907" s="206"/>
      <c r="AL907" s="206"/>
      <c r="AM907" s="206"/>
      <c r="AN907" s="206"/>
      <c r="AO907" s="206"/>
      <c r="AP907" s="206"/>
      <c r="AQ907" s="206"/>
      <c r="AR907" s="206"/>
      <c r="AS907" s="206"/>
      <c r="AT907" s="206"/>
      <c r="AU907" s="206"/>
      <c r="AV907" s="206"/>
      <c r="AW907" s="206"/>
      <c r="AX907" s="206"/>
      <c r="AY907" s="206"/>
      <c r="AZ907" s="206"/>
      <c r="BA907" s="206"/>
      <c r="BB907" s="206"/>
      <c r="BC907" s="206"/>
      <c r="BD907" s="206"/>
      <c r="BE907" s="206"/>
      <c r="BF907" s="206"/>
      <c r="BG907" s="206"/>
      <c r="BH907" s="206"/>
      <c r="BI907" s="206"/>
      <c r="BJ907" s="206"/>
      <c r="BK907" s="206"/>
      <c r="BL907" s="206"/>
      <c r="BM907" s="207">
        <v>16</v>
      </c>
    </row>
    <row r="908" spans="1:65">
      <c r="A908" s="29"/>
      <c r="B908" s="19">
        <v>1</v>
      </c>
      <c r="C908" s="9">
        <v>4</v>
      </c>
      <c r="D908" s="23" t="s">
        <v>215</v>
      </c>
      <c r="E908" s="23" t="s">
        <v>96</v>
      </c>
      <c r="F908" s="209">
        <v>6.66</v>
      </c>
      <c r="G908" s="23" t="s">
        <v>215</v>
      </c>
      <c r="H908" s="209">
        <v>0.18</v>
      </c>
      <c r="I908" s="23" t="s">
        <v>104</v>
      </c>
      <c r="J908" s="23" t="s">
        <v>96</v>
      </c>
      <c r="K908" s="210">
        <v>0.28000000000000003</v>
      </c>
      <c r="L908" s="23" t="s">
        <v>104</v>
      </c>
      <c r="M908" s="23" t="s">
        <v>104</v>
      </c>
      <c r="N908" s="23" t="s">
        <v>104</v>
      </c>
      <c r="O908" s="23" t="s">
        <v>215</v>
      </c>
      <c r="P908" s="23" t="s">
        <v>215</v>
      </c>
      <c r="Q908" s="23" t="s">
        <v>104</v>
      </c>
      <c r="R908" s="23" t="s">
        <v>215</v>
      </c>
      <c r="S908" s="209" t="s">
        <v>103</v>
      </c>
      <c r="T908" s="23">
        <v>7.0000000000000007E-2</v>
      </c>
      <c r="U908" s="23" t="s">
        <v>215</v>
      </c>
      <c r="V908" s="23">
        <v>7.0000000000000007E-2</v>
      </c>
      <c r="W908" s="23" t="s">
        <v>215</v>
      </c>
      <c r="X908" s="205"/>
      <c r="Y908" s="206"/>
      <c r="Z908" s="206"/>
      <c r="AA908" s="206"/>
      <c r="AB908" s="206"/>
      <c r="AC908" s="206"/>
      <c r="AD908" s="206"/>
      <c r="AE908" s="206"/>
      <c r="AF908" s="206"/>
      <c r="AG908" s="206"/>
      <c r="AH908" s="206"/>
      <c r="AI908" s="206"/>
      <c r="AJ908" s="206"/>
      <c r="AK908" s="206"/>
      <c r="AL908" s="206"/>
      <c r="AM908" s="206"/>
      <c r="AN908" s="206"/>
      <c r="AO908" s="206"/>
      <c r="AP908" s="206"/>
      <c r="AQ908" s="206"/>
      <c r="AR908" s="206"/>
      <c r="AS908" s="206"/>
      <c r="AT908" s="206"/>
      <c r="AU908" s="206"/>
      <c r="AV908" s="206"/>
      <c r="AW908" s="206"/>
      <c r="AX908" s="206"/>
      <c r="AY908" s="206"/>
      <c r="AZ908" s="206"/>
      <c r="BA908" s="206"/>
      <c r="BB908" s="206"/>
      <c r="BC908" s="206"/>
      <c r="BD908" s="206"/>
      <c r="BE908" s="206"/>
      <c r="BF908" s="206"/>
      <c r="BG908" s="206"/>
      <c r="BH908" s="206"/>
      <c r="BI908" s="206"/>
      <c r="BJ908" s="206"/>
      <c r="BK908" s="206"/>
      <c r="BL908" s="206"/>
      <c r="BM908" s="207" t="s">
        <v>215</v>
      </c>
    </row>
    <row r="909" spans="1:65">
      <c r="A909" s="29"/>
      <c r="B909" s="19">
        <v>1</v>
      </c>
      <c r="C909" s="9">
        <v>5</v>
      </c>
      <c r="D909" s="23" t="s">
        <v>215</v>
      </c>
      <c r="E909" s="23" t="s">
        <v>96</v>
      </c>
      <c r="F909" s="209">
        <v>6.6</v>
      </c>
      <c r="G909" s="23" t="s">
        <v>215</v>
      </c>
      <c r="H909" s="209">
        <v>0.22</v>
      </c>
      <c r="I909" s="23" t="s">
        <v>104</v>
      </c>
      <c r="J909" s="23" t="s">
        <v>96</v>
      </c>
      <c r="K909" s="210">
        <v>0.15</v>
      </c>
      <c r="L909" s="23" t="s">
        <v>104</v>
      </c>
      <c r="M909" s="23" t="s">
        <v>104</v>
      </c>
      <c r="N909" s="23" t="s">
        <v>104</v>
      </c>
      <c r="O909" s="23" t="s">
        <v>215</v>
      </c>
      <c r="P909" s="23" t="s">
        <v>215</v>
      </c>
      <c r="Q909" s="23" t="s">
        <v>104</v>
      </c>
      <c r="R909" s="23" t="s">
        <v>215</v>
      </c>
      <c r="S909" s="209" t="s">
        <v>103</v>
      </c>
      <c r="T909" s="23">
        <v>0.09</v>
      </c>
      <c r="U909" s="23" t="s">
        <v>215</v>
      </c>
      <c r="V909" s="23">
        <v>0.06</v>
      </c>
      <c r="W909" s="23" t="s">
        <v>215</v>
      </c>
      <c r="X909" s="205"/>
      <c r="Y909" s="206"/>
      <c r="Z909" s="206"/>
      <c r="AA909" s="206"/>
      <c r="AB909" s="206"/>
      <c r="AC909" s="206"/>
      <c r="AD909" s="206"/>
      <c r="AE909" s="206"/>
      <c r="AF909" s="206"/>
      <c r="AG909" s="206"/>
      <c r="AH909" s="206"/>
      <c r="AI909" s="206"/>
      <c r="AJ909" s="206"/>
      <c r="AK909" s="206"/>
      <c r="AL909" s="206"/>
      <c r="AM909" s="206"/>
      <c r="AN909" s="206"/>
      <c r="AO909" s="206"/>
      <c r="AP909" s="206"/>
      <c r="AQ909" s="206"/>
      <c r="AR909" s="206"/>
      <c r="AS909" s="206"/>
      <c r="AT909" s="206"/>
      <c r="AU909" s="206"/>
      <c r="AV909" s="206"/>
      <c r="AW909" s="206"/>
      <c r="AX909" s="206"/>
      <c r="AY909" s="206"/>
      <c r="AZ909" s="206"/>
      <c r="BA909" s="206"/>
      <c r="BB909" s="206"/>
      <c r="BC909" s="206"/>
      <c r="BD909" s="206"/>
      <c r="BE909" s="206"/>
      <c r="BF909" s="206"/>
      <c r="BG909" s="206"/>
      <c r="BH909" s="206"/>
      <c r="BI909" s="206"/>
      <c r="BJ909" s="206"/>
      <c r="BK909" s="206"/>
      <c r="BL909" s="206"/>
      <c r="BM909" s="207">
        <v>63</v>
      </c>
    </row>
    <row r="910" spans="1:65">
      <c r="A910" s="29"/>
      <c r="B910" s="19">
        <v>1</v>
      </c>
      <c r="C910" s="9">
        <v>6</v>
      </c>
      <c r="D910" s="23" t="s">
        <v>215</v>
      </c>
      <c r="E910" s="23" t="s">
        <v>96</v>
      </c>
      <c r="F910" s="209">
        <v>6.4</v>
      </c>
      <c r="G910" s="210">
        <v>0.05</v>
      </c>
      <c r="H910" s="210">
        <v>0.17</v>
      </c>
      <c r="I910" s="23" t="s">
        <v>104</v>
      </c>
      <c r="J910" s="23" t="s">
        <v>96</v>
      </c>
      <c r="K910" s="23">
        <v>0.09</v>
      </c>
      <c r="L910" s="23" t="s">
        <v>104</v>
      </c>
      <c r="M910" s="23" t="s">
        <v>104</v>
      </c>
      <c r="N910" s="23" t="s">
        <v>104</v>
      </c>
      <c r="O910" s="23" t="s">
        <v>215</v>
      </c>
      <c r="P910" s="23" t="s">
        <v>215</v>
      </c>
      <c r="Q910" s="23" t="s">
        <v>104</v>
      </c>
      <c r="R910" s="23" t="s">
        <v>215</v>
      </c>
      <c r="S910" s="209" t="s">
        <v>103</v>
      </c>
      <c r="T910" s="23">
        <v>7.0000000000000007E-2</v>
      </c>
      <c r="U910" s="210">
        <v>0.05</v>
      </c>
      <c r="V910" s="23" t="s">
        <v>215</v>
      </c>
      <c r="W910" s="23" t="s">
        <v>215</v>
      </c>
      <c r="X910" s="205"/>
      <c r="Y910" s="206"/>
      <c r="Z910" s="206"/>
      <c r="AA910" s="206"/>
      <c r="AB910" s="206"/>
      <c r="AC910" s="206"/>
      <c r="AD910" s="206"/>
      <c r="AE910" s="206"/>
      <c r="AF910" s="206"/>
      <c r="AG910" s="206"/>
      <c r="AH910" s="206"/>
      <c r="AI910" s="206"/>
      <c r="AJ910" s="206"/>
      <c r="AK910" s="206"/>
      <c r="AL910" s="206"/>
      <c r="AM910" s="206"/>
      <c r="AN910" s="206"/>
      <c r="AO910" s="206"/>
      <c r="AP910" s="206"/>
      <c r="AQ910" s="206"/>
      <c r="AR910" s="206"/>
      <c r="AS910" s="206"/>
      <c r="AT910" s="206"/>
      <c r="AU910" s="206"/>
      <c r="AV910" s="206"/>
      <c r="AW910" s="206"/>
      <c r="AX910" s="206"/>
      <c r="AY910" s="206"/>
      <c r="AZ910" s="206"/>
      <c r="BA910" s="206"/>
      <c r="BB910" s="206"/>
      <c r="BC910" s="206"/>
      <c r="BD910" s="206"/>
      <c r="BE910" s="206"/>
      <c r="BF910" s="206"/>
      <c r="BG910" s="206"/>
      <c r="BH910" s="206"/>
      <c r="BI910" s="206"/>
      <c r="BJ910" s="206"/>
      <c r="BK910" s="206"/>
      <c r="BL910" s="206"/>
      <c r="BM910" s="56"/>
    </row>
    <row r="911" spans="1:65">
      <c r="A911" s="29"/>
      <c r="B911" s="20" t="s">
        <v>268</v>
      </c>
      <c r="C911" s="12"/>
      <c r="D911" s="211" t="s">
        <v>676</v>
      </c>
      <c r="E911" s="211" t="s">
        <v>676</v>
      </c>
      <c r="F911" s="211">
        <v>6.4419444444444443</v>
      </c>
      <c r="G911" s="211">
        <v>0.05</v>
      </c>
      <c r="H911" s="211">
        <v>0.20499999999999999</v>
      </c>
      <c r="I911" s="211" t="s">
        <v>676</v>
      </c>
      <c r="J911" s="211" t="s">
        <v>676</v>
      </c>
      <c r="K911" s="211">
        <v>0.14799999999999999</v>
      </c>
      <c r="L911" s="211" t="s">
        <v>676</v>
      </c>
      <c r="M911" s="211" t="s">
        <v>676</v>
      </c>
      <c r="N911" s="211" t="s">
        <v>676</v>
      </c>
      <c r="O911" s="211" t="s">
        <v>676</v>
      </c>
      <c r="P911" s="211" t="s">
        <v>676</v>
      </c>
      <c r="Q911" s="211" t="s">
        <v>676</v>
      </c>
      <c r="R911" s="211" t="s">
        <v>676</v>
      </c>
      <c r="S911" s="211" t="s">
        <v>676</v>
      </c>
      <c r="T911" s="211">
        <v>7.4999999999999997E-2</v>
      </c>
      <c r="U911" s="211">
        <v>0.05</v>
      </c>
      <c r="V911" s="211">
        <v>6.25E-2</v>
      </c>
      <c r="W911" s="211" t="s">
        <v>676</v>
      </c>
      <c r="X911" s="205"/>
      <c r="Y911" s="206"/>
      <c r="Z911" s="206"/>
      <c r="AA911" s="206"/>
      <c r="AB911" s="206"/>
      <c r="AC911" s="206"/>
      <c r="AD911" s="206"/>
      <c r="AE911" s="206"/>
      <c r="AF911" s="206"/>
      <c r="AG911" s="206"/>
      <c r="AH911" s="206"/>
      <c r="AI911" s="206"/>
      <c r="AJ911" s="206"/>
      <c r="AK911" s="206"/>
      <c r="AL911" s="206"/>
      <c r="AM911" s="206"/>
      <c r="AN911" s="206"/>
      <c r="AO911" s="206"/>
      <c r="AP911" s="206"/>
      <c r="AQ911" s="206"/>
      <c r="AR911" s="206"/>
      <c r="AS911" s="206"/>
      <c r="AT911" s="206"/>
      <c r="AU911" s="206"/>
      <c r="AV911" s="206"/>
      <c r="AW911" s="206"/>
      <c r="AX911" s="206"/>
      <c r="AY911" s="206"/>
      <c r="AZ911" s="206"/>
      <c r="BA911" s="206"/>
      <c r="BB911" s="206"/>
      <c r="BC911" s="206"/>
      <c r="BD911" s="206"/>
      <c r="BE911" s="206"/>
      <c r="BF911" s="206"/>
      <c r="BG911" s="206"/>
      <c r="BH911" s="206"/>
      <c r="BI911" s="206"/>
      <c r="BJ911" s="206"/>
      <c r="BK911" s="206"/>
      <c r="BL911" s="206"/>
      <c r="BM911" s="56"/>
    </row>
    <row r="912" spans="1:65">
      <c r="A912" s="29"/>
      <c r="B912" s="3" t="s">
        <v>269</v>
      </c>
      <c r="C912" s="28"/>
      <c r="D912" s="23" t="s">
        <v>676</v>
      </c>
      <c r="E912" s="23" t="s">
        <v>676</v>
      </c>
      <c r="F912" s="23">
        <v>6.395833333333333</v>
      </c>
      <c r="G912" s="23">
        <v>0.05</v>
      </c>
      <c r="H912" s="23">
        <v>0.22</v>
      </c>
      <c r="I912" s="23" t="s">
        <v>676</v>
      </c>
      <c r="J912" s="23" t="s">
        <v>676</v>
      </c>
      <c r="K912" s="23">
        <v>0.11</v>
      </c>
      <c r="L912" s="23" t="s">
        <v>676</v>
      </c>
      <c r="M912" s="23" t="s">
        <v>676</v>
      </c>
      <c r="N912" s="23" t="s">
        <v>676</v>
      </c>
      <c r="O912" s="23" t="s">
        <v>676</v>
      </c>
      <c r="P912" s="23" t="s">
        <v>676</v>
      </c>
      <c r="Q912" s="23" t="s">
        <v>676</v>
      </c>
      <c r="R912" s="23" t="s">
        <v>676</v>
      </c>
      <c r="S912" s="23" t="s">
        <v>676</v>
      </c>
      <c r="T912" s="23">
        <v>7.0000000000000007E-2</v>
      </c>
      <c r="U912" s="23">
        <v>0.05</v>
      </c>
      <c r="V912" s="23">
        <v>6.5000000000000002E-2</v>
      </c>
      <c r="W912" s="23" t="s">
        <v>676</v>
      </c>
      <c r="X912" s="205"/>
      <c r="Y912" s="206"/>
      <c r="Z912" s="206"/>
      <c r="AA912" s="206"/>
      <c r="AB912" s="206"/>
      <c r="AC912" s="206"/>
      <c r="AD912" s="206"/>
      <c r="AE912" s="206"/>
      <c r="AF912" s="206"/>
      <c r="AG912" s="206"/>
      <c r="AH912" s="206"/>
      <c r="AI912" s="206"/>
      <c r="AJ912" s="206"/>
      <c r="AK912" s="206"/>
      <c r="AL912" s="206"/>
      <c r="AM912" s="206"/>
      <c r="AN912" s="206"/>
      <c r="AO912" s="206"/>
      <c r="AP912" s="206"/>
      <c r="AQ912" s="206"/>
      <c r="AR912" s="206"/>
      <c r="AS912" s="206"/>
      <c r="AT912" s="206"/>
      <c r="AU912" s="206"/>
      <c r="AV912" s="206"/>
      <c r="AW912" s="206"/>
      <c r="AX912" s="206"/>
      <c r="AY912" s="206"/>
      <c r="AZ912" s="206"/>
      <c r="BA912" s="206"/>
      <c r="BB912" s="206"/>
      <c r="BC912" s="206"/>
      <c r="BD912" s="206"/>
      <c r="BE912" s="206"/>
      <c r="BF912" s="206"/>
      <c r="BG912" s="206"/>
      <c r="BH912" s="206"/>
      <c r="BI912" s="206"/>
      <c r="BJ912" s="206"/>
      <c r="BK912" s="206"/>
      <c r="BL912" s="206"/>
      <c r="BM912" s="56"/>
    </row>
    <row r="913" spans="1:65">
      <c r="A913" s="29"/>
      <c r="B913" s="3" t="s">
        <v>270</v>
      </c>
      <c r="C913" s="28"/>
      <c r="D913" s="23" t="s">
        <v>676</v>
      </c>
      <c r="E913" s="23" t="s">
        <v>676</v>
      </c>
      <c r="F913" s="23">
        <v>0.15317534130918464</v>
      </c>
      <c r="G913" s="23" t="s">
        <v>676</v>
      </c>
      <c r="H913" s="23">
        <v>2.3452078799117041E-2</v>
      </c>
      <c r="I913" s="23" t="s">
        <v>676</v>
      </c>
      <c r="J913" s="23" t="s">
        <v>676</v>
      </c>
      <c r="K913" s="23">
        <v>7.6941536246685413E-2</v>
      </c>
      <c r="L913" s="23" t="s">
        <v>676</v>
      </c>
      <c r="M913" s="23" t="s">
        <v>676</v>
      </c>
      <c r="N913" s="23" t="s">
        <v>676</v>
      </c>
      <c r="O913" s="23" t="s">
        <v>676</v>
      </c>
      <c r="P913" s="23" t="s">
        <v>676</v>
      </c>
      <c r="Q913" s="23" t="s">
        <v>676</v>
      </c>
      <c r="R913" s="23" t="s">
        <v>676</v>
      </c>
      <c r="S913" s="23" t="s">
        <v>676</v>
      </c>
      <c r="T913" s="23">
        <v>8.3666002653407512E-3</v>
      </c>
      <c r="U913" s="23" t="s">
        <v>676</v>
      </c>
      <c r="V913" s="23">
        <v>9.5742710775633972E-3</v>
      </c>
      <c r="W913" s="23" t="s">
        <v>676</v>
      </c>
      <c r="X913" s="205"/>
      <c r="Y913" s="206"/>
      <c r="Z913" s="206"/>
      <c r="AA913" s="206"/>
      <c r="AB913" s="206"/>
      <c r="AC913" s="206"/>
      <c r="AD913" s="206"/>
      <c r="AE913" s="206"/>
      <c r="AF913" s="206"/>
      <c r="AG913" s="206"/>
      <c r="AH913" s="206"/>
      <c r="AI913" s="206"/>
      <c r="AJ913" s="206"/>
      <c r="AK913" s="206"/>
      <c r="AL913" s="206"/>
      <c r="AM913" s="206"/>
      <c r="AN913" s="206"/>
      <c r="AO913" s="206"/>
      <c r="AP913" s="206"/>
      <c r="AQ913" s="206"/>
      <c r="AR913" s="206"/>
      <c r="AS913" s="206"/>
      <c r="AT913" s="206"/>
      <c r="AU913" s="206"/>
      <c r="AV913" s="206"/>
      <c r="AW913" s="206"/>
      <c r="AX913" s="206"/>
      <c r="AY913" s="206"/>
      <c r="AZ913" s="206"/>
      <c r="BA913" s="206"/>
      <c r="BB913" s="206"/>
      <c r="BC913" s="206"/>
      <c r="BD913" s="206"/>
      <c r="BE913" s="206"/>
      <c r="BF913" s="206"/>
      <c r="BG913" s="206"/>
      <c r="BH913" s="206"/>
      <c r="BI913" s="206"/>
      <c r="BJ913" s="206"/>
      <c r="BK913" s="206"/>
      <c r="BL913" s="206"/>
      <c r="BM913" s="56"/>
    </row>
    <row r="914" spans="1:65">
      <c r="A914" s="29"/>
      <c r="B914" s="3" t="s">
        <v>86</v>
      </c>
      <c r="C914" s="28"/>
      <c r="D914" s="13" t="s">
        <v>676</v>
      </c>
      <c r="E914" s="13" t="s">
        <v>676</v>
      </c>
      <c r="F914" s="13">
        <v>2.3777811595578662E-2</v>
      </c>
      <c r="G914" s="13" t="s">
        <v>676</v>
      </c>
      <c r="H914" s="13">
        <v>0.11440038438593679</v>
      </c>
      <c r="I914" s="13" t="s">
        <v>676</v>
      </c>
      <c r="J914" s="13" t="s">
        <v>676</v>
      </c>
      <c r="K914" s="13">
        <v>0.51987524491003656</v>
      </c>
      <c r="L914" s="13" t="s">
        <v>676</v>
      </c>
      <c r="M914" s="13" t="s">
        <v>676</v>
      </c>
      <c r="N914" s="13" t="s">
        <v>676</v>
      </c>
      <c r="O914" s="13" t="s">
        <v>676</v>
      </c>
      <c r="P914" s="13" t="s">
        <v>676</v>
      </c>
      <c r="Q914" s="13" t="s">
        <v>676</v>
      </c>
      <c r="R914" s="13" t="s">
        <v>676</v>
      </c>
      <c r="S914" s="13" t="s">
        <v>676</v>
      </c>
      <c r="T914" s="13">
        <v>0.11155467020454335</v>
      </c>
      <c r="U914" s="13" t="s">
        <v>676</v>
      </c>
      <c r="V914" s="13">
        <v>0.15318833724101436</v>
      </c>
      <c r="W914" s="13" t="s">
        <v>676</v>
      </c>
      <c r="X914" s="15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271</v>
      </c>
      <c r="C915" s="28"/>
      <c r="D915" s="13" t="s">
        <v>676</v>
      </c>
      <c r="E915" s="13" t="s">
        <v>676</v>
      </c>
      <c r="F915" s="13" t="s">
        <v>676</v>
      </c>
      <c r="G915" s="13" t="s">
        <v>676</v>
      </c>
      <c r="H915" s="13" t="s">
        <v>676</v>
      </c>
      <c r="I915" s="13" t="s">
        <v>676</v>
      </c>
      <c r="J915" s="13" t="s">
        <v>676</v>
      </c>
      <c r="K915" s="13" t="s">
        <v>676</v>
      </c>
      <c r="L915" s="13" t="s">
        <v>676</v>
      </c>
      <c r="M915" s="13" t="s">
        <v>676</v>
      </c>
      <c r="N915" s="13" t="s">
        <v>676</v>
      </c>
      <c r="O915" s="13" t="s">
        <v>676</v>
      </c>
      <c r="P915" s="13" t="s">
        <v>676</v>
      </c>
      <c r="Q915" s="13" t="s">
        <v>676</v>
      </c>
      <c r="R915" s="13" t="s">
        <v>676</v>
      </c>
      <c r="S915" s="13" t="s">
        <v>676</v>
      </c>
      <c r="T915" s="13" t="s">
        <v>676</v>
      </c>
      <c r="U915" s="13" t="s">
        <v>676</v>
      </c>
      <c r="V915" s="13" t="s">
        <v>676</v>
      </c>
      <c r="W915" s="13" t="s">
        <v>676</v>
      </c>
      <c r="X915" s="15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45" t="s">
        <v>272</v>
      </c>
      <c r="C916" s="46"/>
      <c r="D916" s="44">
        <v>0.67</v>
      </c>
      <c r="E916" s="44">
        <v>1.35</v>
      </c>
      <c r="F916" s="44">
        <v>172.41</v>
      </c>
      <c r="G916" s="44">
        <v>0.56000000000000005</v>
      </c>
      <c r="H916" s="44">
        <v>4.18</v>
      </c>
      <c r="I916" s="44">
        <v>0</v>
      </c>
      <c r="J916" s="44">
        <v>1.35</v>
      </c>
      <c r="K916" s="44">
        <v>2</v>
      </c>
      <c r="L916" s="44">
        <v>0</v>
      </c>
      <c r="M916" s="44">
        <v>0</v>
      </c>
      <c r="N916" s="44">
        <v>0</v>
      </c>
      <c r="O916" s="44">
        <v>0.67</v>
      </c>
      <c r="P916" s="44">
        <v>0.67</v>
      </c>
      <c r="Q916" s="44">
        <v>0</v>
      </c>
      <c r="R916" s="44">
        <v>0.67</v>
      </c>
      <c r="S916" s="44">
        <v>66.08</v>
      </c>
      <c r="T916" s="44">
        <v>0.67</v>
      </c>
      <c r="U916" s="44">
        <v>0.56000000000000005</v>
      </c>
      <c r="V916" s="44">
        <v>0</v>
      </c>
      <c r="W916" s="44">
        <v>0.67</v>
      </c>
      <c r="X916" s="15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BM917" s="55"/>
    </row>
    <row r="918" spans="1:65" ht="15">
      <c r="B918" s="8" t="s">
        <v>524</v>
      </c>
      <c r="BM918" s="27" t="s">
        <v>66</v>
      </c>
    </row>
    <row r="919" spans="1:65" ht="15">
      <c r="A919" s="24" t="s">
        <v>30</v>
      </c>
      <c r="B919" s="18" t="s">
        <v>110</v>
      </c>
      <c r="C919" s="15" t="s">
        <v>111</v>
      </c>
      <c r="D919" s="16" t="s">
        <v>234</v>
      </c>
      <c r="E919" s="17" t="s">
        <v>234</v>
      </c>
      <c r="F919" s="17" t="s">
        <v>234</v>
      </c>
      <c r="G919" s="17" t="s">
        <v>234</v>
      </c>
      <c r="H919" s="17" t="s">
        <v>234</v>
      </c>
      <c r="I919" s="17" t="s">
        <v>234</v>
      </c>
      <c r="J919" s="17" t="s">
        <v>234</v>
      </c>
      <c r="K919" s="17" t="s">
        <v>234</v>
      </c>
      <c r="L919" s="17" t="s">
        <v>234</v>
      </c>
      <c r="M919" s="17" t="s">
        <v>234</v>
      </c>
      <c r="N919" s="17" t="s">
        <v>234</v>
      </c>
      <c r="O919" s="17" t="s">
        <v>234</v>
      </c>
      <c r="P919" s="17" t="s">
        <v>234</v>
      </c>
      <c r="Q919" s="17" t="s">
        <v>234</v>
      </c>
      <c r="R919" s="17" t="s">
        <v>234</v>
      </c>
      <c r="S919" s="17" t="s">
        <v>234</v>
      </c>
      <c r="T919" s="17" t="s">
        <v>234</v>
      </c>
      <c r="U919" s="17" t="s">
        <v>234</v>
      </c>
      <c r="V919" s="17" t="s">
        <v>234</v>
      </c>
      <c r="W919" s="17" t="s">
        <v>234</v>
      </c>
      <c r="X919" s="15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 t="s">
        <v>235</v>
      </c>
      <c r="C920" s="9" t="s">
        <v>235</v>
      </c>
      <c r="D920" s="151" t="s">
        <v>237</v>
      </c>
      <c r="E920" s="152" t="s">
        <v>238</v>
      </c>
      <c r="F920" s="152" t="s">
        <v>240</v>
      </c>
      <c r="G920" s="152" t="s">
        <v>241</v>
      </c>
      <c r="H920" s="152" t="s">
        <v>243</v>
      </c>
      <c r="I920" s="152" t="s">
        <v>244</v>
      </c>
      <c r="J920" s="152" t="s">
        <v>246</v>
      </c>
      <c r="K920" s="152" t="s">
        <v>247</v>
      </c>
      <c r="L920" s="152" t="s">
        <v>249</v>
      </c>
      <c r="M920" s="152" t="s">
        <v>250</v>
      </c>
      <c r="N920" s="152" t="s">
        <v>251</v>
      </c>
      <c r="O920" s="152" t="s">
        <v>252</v>
      </c>
      <c r="P920" s="152" t="s">
        <v>253</v>
      </c>
      <c r="Q920" s="152" t="s">
        <v>254</v>
      </c>
      <c r="R920" s="152" t="s">
        <v>255</v>
      </c>
      <c r="S920" s="152" t="s">
        <v>256</v>
      </c>
      <c r="T920" s="152" t="s">
        <v>259</v>
      </c>
      <c r="U920" s="152" t="s">
        <v>260</v>
      </c>
      <c r="V920" s="152" t="s">
        <v>261</v>
      </c>
      <c r="W920" s="152" t="s">
        <v>262</v>
      </c>
      <c r="X920" s="15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 t="s">
        <v>3</v>
      </c>
    </row>
    <row r="921" spans="1:65">
      <c r="A921" s="29"/>
      <c r="B921" s="19"/>
      <c r="C921" s="9"/>
      <c r="D921" s="10" t="s">
        <v>291</v>
      </c>
      <c r="E921" s="11" t="s">
        <v>292</v>
      </c>
      <c r="F921" s="11" t="s">
        <v>291</v>
      </c>
      <c r="G921" s="11" t="s">
        <v>292</v>
      </c>
      <c r="H921" s="11" t="s">
        <v>291</v>
      </c>
      <c r="I921" s="11" t="s">
        <v>292</v>
      </c>
      <c r="J921" s="11" t="s">
        <v>292</v>
      </c>
      <c r="K921" s="11" t="s">
        <v>114</v>
      </c>
      <c r="L921" s="11" t="s">
        <v>292</v>
      </c>
      <c r="M921" s="11" t="s">
        <v>291</v>
      </c>
      <c r="N921" s="11" t="s">
        <v>292</v>
      </c>
      <c r="O921" s="11" t="s">
        <v>292</v>
      </c>
      <c r="P921" s="11" t="s">
        <v>292</v>
      </c>
      <c r="Q921" s="11" t="s">
        <v>291</v>
      </c>
      <c r="R921" s="11" t="s">
        <v>292</v>
      </c>
      <c r="S921" s="11" t="s">
        <v>291</v>
      </c>
      <c r="T921" s="11" t="s">
        <v>292</v>
      </c>
      <c r="U921" s="11" t="s">
        <v>291</v>
      </c>
      <c r="V921" s="11" t="s">
        <v>291</v>
      </c>
      <c r="W921" s="11" t="s">
        <v>291</v>
      </c>
      <c r="X921" s="15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2</v>
      </c>
    </row>
    <row r="922" spans="1:65">
      <c r="A922" s="29"/>
      <c r="B922" s="19"/>
      <c r="C922" s="9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15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3</v>
      </c>
    </row>
    <row r="923" spans="1:65">
      <c r="A923" s="29"/>
      <c r="B923" s="18">
        <v>1</v>
      </c>
      <c r="C923" s="14">
        <v>1</v>
      </c>
      <c r="D923" s="21">
        <v>8.84</v>
      </c>
      <c r="E923" s="21">
        <v>8.4</v>
      </c>
      <c r="F923" s="154">
        <v>8.4</v>
      </c>
      <c r="G923" s="21">
        <v>8.6999999999999993</v>
      </c>
      <c r="H923" s="21">
        <v>8.5</v>
      </c>
      <c r="I923" s="21">
        <v>8.83</v>
      </c>
      <c r="J923" s="21">
        <v>8.6</v>
      </c>
      <c r="K923" s="21">
        <v>8.19</v>
      </c>
      <c r="L923" s="21">
        <v>8.0299999999999994</v>
      </c>
      <c r="M923" s="21">
        <v>9.1999999999999993</v>
      </c>
      <c r="N923" s="21">
        <v>8.9785790198494908</v>
      </c>
      <c r="O923" s="21">
        <v>8.1999999999999993</v>
      </c>
      <c r="P923" s="21">
        <v>8</v>
      </c>
      <c r="Q923" s="21">
        <v>8.9</v>
      </c>
      <c r="R923" s="21">
        <v>7.9</v>
      </c>
      <c r="S923" s="21">
        <v>7.7000000000000011</v>
      </c>
      <c r="T923" s="21">
        <v>9.8800000000000008</v>
      </c>
      <c r="U923" s="21">
        <v>8.83</v>
      </c>
      <c r="V923" s="21">
        <v>9.5</v>
      </c>
      <c r="W923" s="21">
        <v>8.09</v>
      </c>
      <c r="X923" s="15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9">
        <v>1</v>
      </c>
      <c r="C924" s="9">
        <v>2</v>
      </c>
      <c r="D924" s="11">
        <v>8.77</v>
      </c>
      <c r="E924" s="11">
        <v>8.6999999999999993</v>
      </c>
      <c r="F924" s="11">
        <v>9</v>
      </c>
      <c r="G924" s="11">
        <v>8.6999999999999993</v>
      </c>
      <c r="H924" s="11">
        <v>8.5</v>
      </c>
      <c r="I924" s="11">
        <v>8.91</v>
      </c>
      <c r="J924" s="11">
        <v>8.6</v>
      </c>
      <c r="K924" s="11">
        <v>8.17</v>
      </c>
      <c r="L924" s="11">
        <v>8.1999999999999993</v>
      </c>
      <c r="M924" s="11">
        <v>9.6999999999999993</v>
      </c>
      <c r="N924" s="11">
        <v>9.06622105447153</v>
      </c>
      <c r="O924" s="11">
        <v>8.5</v>
      </c>
      <c r="P924" s="11">
        <v>8</v>
      </c>
      <c r="Q924" s="11">
        <v>7.58</v>
      </c>
      <c r="R924" s="11">
        <v>8.0299999999999994</v>
      </c>
      <c r="S924" s="11">
        <v>7.7000000000000011</v>
      </c>
      <c r="T924" s="11">
        <v>10.01</v>
      </c>
      <c r="U924" s="11">
        <v>8.82</v>
      </c>
      <c r="V924" s="11">
        <v>9.6</v>
      </c>
      <c r="W924" s="11">
        <v>8.56</v>
      </c>
      <c r="X924" s="15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24</v>
      </c>
    </row>
    <row r="925" spans="1:65">
      <c r="A925" s="29"/>
      <c r="B925" s="19">
        <v>1</v>
      </c>
      <c r="C925" s="9">
        <v>3</v>
      </c>
      <c r="D925" s="11">
        <v>9.2100000000000009</v>
      </c>
      <c r="E925" s="11">
        <v>8.6999999999999993</v>
      </c>
      <c r="F925" s="11">
        <v>9</v>
      </c>
      <c r="G925" s="11">
        <v>8.5</v>
      </c>
      <c r="H925" s="11">
        <v>8.5</v>
      </c>
      <c r="I925" s="11">
        <v>8.67</v>
      </c>
      <c r="J925" s="11">
        <v>8.5</v>
      </c>
      <c r="K925" s="11">
        <v>8.52</v>
      </c>
      <c r="L925" s="11">
        <v>8.02</v>
      </c>
      <c r="M925" s="11">
        <v>9.6</v>
      </c>
      <c r="N925" s="11">
        <v>8.9839201621647309</v>
      </c>
      <c r="O925" s="11">
        <v>8.5</v>
      </c>
      <c r="P925" s="11">
        <v>8.3000000000000007</v>
      </c>
      <c r="Q925" s="11">
        <v>7.870000000000001</v>
      </c>
      <c r="R925" s="149">
        <v>8.3699999999999992</v>
      </c>
      <c r="S925" s="11">
        <v>7.9</v>
      </c>
      <c r="T925" s="11">
        <v>9.9499999999999993</v>
      </c>
      <c r="U925" s="11">
        <v>9.1999999999999993</v>
      </c>
      <c r="V925" s="11">
        <v>9.6</v>
      </c>
      <c r="W925" s="11">
        <v>7.85</v>
      </c>
      <c r="X925" s="15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16</v>
      </c>
    </row>
    <row r="926" spans="1:65">
      <c r="A926" s="29"/>
      <c r="B926" s="19">
        <v>1</v>
      </c>
      <c r="C926" s="9">
        <v>4</v>
      </c>
      <c r="D926" s="11">
        <v>9.0399999999999991</v>
      </c>
      <c r="E926" s="11">
        <v>8.4</v>
      </c>
      <c r="F926" s="11">
        <v>8.9</v>
      </c>
      <c r="G926" s="11">
        <v>8.5</v>
      </c>
      <c r="H926" s="11">
        <v>8.6999999999999993</v>
      </c>
      <c r="I926" s="11">
        <v>8.7200000000000006</v>
      </c>
      <c r="J926" s="11">
        <v>8.8000000000000007</v>
      </c>
      <c r="K926" s="11">
        <v>8.4600000000000009</v>
      </c>
      <c r="L926" s="11">
        <v>8.2200000000000006</v>
      </c>
      <c r="M926" s="11">
        <v>9.1</v>
      </c>
      <c r="N926" s="11">
        <v>9.0317099349671608</v>
      </c>
      <c r="O926" s="11">
        <v>8.6999999999999993</v>
      </c>
      <c r="P926" s="11">
        <v>8.4</v>
      </c>
      <c r="Q926" s="11">
        <v>7.45</v>
      </c>
      <c r="R926" s="11">
        <v>7.9200000000000008</v>
      </c>
      <c r="S926" s="11">
        <v>7.7000000000000011</v>
      </c>
      <c r="T926" s="11">
        <v>9.98</v>
      </c>
      <c r="U926" s="11">
        <v>8.92</v>
      </c>
      <c r="V926" s="11">
        <v>9.3000000000000007</v>
      </c>
      <c r="W926" s="11">
        <v>8.34</v>
      </c>
      <c r="X926" s="15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8.6539942476730811</v>
      </c>
    </row>
    <row r="927" spans="1:65">
      <c r="A927" s="29"/>
      <c r="B927" s="19">
        <v>1</v>
      </c>
      <c r="C927" s="9">
        <v>5</v>
      </c>
      <c r="D927" s="11">
        <v>9.01</v>
      </c>
      <c r="E927" s="11">
        <v>8.5</v>
      </c>
      <c r="F927" s="11">
        <v>9</v>
      </c>
      <c r="G927" s="11">
        <v>8.1999999999999993</v>
      </c>
      <c r="H927" s="11">
        <v>8.6</v>
      </c>
      <c r="I927" s="11">
        <v>8.7799999999999994</v>
      </c>
      <c r="J927" s="11">
        <v>8.6999999999999993</v>
      </c>
      <c r="K927" s="11">
        <v>8.3800000000000008</v>
      </c>
      <c r="L927" s="11">
        <v>8.27</v>
      </c>
      <c r="M927" s="11">
        <v>9.4</v>
      </c>
      <c r="N927" s="11">
        <v>8.9483131030476706</v>
      </c>
      <c r="O927" s="11">
        <v>8.6</v>
      </c>
      <c r="P927" s="11">
        <v>8.4</v>
      </c>
      <c r="Q927" s="11">
        <v>7.8</v>
      </c>
      <c r="R927" s="11">
        <v>7.96</v>
      </c>
      <c r="S927" s="11">
        <v>7.5</v>
      </c>
      <c r="T927" s="11">
        <v>9.9700000000000006</v>
      </c>
      <c r="U927" s="11">
        <v>8.8000000000000007</v>
      </c>
      <c r="V927" s="11">
        <v>9.5</v>
      </c>
      <c r="W927" s="11">
        <v>8.2899999999999991</v>
      </c>
      <c r="X927" s="15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64</v>
      </c>
    </row>
    <row r="928" spans="1:65">
      <c r="A928" s="29"/>
      <c r="B928" s="19">
        <v>1</v>
      </c>
      <c r="C928" s="9">
        <v>6</v>
      </c>
      <c r="D928" s="11">
        <v>8.93</v>
      </c>
      <c r="E928" s="11">
        <v>8.6</v>
      </c>
      <c r="F928" s="11">
        <v>8.8000000000000007</v>
      </c>
      <c r="G928" s="11">
        <v>8.4</v>
      </c>
      <c r="H928" s="11">
        <v>8.6999999999999993</v>
      </c>
      <c r="I928" s="11">
        <v>8.74</v>
      </c>
      <c r="J928" s="11">
        <v>9</v>
      </c>
      <c r="K928" s="11">
        <v>8.39</v>
      </c>
      <c r="L928" s="11">
        <v>8.15</v>
      </c>
      <c r="M928" s="11">
        <v>9.4</v>
      </c>
      <c r="N928" s="11">
        <v>9.1045664462689402</v>
      </c>
      <c r="O928" s="11">
        <v>8.9</v>
      </c>
      <c r="P928" s="11">
        <v>7.3</v>
      </c>
      <c r="Q928" s="11">
        <v>8.99</v>
      </c>
      <c r="R928" s="11">
        <v>8.1199999999999992</v>
      </c>
      <c r="S928" s="11">
        <v>8.1</v>
      </c>
      <c r="T928" s="11">
        <v>10.02</v>
      </c>
      <c r="U928" s="11">
        <v>9.0299999999999994</v>
      </c>
      <c r="V928" s="11">
        <v>9.8000000000000007</v>
      </c>
      <c r="W928" s="11">
        <v>8.1300000000000008</v>
      </c>
      <c r="X928" s="15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20" t="s">
        <v>268</v>
      </c>
      <c r="C929" s="12"/>
      <c r="D929" s="22">
        <v>8.9666666666666668</v>
      </c>
      <c r="E929" s="22">
        <v>8.5500000000000007</v>
      </c>
      <c r="F929" s="22">
        <v>8.85</v>
      </c>
      <c r="G929" s="22">
        <v>8.4999999999999982</v>
      </c>
      <c r="H929" s="22">
        <v>8.5833333333333339</v>
      </c>
      <c r="I929" s="22">
        <v>8.7750000000000004</v>
      </c>
      <c r="J929" s="22">
        <v>8.7000000000000011</v>
      </c>
      <c r="K929" s="22">
        <v>8.3516666666666683</v>
      </c>
      <c r="L929" s="22">
        <v>8.1483333333333317</v>
      </c>
      <c r="M929" s="22">
        <v>9.4</v>
      </c>
      <c r="N929" s="22">
        <v>9.0188849534615887</v>
      </c>
      <c r="O929" s="22">
        <v>8.5666666666666664</v>
      </c>
      <c r="P929" s="22">
        <v>8.0666666666666664</v>
      </c>
      <c r="Q929" s="22">
        <v>8.0983333333333345</v>
      </c>
      <c r="R929" s="22">
        <v>8.0499999999999989</v>
      </c>
      <c r="S929" s="22">
        <v>7.7666666666666684</v>
      </c>
      <c r="T929" s="22">
        <v>9.9683333333333337</v>
      </c>
      <c r="U929" s="22">
        <v>8.9333333333333318</v>
      </c>
      <c r="V929" s="22">
        <v>9.5499999999999989</v>
      </c>
      <c r="W929" s="22">
        <v>8.2100000000000009</v>
      </c>
      <c r="X929" s="15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269</v>
      </c>
      <c r="C930" s="28"/>
      <c r="D930" s="11">
        <v>8.9699999999999989</v>
      </c>
      <c r="E930" s="11">
        <v>8.5500000000000007</v>
      </c>
      <c r="F930" s="11">
        <v>8.9499999999999993</v>
      </c>
      <c r="G930" s="11">
        <v>8.5</v>
      </c>
      <c r="H930" s="11">
        <v>8.5500000000000007</v>
      </c>
      <c r="I930" s="11">
        <v>8.76</v>
      </c>
      <c r="J930" s="11">
        <v>8.6499999999999986</v>
      </c>
      <c r="K930" s="11">
        <v>8.3850000000000016</v>
      </c>
      <c r="L930" s="11">
        <v>8.1750000000000007</v>
      </c>
      <c r="M930" s="11">
        <v>9.4</v>
      </c>
      <c r="N930" s="11">
        <v>9.0078150485659449</v>
      </c>
      <c r="O930" s="11">
        <v>8.5500000000000007</v>
      </c>
      <c r="P930" s="11">
        <v>8.15</v>
      </c>
      <c r="Q930" s="11">
        <v>7.8350000000000009</v>
      </c>
      <c r="R930" s="11">
        <v>7.9949999999999992</v>
      </c>
      <c r="S930" s="11">
        <v>7.7000000000000011</v>
      </c>
      <c r="T930" s="11">
        <v>9.9750000000000014</v>
      </c>
      <c r="U930" s="11">
        <v>8.875</v>
      </c>
      <c r="V930" s="11">
        <v>9.5500000000000007</v>
      </c>
      <c r="W930" s="11">
        <v>8.2100000000000009</v>
      </c>
      <c r="X930" s="15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270</v>
      </c>
      <c r="C931" s="28"/>
      <c r="D931" s="23">
        <v>0.15654605286198295</v>
      </c>
      <c r="E931" s="23">
        <v>0.13784048752090172</v>
      </c>
      <c r="F931" s="23">
        <v>0.23452078799117132</v>
      </c>
      <c r="G931" s="23">
        <v>0.18973665961010264</v>
      </c>
      <c r="H931" s="23">
        <v>9.8319208025017146E-2</v>
      </c>
      <c r="I931" s="23">
        <v>8.5498537999196184E-2</v>
      </c>
      <c r="J931" s="23">
        <v>0.17888543819998334</v>
      </c>
      <c r="K931" s="23">
        <v>0.14246637030073706</v>
      </c>
      <c r="L931" s="23">
        <v>0.10303721010715838</v>
      </c>
      <c r="M931" s="23">
        <v>0.22803508501982755</v>
      </c>
      <c r="N931" s="23">
        <v>5.9285741632804027E-2</v>
      </c>
      <c r="O931" s="23">
        <v>0.23380903889000265</v>
      </c>
      <c r="P931" s="23">
        <v>0.41793141383086635</v>
      </c>
      <c r="Q931" s="23">
        <v>0.67348100690863344</v>
      </c>
      <c r="R931" s="23">
        <v>0.17618172436436141</v>
      </c>
      <c r="S931" s="23">
        <v>0.20655911179772862</v>
      </c>
      <c r="T931" s="23">
        <v>5.0365331992022394E-2</v>
      </c>
      <c r="U931" s="23">
        <v>0.15616230872610237</v>
      </c>
      <c r="V931" s="23">
        <v>0.16431676725154978</v>
      </c>
      <c r="W931" s="23">
        <v>0.24339268682522092</v>
      </c>
      <c r="X931" s="205"/>
      <c r="Y931" s="206"/>
      <c r="Z931" s="206"/>
      <c r="AA931" s="206"/>
      <c r="AB931" s="206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06"/>
      <c r="AT931" s="206"/>
      <c r="AU931" s="206"/>
      <c r="AV931" s="206"/>
      <c r="AW931" s="206"/>
      <c r="AX931" s="206"/>
      <c r="AY931" s="206"/>
      <c r="AZ931" s="206"/>
      <c r="BA931" s="206"/>
      <c r="BB931" s="206"/>
      <c r="BC931" s="206"/>
      <c r="BD931" s="206"/>
      <c r="BE931" s="206"/>
      <c r="BF931" s="206"/>
      <c r="BG931" s="206"/>
      <c r="BH931" s="206"/>
      <c r="BI931" s="206"/>
      <c r="BJ931" s="206"/>
      <c r="BK931" s="206"/>
      <c r="BL931" s="206"/>
      <c r="BM931" s="56"/>
    </row>
    <row r="932" spans="1:65">
      <c r="A932" s="29"/>
      <c r="B932" s="3" t="s">
        <v>86</v>
      </c>
      <c r="C932" s="28"/>
      <c r="D932" s="13">
        <v>1.7458667605425606E-2</v>
      </c>
      <c r="E932" s="13">
        <v>1.6121694446889091E-2</v>
      </c>
      <c r="F932" s="13">
        <v>2.6499524066799021E-2</v>
      </c>
      <c r="G932" s="13">
        <v>2.2321959954129725E-2</v>
      </c>
      <c r="H932" s="13">
        <v>1.1454665012623357E-2</v>
      </c>
      <c r="I932" s="13">
        <v>9.7434231338115306E-3</v>
      </c>
      <c r="J932" s="13">
        <v>2.0561544620687738E-2</v>
      </c>
      <c r="K932" s="13">
        <v>1.7058435877158693E-2</v>
      </c>
      <c r="L932" s="13">
        <v>1.2645188395233185E-2</v>
      </c>
      <c r="M932" s="13">
        <v>2.4259051597853996E-2</v>
      </c>
      <c r="N932" s="13">
        <v>6.5735112421019667E-3</v>
      </c>
      <c r="O932" s="13">
        <v>2.7292883917120932E-2</v>
      </c>
      <c r="P932" s="13">
        <v>5.1809679400520621E-2</v>
      </c>
      <c r="Q932" s="13">
        <v>8.3162915032965634E-2</v>
      </c>
      <c r="R932" s="13">
        <v>2.188592849246726E-2</v>
      </c>
      <c r="S932" s="13">
        <v>2.6595593793698958E-2</v>
      </c>
      <c r="T932" s="13">
        <v>5.0525328866767158E-3</v>
      </c>
      <c r="U932" s="13">
        <v>1.7480855454414447E-2</v>
      </c>
      <c r="V932" s="13">
        <v>1.720594421482197E-2</v>
      </c>
      <c r="W932" s="13">
        <v>2.9645881464704128E-2</v>
      </c>
      <c r="X932" s="15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3" t="s">
        <v>271</v>
      </c>
      <c r="C933" s="28"/>
      <c r="D933" s="13">
        <v>3.6130416781552377E-2</v>
      </c>
      <c r="E933" s="13">
        <v>-1.2016907418333722E-2</v>
      </c>
      <c r="F933" s="13">
        <v>2.2649166005584309E-2</v>
      </c>
      <c r="G933" s="13">
        <v>-1.7794586322320449E-2</v>
      </c>
      <c r="H933" s="13">
        <v>-8.1651214823428298E-3</v>
      </c>
      <c r="I933" s="13">
        <v>1.3982647649604774E-2</v>
      </c>
      <c r="J933" s="13">
        <v>5.316129293625238E-3</v>
      </c>
      <c r="K933" s="13">
        <v>-3.4935033737479526E-2</v>
      </c>
      <c r="L933" s="13">
        <v>-5.8430927947024425E-2</v>
      </c>
      <c r="M933" s="13">
        <v>8.6203633949434089E-2</v>
      </c>
      <c r="N933" s="13">
        <v>4.2164426661899013E-2</v>
      </c>
      <c r="O933" s="13">
        <v>-1.0091014450338442E-2</v>
      </c>
      <c r="P933" s="13">
        <v>-6.7867803490201939E-2</v>
      </c>
      <c r="Q933" s="13">
        <v>-6.4208606851010375E-2</v>
      </c>
      <c r="R933" s="13">
        <v>-6.9793696458197441E-2</v>
      </c>
      <c r="S933" s="13">
        <v>-0.10253387691411986</v>
      </c>
      <c r="T933" s="13">
        <v>0.15187658415807914</v>
      </c>
      <c r="U933" s="13">
        <v>3.2278630845561374E-2</v>
      </c>
      <c r="V933" s="13">
        <v>0.10353667066139316</v>
      </c>
      <c r="W933" s="13">
        <v>-5.1305123965440957E-2</v>
      </c>
      <c r="X933" s="15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45" t="s">
        <v>272</v>
      </c>
      <c r="C934" s="46"/>
      <c r="D934" s="44">
        <v>0.7</v>
      </c>
      <c r="E934" s="44">
        <v>0.04</v>
      </c>
      <c r="F934" s="44">
        <v>0.49</v>
      </c>
      <c r="G934" s="44">
        <v>0.13</v>
      </c>
      <c r="H934" s="44">
        <v>0.01</v>
      </c>
      <c r="I934" s="44">
        <v>0.36</v>
      </c>
      <c r="J934" s="44">
        <v>0.22</v>
      </c>
      <c r="K934" s="44">
        <v>0.4</v>
      </c>
      <c r="L934" s="44">
        <v>0.76</v>
      </c>
      <c r="M934" s="44">
        <v>1.47</v>
      </c>
      <c r="N934" s="44">
        <v>0.79</v>
      </c>
      <c r="O934" s="44">
        <v>0.01</v>
      </c>
      <c r="P934" s="44">
        <v>0.91</v>
      </c>
      <c r="Q934" s="44">
        <v>0.85</v>
      </c>
      <c r="R934" s="44">
        <v>0.94</v>
      </c>
      <c r="S934" s="44">
        <v>1.44</v>
      </c>
      <c r="T934" s="44">
        <v>2.48</v>
      </c>
      <c r="U934" s="44">
        <v>0.64</v>
      </c>
      <c r="V934" s="44">
        <v>1.74</v>
      </c>
      <c r="W934" s="44">
        <v>0.65</v>
      </c>
      <c r="X934" s="15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BM935" s="55"/>
    </row>
    <row r="936" spans="1:65" ht="15">
      <c r="B936" s="8" t="s">
        <v>525</v>
      </c>
      <c r="BM936" s="27" t="s">
        <v>66</v>
      </c>
    </row>
    <row r="937" spans="1:65" ht="15">
      <c r="A937" s="24" t="s">
        <v>62</v>
      </c>
      <c r="B937" s="18" t="s">
        <v>110</v>
      </c>
      <c r="C937" s="15" t="s">
        <v>111</v>
      </c>
      <c r="D937" s="16" t="s">
        <v>234</v>
      </c>
      <c r="E937" s="17" t="s">
        <v>234</v>
      </c>
      <c r="F937" s="17" t="s">
        <v>234</v>
      </c>
      <c r="G937" s="17" t="s">
        <v>234</v>
      </c>
      <c r="H937" s="17" t="s">
        <v>234</v>
      </c>
      <c r="I937" s="17" t="s">
        <v>234</v>
      </c>
      <c r="J937" s="17" t="s">
        <v>234</v>
      </c>
      <c r="K937" s="17" t="s">
        <v>234</v>
      </c>
      <c r="L937" s="17" t="s">
        <v>234</v>
      </c>
      <c r="M937" s="17" t="s">
        <v>234</v>
      </c>
      <c r="N937" s="17" t="s">
        <v>234</v>
      </c>
      <c r="O937" s="17" t="s">
        <v>234</v>
      </c>
      <c r="P937" s="17" t="s">
        <v>234</v>
      </c>
      <c r="Q937" s="17" t="s">
        <v>234</v>
      </c>
      <c r="R937" s="17" t="s">
        <v>234</v>
      </c>
      <c r="S937" s="17" t="s">
        <v>234</v>
      </c>
      <c r="T937" s="17" t="s">
        <v>234</v>
      </c>
      <c r="U937" s="17" t="s">
        <v>234</v>
      </c>
      <c r="V937" s="17" t="s">
        <v>234</v>
      </c>
      <c r="W937" s="17" t="s">
        <v>234</v>
      </c>
      <c r="X937" s="17" t="s">
        <v>234</v>
      </c>
      <c r="Y937" s="15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 t="s">
        <v>235</v>
      </c>
      <c r="C938" s="9" t="s">
        <v>235</v>
      </c>
      <c r="D938" s="151" t="s">
        <v>237</v>
      </c>
      <c r="E938" s="152" t="s">
        <v>238</v>
      </c>
      <c r="F938" s="152" t="s">
        <v>239</v>
      </c>
      <c r="G938" s="152" t="s">
        <v>240</v>
      </c>
      <c r="H938" s="152" t="s">
        <v>241</v>
      </c>
      <c r="I938" s="152" t="s">
        <v>243</v>
      </c>
      <c r="J938" s="152" t="s">
        <v>244</v>
      </c>
      <c r="K938" s="152" t="s">
        <v>246</v>
      </c>
      <c r="L938" s="152" t="s">
        <v>247</v>
      </c>
      <c r="M938" s="152" t="s">
        <v>249</v>
      </c>
      <c r="N938" s="152" t="s">
        <v>250</v>
      </c>
      <c r="O938" s="152" t="s">
        <v>251</v>
      </c>
      <c r="P938" s="152" t="s">
        <v>252</v>
      </c>
      <c r="Q938" s="152" t="s">
        <v>254</v>
      </c>
      <c r="R938" s="152" t="s">
        <v>255</v>
      </c>
      <c r="S938" s="152" t="s">
        <v>256</v>
      </c>
      <c r="T938" s="152" t="s">
        <v>258</v>
      </c>
      <c r="U938" s="152" t="s">
        <v>259</v>
      </c>
      <c r="V938" s="152" t="s">
        <v>260</v>
      </c>
      <c r="W938" s="152" t="s">
        <v>261</v>
      </c>
      <c r="X938" s="152" t="s">
        <v>262</v>
      </c>
      <c r="Y938" s="15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 t="s">
        <v>1</v>
      </c>
    </row>
    <row r="939" spans="1:65">
      <c r="A939" s="29"/>
      <c r="B939" s="19"/>
      <c r="C939" s="9"/>
      <c r="D939" s="10" t="s">
        <v>291</v>
      </c>
      <c r="E939" s="11" t="s">
        <v>114</v>
      </c>
      <c r="F939" s="11" t="s">
        <v>114</v>
      </c>
      <c r="G939" s="11" t="s">
        <v>291</v>
      </c>
      <c r="H939" s="11" t="s">
        <v>114</v>
      </c>
      <c r="I939" s="11" t="s">
        <v>291</v>
      </c>
      <c r="J939" s="11" t="s">
        <v>292</v>
      </c>
      <c r="K939" s="11" t="s">
        <v>114</v>
      </c>
      <c r="L939" s="11" t="s">
        <v>114</v>
      </c>
      <c r="M939" s="11" t="s">
        <v>114</v>
      </c>
      <c r="N939" s="11" t="s">
        <v>291</v>
      </c>
      <c r="O939" s="11" t="s">
        <v>114</v>
      </c>
      <c r="P939" s="11" t="s">
        <v>291</v>
      </c>
      <c r="Q939" s="11" t="s">
        <v>291</v>
      </c>
      <c r="R939" s="11" t="s">
        <v>114</v>
      </c>
      <c r="S939" s="11" t="s">
        <v>291</v>
      </c>
      <c r="T939" s="11" t="s">
        <v>114</v>
      </c>
      <c r="U939" s="11" t="s">
        <v>291</v>
      </c>
      <c r="V939" s="11" t="s">
        <v>291</v>
      </c>
      <c r="W939" s="11" t="s">
        <v>291</v>
      </c>
      <c r="X939" s="11" t="s">
        <v>291</v>
      </c>
      <c r="Y939" s="15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9"/>
      <c r="C940" s="9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15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3</v>
      </c>
    </row>
    <row r="941" spans="1:65">
      <c r="A941" s="29"/>
      <c r="B941" s="18">
        <v>1</v>
      </c>
      <c r="C941" s="14">
        <v>1</v>
      </c>
      <c r="D941" s="203">
        <v>0.49699999999999994</v>
      </c>
      <c r="E941" s="203">
        <v>0.51</v>
      </c>
      <c r="F941" s="204">
        <v>0.30499999999999999</v>
      </c>
      <c r="G941" s="203">
        <v>0.46999999999999992</v>
      </c>
      <c r="H941" s="203">
        <v>0.45999999999999996</v>
      </c>
      <c r="I941" s="203">
        <v>0.505</v>
      </c>
      <c r="J941" s="203">
        <v>0.48069999999999996</v>
      </c>
      <c r="K941" s="203">
        <v>0.45999999999999996</v>
      </c>
      <c r="L941" s="203">
        <v>0.50780000000000003</v>
      </c>
      <c r="M941" s="203">
        <v>0.47019999999999995</v>
      </c>
      <c r="N941" s="204">
        <v>0.32500000000000001</v>
      </c>
      <c r="O941" s="203">
        <v>0.49820000000000003</v>
      </c>
      <c r="P941" s="203">
        <v>0.48</v>
      </c>
      <c r="Q941" s="203">
        <v>0.47199999999999992</v>
      </c>
      <c r="R941" s="203">
        <v>0.46200000000000002</v>
      </c>
      <c r="S941" s="203">
        <v>0.47499999999999998</v>
      </c>
      <c r="T941" s="203">
        <v>0.45999999999999996</v>
      </c>
      <c r="U941" s="203">
        <v>0.46999999999999992</v>
      </c>
      <c r="V941" s="203">
        <v>0.47299999999999998</v>
      </c>
      <c r="W941" s="203">
        <v>0.49</v>
      </c>
      <c r="X941" s="203">
        <v>0.47199999999999992</v>
      </c>
      <c r="Y941" s="205"/>
      <c r="Z941" s="206"/>
      <c r="AA941" s="206"/>
      <c r="AB941" s="206"/>
      <c r="AC941" s="206"/>
      <c r="AD941" s="206"/>
      <c r="AE941" s="206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207">
        <v>1</v>
      </c>
    </row>
    <row r="942" spans="1:65">
      <c r="A942" s="29"/>
      <c r="B942" s="19">
        <v>1</v>
      </c>
      <c r="C942" s="9">
        <v>2</v>
      </c>
      <c r="D942" s="23">
        <v>0.48199999999999998</v>
      </c>
      <c r="E942" s="23">
        <v>0.51</v>
      </c>
      <c r="F942" s="209">
        <v>0.30499999999999999</v>
      </c>
      <c r="G942" s="23">
        <v>0.46999999999999992</v>
      </c>
      <c r="H942" s="23">
        <v>0.45000000000000007</v>
      </c>
      <c r="I942" s="23">
        <v>0.49499999999999994</v>
      </c>
      <c r="J942" s="23">
        <v>0.48120000000000002</v>
      </c>
      <c r="K942" s="23">
        <v>0.46999999999999992</v>
      </c>
      <c r="L942" s="23">
        <v>0.51480000000000004</v>
      </c>
      <c r="M942" s="23">
        <v>0.48549999999999999</v>
      </c>
      <c r="N942" s="209">
        <v>0.307</v>
      </c>
      <c r="O942" s="23">
        <v>0.49356999999999995</v>
      </c>
      <c r="P942" s="23">
        <v>0.48</v>
      </c>
      <c r="Q942" s="23">
        <v>0.47599999999999992</v>
      </c>
      <c r="R942" s="23">
        <v>0.46899999999999997</v>
      </c>
      <c r="S942" s="23">
        <v>0.47299999999999998</v>
      </c>
      <c r="T942" s="23">
        <v>0.45000000000000007</v>
      </c>
      <c r="U942" s="23">
        <v>0.44</v>
      </c>
      <c r="V942" s="23">
        <v>0.48499999999999999</v>
      </c>
      <c r="W942" s="23">
        <v>0.49</v>
      </c>
      <c r="X942" s="23">
        <v>0.49399999999999999</v>
      </c>
      <c r="Y942" s="205"/>
      <c r="Z942" s="206"/>
      <c r="AA942" s="206"/>
      <c r="AB942" s="206"/>
      <c r="AC942" s="206"/>
      <c r="AD942" s="206"/>
      <c r="AE942" s="206"/>
      <c r="AF942" s="206"/>
      <c r="AG942" s="206"/>
      <c r="AH942" s="206"/>
      <c r="AI942" s="206"/>
      <c r="AJ942" s="206"/>
      <c r="AK942" s="206"/>
      <c r="AL942" s="206"/>
      <c r="AM942" s="206"/>
      <c r="AN942" s="206"/>
      <c r="AO942" s="206"/>
      <c r="AP942" s="206"/>
      <c r="AQ942" s="206"/>
      <c r="AR942" s="206"/>
      <c r="AS942" s="206"/>
      <c r="AT942" s="206"/>
      <c r="AU942" s="206"/>
      <c r="AV942" s="206"/>
      <c r="AW942" s="206"/>
      <c r="AX942" s="206"/>
      <c r="AY942" s="206"/>
      <c r="AZ942" s="206"/>
      <c r="BA942" s="206"/>
      <c r="BB942" s="206"/>
      <c r="BC942" s="206"/>
      <c r="BD942" s="206"/>
      <c r="BE942" s="206"/>
      <c r="BF942" s="206"/>
      <c r="BG942" s="206"/>
      <c r="BH942" s="206"/>
      <c r="BI942" s="206"/>
      <c r="BJ942" s="206"/>
      <c r="BK942" s="206"/>
      <c r="BL942" s="206"/>
      <c r="BM942" s="207">
        <v>25</v>
      </c>
    </row>
    <row r="943" spans="1:65">
      <c r="A943" s="29"/>
      <c r="B943" s="19">
        <v>1</v>
      </c>
      <c r="C943" s="9">
        <v>3</v>
      </c>
      <c r="D943" s="23">
        <v>0.49899999999999994</v>
      </c>
      <c r="E943" s="23">
        <v>0.51</v>
      </c>
      <c r="F943" s="209">
        <v>0.3066666666666667</v>
      </c>
      <c r="G943" s="23">
        <v>0.45999999999999996</v>
      </c>
      <c r="H943" s="23">
        <v>0.45000000000000007</v>
      </c>
      <c r="I943" s="23">
        <v>0.50700000000000001</v>
      </c>
      <c r="J943" s="23">
        <v>0.49399999999999999</v>
      </c>
      <c r="K943" s="23">
        <v>0.46999999999999992</v>
      </c>
      <c r="L943" s="23">
        <v>0.5121</v>
      </c>
      <c r="M943" s="23">
        <v>0.48620000000000002</v>
      </c>
      <c r="N943" s="209">
        <v>0.27600000000000002</v>
      </c>
      <c r="O943" s="23">
        <v>0.50409999999999999</v>
      </c>
      <c r="P943" s="23">
        <v>0.46999999999999992</v>
      </c>
      <c r="Q943" s="23">
        <v>0.46999999999999992</v>
      </c>
      <c r="R943" s="23">
        <v>0.47000000000000003</v>
      </c>
      <c r="S943" s="23">
        <v>0.48099999999999998</v>
      </c>
      <c r="T943" s="23">
        <v>0.45000000000000007</v>
      </c>
      <c r="U943" s="23">
        <v>0.45000000000000007</v>
      </c>
      <c r="V943" s="23">
        <v>0.48399999999999999</v>
      </c>
      <c r="W943" s="23">
        <v>0.51</v>
      </c>
      <c r="X943" s="23">
        <v>0.47099999999999997</v>
      </c>
      <c r="Y943" s="205"/>
      <c r="Z943" s="206"/>
      <c r="AA943" s="206"/>
      <c r="AB943" s="206"/>
      <c r="AC943" s="206"/>
      <c r="AD943" s="206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207">
        <v>16</v>
      </c>
    </row>
    <row r="944" spans="1:65">
      <c r="A944" s="29"/>
      <c r="B944" s="19">
        <v>1</v>
      </c>
      <c r="C944" s="9">
        <v>4</v>
      </c>
      <c r="D944" s="23">
        <v>0.5</v>
      </c>
      <c r="E944" s="23">
        <v>0.51</v>
      </c>
      <c r="F944" s="209">
        <v>0.30000000000000004</v>
      </c>
      <c r="G944" s="23">
        <v>0.48</v>
      </c>
      <c r="H944" s="23">
        <v>0.44</v>
      </c>
      <c r="I944" s="23">
        <v>0.49499999999999994</v>
      </c>
      <c r="J944" s="23">
        <v>0.4869</v>
      </c>
      <c r="K944" s="23">
        <v>0.48</v>
      </c>
      <c r="L944" s="23">
        <v>0.51800000000000002</v>
      </c>
      <c r="M944" s="23">
        <v>0.48650000000000004</v>
      </c>
      <c r="N944" s="209">
        <v>0.25</v>
      </c>
      <c r="O944" s="23">
        <v>0.5047100000000001</v>
      </c>
      <c r="P944" s="23">
        <v>0.46999999999999992</v>
      </c>
      <c r="Q944" s="23">
        <v>0.47799999999999998</v>
      </c>
      <c r="R944" s="23">
        <v>0.46499999999999997</v>
      </c>
      <c r="S944" s="23">
        <v>0.48</v>
      </c>
      <c r="T944" s="23">
        <v>0.45999999999999996</v>
      </c>
      <c r="U944" s="23">
        <v>0.45000000000000007</v>
      </c>
      <c r="V944" s="23">
        <v>0.48799999999999999</v>
      </c>
      <c r="W944" s="23">
        <v>0.5</v>
      </c>
      <c r="X944" s="23">
        <v>0.48099999999999998</v>
      </c>
      <c r="Y944" s="205"/>
      <c r="Z944" s="206"/>
      <c r="AA944" s="206"/>
      <c r="AB944" s="206"/>
      <c r="AC944" s="206"/>
      <c r="AD944" s="206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207">
        <v>0.48066000000000003</v>
      </c>
    </row>
    <row r="945" spans="1:65">
      <c r="A945" s="29"/>
      <c r="B945" s="19">
        <v>1</v>
      </c>
      <c r="C945" s="9">
        <v>5</v>
      </c>
      <c r="D945" s="23">
        <v>0.49100000000000005</v>
      </c>
      <c r="E945" s="23">
        <v>0.5</v>
      </c>
      <c r="F945" s="209">
        <v>0.30500000000000005</v>
      </c>
      <c r="G945" s="23">
        <v>0.46999999999999992</v>
      </c>
      <c r="H945" s="23">
        <v>0.45000000000000007</v>
      </c>
      <c r="I945" s="23">
        <v>0.502</v>
      </c>
      <c r="J945" s="23">
        <v>0.51149999999999995</v>
      </c>
      <c r="K945" s="23">
        <v>0.46999999999999992</v>
      </c>
      <c r="L945" s="23">
        <v>0.53010000000000002</v>
      </c>
      <c r="M945" s="23">
        <v>0.48</v>
      </c>
      <c r="N945" s="209">
        <v>0.26</v>
      </c>
      <c r="O945" s="23">
        <v>0.49961000000000005</v>
      </c>
      <c r="P945" s="23">
        <v>0.46999999999999992</v>
      </c>
      <c r="Q945" s="23">
        <v>0.47799999999999998</v>
      </c>
      <c r="R945" s="23">
        <v>0.46600000000000003</v>
      </c>
      <c r="S945" s="23">
        <v>0.45799999999999996</v>
      </c>
      <c r="T945" s="23">
        <v>0.45999999999999996</v>
      </c>
      <c r="U945" s="23">
        <v>0.42</v>
      </c>
      <c r="V945" s="23">
        <v>0.47799999999999998</v>
      </c>
      <c r="W945" s="23">
        <v>0.5</v>
      </c>
      <c r="X945" s="23">
        <v>0.47699999999999998</v>
      </c>
      <c r="Y945" s="205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207">
        <v>65</v>
      </c>
    </row>
    <row r="946" spans="1:65">
      <c r="A946" s="29"/>
      <c r="B946" s="19">
        <v>1</v>
      </c>
      <c r="C946" s="9">
        <v>6</v>
      </c>
      <c r="D946" s="23">
        <v>0.48399999999999999</v>
      </c>
      <c r="E946" s="23">
        <v>0.51</v>
      </c>
      <c r="F946" s="209">
        <v>0.31</v>
      </c>
      <c r="G946" s="23">
        <v>0.45000000000000007</v>
      </c>
      <c r="H946" s="210">
        <v>0.48</v>
      </c>
      <c r="I946" s="23">
        <v>0.503</v>
      </c>
      <c r="J946" s="23">
        <v>0.50660000000000005</v>
      </c>
      <c r="K946" s="23">
        <v>0.45999999999999996</v>
      </c>
      <c r="L946" s="23">
        <v>0.52829999999999999</v>
      </c>
      <c r="M946" s="23">
        <v>0.47049999999999997</v>
      </c>
      <c r="N946" s="209">
        <v>0.38600000000000001</v>
      </c>
      <c r="O946" s="23">
        <v>0.49614999999999998</v>
      </c>
      <c r="P946" s="23">
        <v>0.48</v>
      </c>
      <c r="Q946" s="23">
        <v>0.48299999999999998</v>
      </c>
      <c r="R946" s="23">
        <v>0.46200000000000002</v>
      </c>
      <c r="S946" s="23">
        <v>0.48700000000000004</v>
      </c>
      <c r="T946" s="23">
        <v>0.46999999999999992</v>
      </c>
      <c r="U946" s="23">
        <v>0.45000000000000007</v>
      </c>
      <c r="V946" s="23">
        <v>0.48</v>
      </c>
      <c r="W946" s="23">
        <v>0.49</v>
      </c>
      <c r="X946" s="23">
        <v>0.48</v>
      </c>
      <c r="Y946" s="205"/>
      <c r="Z946" s="206"/>
      <c r="AA946" s="206"/>
      <c r="AB946" s="206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56"/>
    </row>
    <row r="947" spans="1:65">
      <c r="A947" s="29"/>
      <c r="B947" s="20" t="s">
        <v>268</v>
      </c>
      <c r="C947" s="12"/>
      <c r="D947" s="211">
        <v>0.49216666666666664</v>
      </c>
      <c r="E947" s="211">
        <v>0.5083333333333333</v>
      </c>
      <c r="F947" s="211">
        <v>0.30527777777777781</v>
      </c>
      <c r="G947" s="211">
        <v>0.46666666666666662</v>
      </c>
      <c r="H947" s="211">
        <v>0.45500000000000002</v>
      </c>
      <c r="I947" s="211">
        <v>0.50116666666666676</v>
      </c>
      <c r="J947" s="211">
        <v>0.49348333333333333</v>
      </c>
      <c r="K947" s="211">
        <v>0.46833333333333327</v>
      </c>
      <c r="L947" s="211">
        <v>0.51851666666666674</v>
      </c>
      <c r="M947" s="211">
        <v>0.47981666666666661</v>
      </c>
      <c r="N947" s="211">
        <v>0.30066666666666664</v>
      </c>
      <c r="O947" s="211">
        <v>0.49939000000000006</v>
      </c>
      <c r="P947" s="211">
        <v>0.47499999999999992</v>
      </c>
      <c r="Q947" s="211">
        <v>0.47616666666666663</v>
      </c>
      <c r="R947" s="211">
        <v>0.46566666666666673</v>
      </c>
      <c r="S947" s="211">
        <v>0.47566666666666668</v>
      </c>
      <c r="T947" s="211">
        <v>0.45833333333333331</v>
      </c>
      <c r="U947" s="211">
        <v>0.44666666666666671</v>
      </c>
      <c r="V947" s="211">
        <v>0.48133333333333334</v>
      </c>
      <c r="W947" s="211">
        <v>0.49666666666666676</v>
      </c>
      <c r="X947" s="211">
        <v>0.47916666666666657</v>
      </c>
      <c r="Y947" s="205"/>
      <c r="Z947" s="206"/>
      <c r="AA947" s="206"/>
      <c r="AB947" s="206"/>
      <c r="AC947" s="206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56"/>
    </row>
    <row r="948" spans="1:65">
      <c r="A948" s="29"/>
      <c r="B948" s="3" t="s">
        <v>269</v>
      </c>
      <c r="C948" s="28"/>
      <c r="D948" s="23">
        <v>0.49399999999999999</v>
      </c>
      <c r="E948" s="23">
        <v>0.51</v>
      </c>
      <c r="F948" s="23">
        <v>0.30500000000000005</v>
      </c>
      <c r="G948" s="23">
        <v>0.46999999999999992</v>
      </c>
      <c r="H948" s="23">
        <v>0.45000000000000007</v>
      </c>
      <c r="I948" s="23">
        <v>0.50249999999999995</v>
      </c>
      <c r="J948" s="23">
        <v>0.49045</v>
      </c>
      <c r="K948" s="23">
        <v>0.46999999999999992</v>
      </c>
      <c r="L948" s="23">
        <v>0.51639999999999997</v>
      </c>
      <c r="M948" s="23">
        <v>0.48275000000000001</v>
      </c>
      <c r="N948" s="23">
        <v>0.29149999999999998</v>
      </c>
      <c r="O948" s="23">
        <v>0.49890500000000004</v>
      </c>
      <c r="P948" s="23">
        <v>0.47499999999999998</v>
      </c>
      <c r="Q948" s="23">
        <v>0.47699999999999998</v>
      </c>
      <c r="R948" s="23">
        <v>0.46550000000000002</v>
      </c>
      <c r="S948" s="23">
        <v>0.47749999999999998</v>
      </c>
      <c r="T948" s="23">
        <v>0.45999999999999996</v>
      </c>
      <c r="U948" s="23">
        <v>0.45000000000000007</v>
      </c>
      <c r="V948" s="23">
        <v>0.48199999999999998</v>
      </c>
      <c r="W948" s="23">
        <v>0.495</v>
      </c>
      <c r="X948" s="23">
        <v>0.47849999999999998</v>
      </c>
      <c r="Y948" s="205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56"/>
    </row>
    <row r="949" spans="1:65">
      <c r="A949" s="29"/>
      <c r="B949" s="3" t="s">
        <v>270</v>
      </c>
      <c r="C949" s="28"/>
      <c r="D949" s="23">
        <v>7.7824589087682619E-3</v>
      </c>
      <c r="E949" s="23">
        <v>4.0824829046386341E-3</v>
      </c>
      <c r="F949" s="23">
        <v>3.2346503617799063E-3</v>
      </c>
      <c r="G949" s="23">
        <v>1.0327955589886407E-2</v>
      </c>
      <c r="H949" s="23">
        <v>1.3784048752090198E-2</v>
      </c>
      <c r="I949" s="23">
        <v>5.0760877323650531E-3</v>
      </c>
      <c r="J949" s="23">
        <v>1.3073242393020436E-2</v>
      </c>
      <c r="K949" s="23">
        <v>7.5277265270908096E-3</v>
      </c>
      <c r="L949" s="23">
        <v>8.9441414717493454E-3</v>
      </c>
      <c r="M949" s="23">
        <v>7.7075071629332326E-3</v>
      </c>
      <c r="N949" s="23">
        <v>5.0484320998372238E-2</v>
      </c>
      <c r="O949" s="23">
        <v>4.3891001355631353E-3</v>
      </c>
      <c r="P949" s="23">
        <v>5.4772255750516969E-3</v>
      </c>
      <c r="Q949" s="23">
        <v>4.6654760385910184E-3</v>
      </c>
      <c r="R949" s="23">
        <v>3.3862466931200725E-3</v>
      </c>
      <c r="S949" s="23">
        <v>9.9532239333126171E-3</v>
      </c>
      <c r="T949" s="23">
        <v>7.5277265270907506E-3</v>
      </c>
      <c r="U949" s="23">
        <v>1.6329931618554512E-2</v>
      </c>
      <c r="V949" s="23">
        <v>5.4283207962192801E-3</v>
      </c>
      <c r="W949" s="23">
        <v>8.1649658092772665E-3</v>
      </c>
      <c r="X949" s="23">
        <v>8.3286653592677708E-3</v>
      </c>
      <c r="Y949" s="205"/>
      <c r="Z949" s="206"/>
      <c r="AA949" s="206"/>
      <c r="AB949" s="206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56"/>
    </row>
    <row r="950" spans="1:65">
      <c r="A950" s="29"/>
      <c r="B950" s="3" t="s">
        <v>86</v>
      </c>
      <c r="C950" s="28"/>
      <c r="D950" s="13">
        <v>1.5812649323606359E-2</v>
      </c>
      <c r="E950" s="13">
        <v>8.0311139107645257E-3</v>
      </c>
      <c r="F950" s="13">
        <v>1.0595760966703968E-2</v>
      </c>
      <c r="G950" s="13">
        <v>2.2131333406899444E-2</v>
      </c>
      <c r="H950" s="13">
        <v>3.0294612641956476E-2</v>
      </c>
      <c r="I950" s="13">
        <v>1.0128542199597709E-2</v>
      </c>
      <c r="J950" s="13">
        <v>2.6491760734277624E-2</v>
      </c>
      <c r="K950" s="13">
        <v>1.607343742439319E-2</v>
      </c>
      <c r="L950" s="13">
        <v>1.7249477300792668E-2</v>
      </c>
      <c r="M950" s="13">
        <v>1.6063441931848763E-2</v>
      </c>
      <c r="N950" s="13">
        <v>0.16790794123627131</v>
      </c>
      <c r="O950" s="13">
        <v>8.7889227568896753E-3</v>
      </c>
      <c r="P950" s="13">
        <v>1.1531001210635152E-2</v>
      </c>
      <c r="Q950" s="13">
        <v>9.7979895805201649E-3</v>
      </c>
      <c r="R950" s="13">
        <v>7.2718253968219156E-3</v>
      </c>
      <c r="S950" s="13">
        <v>2.0924787526235354E-2</v>
      </c>
      <c r="T950" s="13">
        <v>1.6424130604561639E-2</v>
      </c>
      <c r="U950" s="13">
        <v>3.6559548399748905E-2</v>
      </c>
      <c r="V950" s="13">
        <v>1.1277674784389086E-2</v>
      </c>
      <c r="W950" s="13">
        <v>1.6439528475054897E-2</v>
      </c>
      <c r="X950" s="13">
        <v>1.7381562488906654E-2</v>
      </c>
      <c r="Y950" s="15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271</v>
      </c>
      <c r="C951" s="28"/>
      <c r="D951" s="13">
        <v>2.3939305676916378E-2</v>
      </c>
      <c r="E951" s="13">
        <v>5.7573614058447298E-2</v>
      </c>
      <c r="F951" s="13">
        <v>-0.36487792248621109</v>
      </c>
      <c r="G951" s="13">
        <v>-2.9112747749622248E-2</v>
      </c>
      <c r="H951" s="13">
        <v>-5.3384929055881547E-2</v>
      </c>
      <c r="I951" s="13">
        <v>4.2663559827459618E-2</v>
      </c>
      <c r="J951" s="13">
        <v>2.6678594710051406E-2</v>
      </c>
      <c r="K951" s="13">
        <v>-2.5645293277299475E-2</v>
      </c>
      <c r="L951" s="13">
        <v>7.8759760884339558E-2</v>
      </c>
      <c r="M951" s="13">
        <v>-1.7545319629954648E-3</v>
      </c>
      <c r="N951" s="13">
        <v>-0.37447121319297083</v>
      </c>
      <c r="O951" s="13">
        <v>3.8967253359963427E-2</v>
      </c>
      <c r="P951" s="13">
        <v>-1.1775475388008383E-2</v>
      </c>
      <c r="Q951" s="13">
        <v>-9.3482572573823086E-3</v>
      </c>
      <c r="R951" s="13">
        <v>-3.1193220433015645E-2</v>
      </c>
      <c r="S951" s="13">
        <v>-1.0388493599079118E-2</v>
      </c>
      <c r="T951" s="13">
        <v>-4.6450020111236001E-2</v>
      </c>
      <c r="U951" s="13">
        <v>-7.0722201417495301E-2</v>
      </c>
      <c r="V951" s="13">
        <v>1.4008516068182431E-3</v>
      </c>
      <c r="W951" s="13">
        <v>3.3301432752188109E-2</v>
      </c>
      <c r="X951" s="13">
        <v>-3.1068392072014506E-3</v>
      </c>
      <c r="Y951" s="15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45" t="s">
        <v>272</v>
      </c>
      <c r="C952" s="46"/>
      <c r="D952" s="44">
        <v>0.62</v>
      </c>
      <c r="E952" s="44">
        <v>1.25</v>
      </c>
      <c r="F952" s="44">
        <v>6.65</v>
      </c>
      <c r="G952" s="44">
        <v>0.37</v>
      </c>
      <c r="H952" s="44">
        <v>0.82</v>
      </c>
      <c r="I952" s="44">
        <v>0.97</v>
      </c>
      <c r="J952" s="44">
        <v>0.67</v>
      </c>
      <c r="K952" s="44">
        <v>0.31</v>
      </c>
      <c r="L952" s="44">
        <v>1.65</v>
      </c>
      <c r="M952" s="44">
        <v>0.14000000000000001</v>
      </c>
      <c r="N952" s="44">
        <v>6.83</v>
      </c>
      <c r="O952" s="44">
        <v>0.9</v>
      </c>
      <c r="P952" s="44">
        <v>0.05</v>
      </c>
      <c r="Q952" s="44">
        <v>0</v>
      </c>
      <c r="R952" s="44">
        <v>0.41</v>
      </c>
      <c r="S952" s="44">
        <v>0.02</v>
      </c>
      <c r="T952" s="44">
        <v>0.69</v>
      </c>
      <c r="U952" s="44">
        <v>1.1499999999999999</v>
      </c>
      <c r="V952" s="44">
        <v>0.2</v>
      </c>
      <c r="W952" s="44">
        <v>0.8</v>
      </c>
      <c r="X952" s="44">
        <v>0.12</v>
      </c>
      <c r="Y952" s="15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BM953" s="55"/>
    </row>
    <row r="954" spans="1:65" ht="15">
      <c r="B954" s="8" t="s">
        <v>526</v>
      </c>
      <c r="BM954" s="27" t="s">
        <v>66</v>
      </c>
    </row>
    <row r="955" spans="1:65" ht="15">
      <c r="A955" s="24" t="s">
        <v>63</v>
      </c>
      <c r="B955" s="18" t="s">
        <v>110</v>
      </c>
      <c r="C955" s="15" t="s">
        <v>111</v>
      </c>
      <c r="D955" s="16" t="s">
        <v>234</v>
      </c>
      <c r="E955" s="17" t="s">
        <v>234</v>
      </c>
      <c r="F955" s="17" t="s">
        <v>234</v>
      </c>
      <c r="G955" s="17" t="s">
        <v>234</v>
      </c>
      <c r="H955" s="17" t="s">
        <v>234</v>
      </c>
      <c r="I955" s="17" t="s">
        <v>234</v>
      </c>
      <c r="J955" s="17" t="s">
        <v>234</v>
      </c>
      <c r="K955" s="17" t="s">
        <v>234</v>
      </c>
      <c r="L955" s="17" t="s">
        <v>234</v>
      </c>
      <c r="M955" s="17" t="s">
        <v>234</v>
      </c>
      <c r="N955" s="17" t="s">
        <v>234</v>
      </c>
      <c r="O955" s="17" t="s">
        <v>234</v>
      </c>
      <c r="P955" s="17" t="s">
        <v>234</v>
      </c>
      <c r="Q955" s="17" t="s">
        <v>234</v>
      </c>
      <c r="R955" s="17" t="s">
        <v>234</v>
      </c>
      <c r="S955" s="17" t="s">
        <v>234</v>
      </c>
      <c r="T955" s="17" t="s">
        <v>234</v>
      </c>
      <c r="U955" s="17" t="s">
        <v>234</v>
      </c>
      <c r="V955" s="17" t="s">
        <v>234</v>
      </c>
      <c r="W955" s="17" t="s">
        <v>234</v>
      </c>
      <c r="X955" s="17" t="s">
        <v>234</v>
      </c>
      <c r="Y955" s="15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235</v>
      </c>
      <c r="C956" s="9" t="s">
        <v>235</v>
      </c>
      <c r="D956" s="151" t="s">
        <v>237</v>
      </c>
      <c r="E956" s="152" t="s">
        <v>238</v>
      </c>
      <c r="F956" s="152" t="s">
        <v>240</v>
      </c>
      <c r="G956" s="152" t="s">
        <v>241</v>
      </c>
      <c r="H956" s="152" t="s">
        <v>243</v>
      </c>
      <c r="I956" s="152" t="s">
        <v>244</v>
      </c>
      <c r="J956" s="152" t="s">
        <v>246</v>
      </c>
      <c r="K956" s="152" t="s">
        <v>247</v>
      </c>
      <c r="L956" s="152" t="s">
        <v>249</v>
      </c>
      <c r="M956" s="152" t="s">
        <v>250</v>
      </c>
      <c r="N956" s="152" t="s">
        <v>251</v>
      </c>
      <c r="O956" s="152" t="s">
        <v>252</v>
      </c>
      <c r="P956" s="152" t="s">
        <v>253</v>
      </c>
      <c r="Q956" s="152" t="s">
        <v>254</v>
      </c>
      <c r="R956" s="152" t="s">
        <v>255</v>
      </c>
      <c r="S956" s="152" t="s">
        <v>256</v>
      </c>
      <c r="T956" s="152" t="s">
        <v>258</v>
      </c>
      <c r="U956" s="152" t="s">
        <v>259</v>
      </c>
      <c r="V956" s="152" t="s">
        <v>260</v>
      </c>
      <c r="W956" s="152" t="s">
        <v>261</v>
      </c>
      <c r="X956" s="152" t="s">
        <v>262</v>
      </c>
      <c r="Y956" s="15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291</v>
      </c>
      <c r="E957" s="11" t="s">
        <v>292</v>
      </c>
      <c r="F957" s="11" t="s">
        <v>291</v>
      </c>
      <c r="G957" s="11" t="s">
        <v>292</v>
      </c>
      <c r="H957" s="11" t="s">
        <v>291</v>
      </c>
      <c r="I957" s="11" t="s">
        <v>292</v>
      </c>
      <c r="J957" s="11" t="s">
        <v>292</v>
      </c>
      <c r="K957" s="11" t="s">
        <v>114</v>
      </c>
      <c r="L957" s="11" t="s">
        <v>292</v>
      </c>
      <c r="M957" s="11" t="s">
        <v>291</v>
      </c>
      <c r="N957" s="11" t="s">
        <v>292</v>
      </c>
      <c r="O957" s="11" t="s">
        <v>292</v>
      </c>
      <c r="P957" s="11" t="s">
        <v>292</v>
      </c>
      <c r="Q957" s="11" t="s">
        <v>291</v>
      </c>
      <c r="R957" s="11" t="s">
        <v>292</v>
      </c>
      <c r="S957" s="11" t="s">
        <v>291</v>
      </c>
      <c r="T957" s="11" t="s">
        <v>114</v>
      </c>
      <c r="U957" s="11" t="s">
        <v>292</v>
      </c>
      <c r="V957" s="11" t="s">
        <v>291</v>
      </c>
      <c r="W957" s="11" t="s">
        <v>291</v>
      </c>
      <c r="X957" s="11" t="s">
        <v>291</v>
      </c>
      <c r="Y957" s="15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9"/>
      <c r="C958" s="9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15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8">
        <v>1</v>
      </c>
      <c r="C959" s="14">
        <v>1</v>
      </c>
      <c r="D959" s="21">
        <v>0.39</v>
      </c>
      <c r="E959" s="147">
        <v>0.4</v>
      </c>
      <c r="F959" s="21">
        <v>0.34</v>
      </c>
      <c r="G959" s="147">
        <v>0.4</v>
      </c>
      <c r="H959" s="147">
        <v>0.4</v>
      </c>
      <c r="I959" s="21">
        <v>0.37</v>
      </c>
      <c r="J959" s="21">
        <v>0.4</v>
      </c>
      <c r="K959" s="21">
        <v>0.36</v>
      </c>
      <c r="L959" s="21">
        <v>0.34</v>
      </c>
      <c r="M959" s="21">
        <v>0.36</v>
      </c>
      <c r="N959" s="21">
        <v>0.34389369995138203</v>
      </c>
      <c r="O959" s="21">
        <v>0.34</v>
      </c>
      <c r="P959" s="147">
        <v>0.2</v>
      </c>
      <c r="Q959" s="21">
        <v>0.3</v>
      </c>
      <c r="R959" s="21">
        <v>0.32</v>
      </c>
      <c r="S959" s="21">
        <v>0.34</v>
      </c>
      <c r="T959" s="147" t="s">
        <v>103</v>
      </c>
      <c r="U959" s="147">
        <v>0.21</v>
      </c>
      <c r="V959" s="21">
        <v>0.35</v>
      </c>
      <c r="W959" s="21">
        <v>0.35</v>
      </c>
      <c r="X959" s="21">
        <v>0.34</v>
      </c>
      <c r="Y959" s="15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>
        <v>1</v>
      </c>
      <c r="C960" s="9">
        <v>2</v>
      </c>
      <c r="D960" s="11">
        <v>0.38</v>
      </c>
      <c r="E960" s="148">
        <v>0.4</v>
      </c>
      <c r="F960" s="11">
        <v>0.35</v>
      </c>
      <c r="G960" s="148">
        <v>0.4</v>
      </c>
      <c r="H960" s="148">
        <v>0.4</v>
      </c>
      <c r="I960" s="11">
        <v>0.36</v>
      </c>
      <c r="J960" s="11">
        <v>0.36</v>
      </c>
      <c r="K960" s="11">
        <v>0.34</v>
      </c>
      <c r="L960" s="11">
        <v>0.36</v>
      </c>
      <c r="M960" s="11">
        <v>0.38</v>
      </c>
      <c r="N960" s="11">
        <v>0.35353849324449699</v>
      </c>
      <c r="O960" s="11">
        <v>0.34</v>
      </c>
      <c r="P960" s="148">
        <v>0.2</v>
      </c>
      <c r="Q960" s="11">
        <v>0.32</v>
      </c>
      <c r="R960" s="11">
        <v>0.33</v>
      </c>
      <c r="S960" s="11">
        <v>0.34</v>
      </c>
      <c r="T960" s="148" t="s">
        <v>103</v>
      </c>
      <c r="U960" s="148">
        <v>0.26</v>
      </c>
      <c r="V960" s="11">
        <v>0.36</v>
      </c>
      <c r="W960" s="11">
        <v>0.35</v>
      </c>
      <c r="X960" s="11">
        <v>0.35</v>
      </c>
      <c r="Y960" s="15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26</v>
      </c>
    </row>
    <row r="961" spans="1:65">
      <c r="A961" s="29"/>
      <c r="B961" s="19">
        <v>1</v>
      </c>
      <c r="C961" s="9">
        <v>3</v>
      </c>
      <c r="D961" s="11">
        <v>0.39</v>
      </c>
      <c r="E961" s="148">
        <v>0.4</v>
      </c>
      <c r="F961" s="11">
        <v>0.34</v>
      </c>
      <c r="G961" s="148">
        <v>0.4</v>
      </c>
      <c r="H961" s="148">
        <v>0.4</v>
      </c>
      <c r="I961" s="11">
        <v>0.37</v>
      </c>
      <c r="J961" s="11">
        <v>0.38</v>
      </c>
      <c r="K961" s="11">
        <v>0.34</v>
      </c>
      <c r="L961" s="11">
        <v>0.35</v>
      </c>
      <c r="M961" s="11">
        <v>0.37</v>
      </c>
      <c r="N961" s="11">
        <v>0.375237673096043</v>
      </c>
      <c r="O961" s="11">
        <v>0.35</v>
      </c>
      <c r="P961" s="148">
        <v>0.2</v>
      </c>
      <c r="Q961" s="11">
        <v>0.31</v>
      </c>
      <c r="R961" s="11">
        <v>0.34</v>
      </c>
      <c r="S961" s="11">
        <v>0.35</v>
      </c>
      <c r="T961" s="148" t="s">
        <v>103</v>
      </c>
      <c r="U961" s="148">
        <v>0.21</v>
      </c>
      <c r="V961" s="11">
        <v>0.37</v>
      </c>
      <c r="W961" s="11">
        <v>0.35</v>
      </c>
      <c r="X961" s="11">
        <v>0.33</v>
      </c>
      <c r="Y961" s="15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16</v>
      </c>
    </row>
    <row r="962" spans="1:65">
      <c r="A962" s="29"/>
      <c r="B962" s="19">
        <v>1</v>
      </c>
      <c r="C962" s="9">
        <v>4</v>
      </c>
      <c r="D962" s="11">
        <v>0.37</v>
      </c>
      <c r="E962" s="148">
        <v>0.4</v>
      </c>
      <c r="F962" s="11">
        <v>0.34</v>
      </c>
      <c r="G962" s="148">
        <v>0.4</v>
      </c>
      <c r="H962" s="148">
        <v>0.4</v>
      </c>
      <c r="I962" s="11">
        <v>0.36</v>
      </c>
      <c r="J962" s="11">
        <v>0.38</v>
      </c>
      <c r="K962" s="11">
        <v>0.36</v>
      </c>
      <c r="L962" s="11">
        <v>0.35</v>
      </c>
      <c r="M962" s="11">
        <v>0.36</v>
      </c>
      <c r="N962" s="11">
        <v>0.35876375943949301</v>
      </c>
      <c r="O962" s="11">
        <v>0.34</v>
      </c>
      <c r="P962" s="148">
        <v>0.2</v>
      </c>
      <c r="Q962" s="11">
        <v>0.3</v>
      </c>
      <c r="R962" s="11">
        <v>0.34</v>
      </c>
      <c r="S962" s="11">
        <v>0.34</v>
      </c>
      <c r="T962" s="148" t="s">
        <v>103</v>
      </c>
      <c r="U962" s="148">
        <v>0.24</v>
      </c>
      <c r="V962" s="11">
        <v>0.34</v>
      </c>
      <c r="W962" s="11">
        <v>0.33</v>
      </c>
      <c r="X962" s="11">
        <v>0.34</v>
      </c>
      <c r="Y962" s="15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0.35070811400791707</v>
      </c>
    </row>
    <row r="963" spans="1:65">
      <c r="A963" s="29"/>
      <c r="B963" s="19">
        <v>1</v>
      </c>
      <c r="C963" s="9">
        <v>5</v>
      </c>
      <c r="D963" s="11">
        <v>0.39</v>
      </c>
      <c r="E963" s="148">
        <v>0.4</v>
      </c>
      <c r="F963" s="11">
        <v>0.34</v>
      </c>
      <c r="G963" s="148">
        <v>0.4</v>
      </c>
      <c r="H963" s="148">
        <v>0.4</v>
      </c>
      <c r="I963" s="11">
        <v>0.38</v>
      </c>
      <c r="J963" s="11">
        <v>0.41</v>
      </c>
      <c r="K963" s="11">
        <v>0.37</v>
      </c>
      <c r="L963" s="11">
        <v>0.35</v>
      </c>
      <c r="M963" s="11">
        <v>0.37</v>
      </c>
      <c r="N963" s="11">
        <v>0.353536888186535</v>
      </c>
      <c r="O963" s="11">
        <v>0.34</v>
      </c>
      <c r="P963" s="148">
        <v>0.2</v>
      </c>
      <c r="Q963" s="11">
        <v>0.31</v>
      </c>
      <c r="R963" s="11">
        <v>0.34</v>
      </c>
      <c r="S963" s="11">
        <v>0.33</v>
      </c>
      <c r="T963" s="148" t="s">
        <v>103</v>
      </c>
      <c r="U963" s="148">
        <v>0.25</v>
      </c>
      <c r="V963" s="11">
        <v>0.33</v>
      </c>
      <c r="W963" s="11">
        <v>0.35</v>
      </c>
      <c r="X963" s="11">
        <v>0.34</v>
      </c>
      <c r="Y963" s="15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66</v>
      </c>
    </row>
    <row r="964" spans="1:65">
      <c r="A964" s="29"/>
      <c r="B964" s="19">
        <v>1</v>
      </c>
      <c r="C964" s="9">
        <v>6</v>
      </c>
      <c r="D964" s="11">
        <v>0.38</v>
      </c>
      <c r="E964" s="148">
        <v>0.4</v>
      </c>
      <c r="F964" s="11">
        <v>0.33</v>
      </c>
      <c r="G964" s="148">
        <v>0.4</v>
      </c>
      <c r="H964" s="148">
        <v>0.4</v>
      </c>
      <c r="I964" s="11">
        <v>0.36</v>
      </c>
      <c r="J964" s="11">
        <v>0.37</v>
      </c>
      <c r="K964" s="11">
        <v>0.36</v>
      </c>
      <c r="L964" s="11">
        <v>0.36</v>
      </c>
      <c r="M964" s="11">
        <v>0.38</v>
      </c>
      <c r="N964" s="11">
        <v>0.358759746794589</v>
      </c>
      <c r="O964" s="11">
        <v>0.33</v>
      </c>
      <c r="P964" s="148">
        <v>0.2</v>
      </c>
      <c r="Q964" s="11">
        <v>0.32</v>
      </c>
      <c r="R964" s="11">
        <v>0.32</v>
      </c>
      <c r="S964" s="11">
        <v>0.35</v>
      </c>
      <c r="T964" s="148" t="s">
        <v>103</v>
      </c>
      <c r="U964" s="148">
        <v>0.23</v>
      </c>
      <c r="V964" s="11">
        <v>0.35</v>
      </c>
      <c r="W964" s="11">
        <v>0.33</v>
      </c>
      <c r="X964" s="11">
        <v>0.32</v>
      </c>
      <c r="Y964" s="15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20" t="s">
        <v>268</v>
      </c>
      <c r="C965" s="12"/>
      <c r="D965" s="22">
        <v>0.38333333333333336</v>
      </c>
      <c r="E965" s="22">
        <v>0.39999999999999997</v>
      </c>
      <c r="F965" s="22">
        <v>0.34</v>
      </c>
      <c r="G965" s="22">
        <v>0.39999999999999997</v>
      </c>
      <c r="H965" s="22">
        <v>0.39999999999999997</v>
      </c>
      <c r="I965" s="22">
        <v>0.36666666666666664</v>
      </c>
      <c r="J965" s="22">
        <v>0.3833333333333333</v>
      </c>
      <c r="K965" s="22">
        <v>0.35499999999999998</v>
      </c>
      <c r="L965" s="22">
        <v>0.35166666666666663</v>
      </c>
      <c r="M965" s="22">
        <v>0.36999999999999994</v>
      </c>
      <c r="N965" s="22">
        <v>0.35728837678542319</v>
      </c>
      <c r="O965" s="22">
        <v>0.34</v>
      </c>
      <c r="P965" s="22">
        <v>0.19999999999999998</v>
      </c>
      <c r="Q965" s="22">
        <v>0.31</v>
      </c>
      <c r="R965" s="22">
        <v>0.33166666666666672</v>
      </c>
      <c r="S965" s="22">
        <v>0.34166666666666673</v>
      </c>
      <c r="T965" s="22" t="s">
        <v>676</v>
      </c>
      <c r="U965" s="22">
        <v>0.23333333333333331</v>
      </c>
      <c r="V965" s="22">
        <v>0.35000000000000003</v>
      </c>
      <c r="W965" s="22">
        <v>0.34333333333333332</v>
      </c>
      <c r="X965" s="22">
        <v>0.33666666666666667</v>
      </c>
      <c r="Y965" s="15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269</v>
      </c>
      <c r="C966" s="28"/>
      <c r="D966" s="11">
        <v>0.38500000000000001</v>
      </c>
      <c r="E966" s="11">
        <v>0.4</v>
      </c>
      <c r="F966" s="11">
        <v>0.34</v>
      </c>
      <c r="G966" s="11">
        <v>0.4</v>
      </c>
      <c r="H966" s="11">
        <v>0.4</v>
      </c>
      <c r="I966" s="11">
        <v>0.36499999999999999</v>
      </c>
      <c r="J966" s="11">
        <v>0.38</v>
      </c>
      <c r="K966" s="11">
        <v>0.36</v>
      </c>
      <c r="L966" s="11">
        <v>0.35</v>
      </c>
      <c r="M966" s="11">
        <v>0.37</v>
      </c>
      <c r="N966" s="11">
        <v>0.35614912001954302</v>
      </c>
      <c r="O966" s="11">
        <v>0.34</v>
      </c>
      <c r="P966" s="11">
        <v>0.2</v>
      </c>
      <c r="Q966" s="11">
        <v>0.31</v>
      </c>
      <c r="R966" s="11">
        <v>0.33500000000000002</v>
      </c>
      <c r="S966" s="11">
        <v>0.34</v>
      </c>
      <c r="T966" s="11" t="s">
        <v>676</v>
      </c>
      <c r="U966" s="11">
        <v>0.23499999999999999</v>
      </c>
      <c r="V966" s="11">
        <v>0.35</v>
      </c>
      <c r="W966" s="11">
        <v>0.35</v>
      </c>
      <c r="X966" s="11">
        <v>0.34</v>
      </c>
      <c r="Y966" s="15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270</v>
      </c>
      <c r="C967" s="28"/>
      <c r="D967" s="23">
        <v>8.1649658092772665E-3</v>
      </c>
      <c r="E967" s="23">
        <v>6.0809419444881171E-17</v>
      </c>
      <c r="F967" s="23">
        <v>6.3245553203367466E-3</v>
      </c>
      <c r="G967" s="23">
        <v>6.0809419444881171E-17</v>
      </c>
      <c r="H967" s="23">
        <v>6.0809419444881171E-17</v>
      </c>
      <c r="I967" s="23">
        <v>8.1649658092772665E-3</v>
      </c>
      <c r="J967" s="23">
        <v>1.8618986725025256E-2</v>
      </c>
      <c r="K967" s="23">
        <v>1.2247448713915874E-2</v>
      </c>
      <c r="L967" s="23">
        <v>7.5277265270908E-3</v>
      </c>
      <c r="M967" s="23">
        <v>8.9442719099991665E-3</v>
      </c>
      <c r="N967" s="23">
        <v>1.0335101184727018E-2</v>
      </c>
      <c r="O967" s="23">
        <v>6.3245553203367466E-3</v>
      </c>
      <c r="P967" s="23">
        <v>3.0404709722440586E-17</v>
      </c>
      <c r="Q967" s="23">
        <v>8.9442719099991665E-3</v>
      </c>
      <c r="R967" s="23">
        <v>9.8319208025017587E-3</v>
      </c>
      <c r="S967" s="23">
        <v>7.5277265270907914E-3</v>
      </c>
      <c r="T967" s="23" t="s">
        <v>676</v>
      </c>
      <c r="U967" s="23">
        <v>2.0655911179772897E-2</v>
      </c>
      <c r="V967" s="23">
        <v>1.414213562373094E-2</v>
      </c>
      <c r="W967" s="23">
        <v>1.0327955589886426E-2</v>
      </c>
      <c r="X967" s="23">
        <v>1.032795558988644E-2</v>
      </c>
      <c r="Y967" s="205"/>
      <c r="Z967" s="206"/>
      <c r="AA967" s="206"/>
      <c r="AB967" s="206"/>
      <c r="AC967" s="206"/>
      <c r="AD967" s="206"/>
      <c r="AE967" s="206"/>
      <c r="AF967" s="206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56"/>
    </row>
    <row r="968" spans="1:65">
      <c r="A968" s="29"/>
      <c r="B968" s="3" t="s">
        <v>86</v>
      </c>
      <c r="C968" s="28"/>
      <c r="D968" s="13">
        <v>2.1299910806810259E-2</v>
      </c>
      <c r="E968" s="13">
        <v>1.5202354861220294E-16</v>
      </c>
      <c r="F968" s="13">
        <v>1.8601633295108076E-2</v>
      </c>
      <c r="G968" s="13">
        <v>1.5202354861220294E-16</v>
      </c>
      <c r="H968" s="13">
        <v>1.5202354861220294E-16</v>
      </c>
      <c r="I968" s="13">
        <v>2.2268088570756184E-2</v>
      </c>
      <c r="J968" s="13">
        <v>4.8571269717457191E-2</v>
      </c>
      <c r="K968" s="13">
        <v>3.449985553215739E-2</v>
      </c>
      <c r="L968" s="13">
        <v>2.1405857423007015E-2</v>
      </c>
      <c r="M968" s="13">
        <v>2.4173707864862615E-2</v>
      </c>
      <c r="N968" s="13">
        <v>2.8926497071395E-2</v>
      </c>
      <c r="O968" s="13">
        <v>1.8601633295108076E-2</v>
      </c>
      <c r="P968" s="13">
        <v>1.5202354861220294E-16</v>
      </c>
      <c r="Q968" s="13">
        <v>2.8852490032255377E-2</v>
      </c>
      <c r="R968" s="13">
        <v>2.9643982319100776E-2</v>
      </c>
      <c r="S968" s="13">
        <v>2.2032370323192555E-2</v>
      </c>
      <c r="T968" s="13" t="s">
        <v>676</v>
      </c>
      <c r="U968" s="13">
        <v>8.8525333627598138E-2</v>
      </c>
      <c r="V968" s="13">
        <v>4.0406101782088394E-2</v>
      </c>
      <c r="W968" s="13">
        <v>3.0081424048212891E-2</v>
      </c>
      <c r="X968" s="13">
        <v>3.0677095811543879E-2</v>
      </c>
      <c r="Y968" s="15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271</v>
      </c>
      <c r="C969" s="28"/>
      <c r="D969" s="13">
        <v>9.3026702326823862E-2</v>
      </c>
      <c r="E969" s="13">
        <v>0.14054960242798997</v>
      </c>
      <c r="F969" s="13">
        <v>-3.0532837936208423E-2</v>
      </c>
      <c r="G969" s="13">
        <v>0.14054960242798997</v>
      </c>
      <c r="H969" s="13">
        <v>0.14054960242798997</v>
      </c>
      <c r="I969" s="13">
        <v>4.5503802225657308E-2</v>
      </c>
      <c r="J969" s="13">
        <v>9.302670232682364E-2</v>
      </c>
      <c r="K969" s="13">
        <v>1.2237772154841009E-2</v>
      </c>
      <c r="L969" s="13">
        <v>2.7331921346076538E-3</v>
      </c>
      <c r="M969" s="13">
        <v>5.5008382245890663E-2</v>
      </c>
      <c r="N969" s="13">
        <v>1.8762790236890758E-2</v>
      </c>
      <c r="O969" s="13">
        <v>-3.0532837936208423E-2</v>
      </c>
      <c r="P969" s="13">
        <v>-0.42972519878600501</v>
      </c>
      <c r="Q969" s="13">
        <v>-0.11607405811830773</v>
      </c>
      <c r="R969" s="13">
        <v>-5.4294287986791478E-2</v>
      </c>
      <c r="S969" s="13">
        <v>-2.5780547926091746E-2</v>
      </c>
      <c r="T969" s="13" t="s">
        <v>676</v>
      </c>
      <c r="U969" s="13">
        <v>-0.33467939858367257</v>
      </c>
      <c r="V969" s="13">
        <v>-2.0190978755086908E-3</v>
      </c>
      <c r="W969" s="13">
        <v>-2.102825791597529E-2</v>
      </c>
      <c r="X969" s="13">
        <v>-4.0037417956441779E-2</v>
      </c>
      <c r="Y969" s="15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45" t="s">
        <v>272</v>
      </c>
      <c r="C970" s="46"/>
      <c r="D970" s="44">
        <v>1.46</v>
      </c>
      <c r="E970" s="44" t="s">
        <v>273</v>
      </c>
      <c r="F970" s="44">
        <v>0.49</v>
      </c>
      <c r="G970" s="44">
        <v>2.21</v>
      </c>
      <c r="H970" s="44" t="s">
        <v>273</v>
      </c>
      <c r="I970" s="44">
        <v>0.71</v>
      </c>
      <c r="J970" s="44">
        <v>1.46</v>
      </c>
      <c r="K970" s="44">
        <v>0.19</v>
      </c>
      <c r="L970" s="44">
        <v>0.04</v>
      </c>
      <c r="M970" s="44">
        <v>0.86</v>
      </c>
      <c r="N970" s="44">
        <v>0.28999999999999998</v>
      </c>
      <c r="O970" s="44">
        <v>0.49</v>
      </c>
      <c r="P970" s="44" t="s">
        <v>273</v>
      </c>
      <c r="Q970" s="44">
        <v>1.84</v>
      </c>
      <c r="R970" s="44">
        <v>0.86</v>
      </c>
      <c r="S970" s="44">
        <v>0.41</v>
      </c>
      <c r="T970" s="44">
        <v>96.61</v>
      </c>
      <c r="U970" s="44">
        <v>5.28</v>
      </c>
      <c r="V970" s="44">
        <v>0.04</v>
      </c>
      <c r="W970" s="44">
        <v>0.34</v>
      </c>
      <c r="X970" s="44">
        <v>0.64</v>
      </c>
      <c r="Y970" s="15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0" t="s">
        <v>312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BM971" s="55"/>
    </row>
    <row r="972" spans="1:65">
      <c r="BM972" s="55"/>
    </row>
    <row r="973" spans="1:65" ht="15">
      <c r="B973" s="8" t="s">
        <v>527</v>
      </c>
      <c r="BM973" s="27" t="s">
        <v>66</v>
      </c>
    </row>
    <row r="974" spans="1:65" ht="15">
      <c r="A974" s="24" t="s">
        <v>64</v>
      </c>
      <c r="B974" s="18" t="s">
        <v>110</v>
      </c>
      <c r="C974" s="15" t="s">
        <v>111</v>
      </c>
      <c r="D974" s="16" t="s">
        <v>234</v>
      </c>
      <c r="E974" s="17" t="s">
        <v>234</v>
      </c>
      <c r="F974" s="17" t="s">
        <v>234</v>
      </c>
      <c r="G974" s="17" t="s">
        <v>234</v>
      </c>
      <c r="H974" s="17" t="s">
        <v>234</v>
      </c>
      <c r="I974" s="17" t="s">
        <v>234</v>
      </c>
      <c r="J974" s="17" t="s">
        <v>234</v>
      </c>
      <c r="K974" s="17" t="s">
        <v>234</v>
      </c>
      <c r="L974" s="17" t="s">
        <v>234</v>
      </c>
      <c r="M974" s="17" t="s">
        <v>234</v>
      </c>
      <c r="N974" s="15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235</v>
      </c>
      <c r="C975" s="9" t="s">
        <v>235</v>
      </c>
      <c r="D975" s="151" t="s">
        <v>238</v>
      </c>
      <c r="E975" s="152" t="s">
        <v>241</v>
      </c>
      <c r="F975" s="152" t="s">
        <v>244</v>
      </c>
      <c r="G975" s="152" t="s">
        <v>246</v>
      </c>
      <c r="H975" s="152" t="s">
        <v>250</v>
      </c>
      <c r="I975" s="152" t="s">
        <v>251</v>
      </c>
      <c r="J975" s="152" t="s">
        <v>252</v>
      </c>
      <c r="K975" s="152" t="s">
        <v>253</v>
      </c>
      <c r="L975" s="152" t="s">
        <v>256</v>
      </c>
      <c r="M975" s="152" t="s">
        <v>259</v>
      </c>
      <c r="N975" s="15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292</v>
      </c>
      <c r="E976" s="11" t="s">
        <v>292</v>
      </c>
      <c r="F976" s="11" t="s">
        <v>292</v>
      </c>
      <c r="G976" s="11" t="s">
        <v>292</v>
      </c>
      <c r="H976" s="11" t="s">
        <v>291</v>
      </c>
      <c r="I976" s="11" t="s">
        <v>292</v>
      </c>
      <c r="J976" s="11" t="s">
        <v>292</v>
      </c>
      <c r="K976" s="11" t="s">
        <v>292</v>
      </c>
      <c r="L976" s="11" t="s">
        <v>291</v>
      </c>
      <c r="M976" s="11" t="s">
        <v>292</v>
      </c>
      <c r="N976" s="15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15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8">
        <v>1</v>
      </c>
      <c r="C978" s="14">
        <v>1</v>
      </c>
      <c r="D978" s="21">
        <v>0.24</v>
      </c>
      <c r="E978" s="21">
        <v>0.21</v>
      </c>
      <c r="F978" s="21">
        <v>0.22</v>
      </c>
      <c r="G978" s="21">
        <v>0.25</v>
      </c>
      <c r="H978" s="147">
        <v>0.2</v>
      </c>
      <c r="I978" s="21">
        <v>0.19408710890392636</v>
      </c>
      <c r="J978" s="21">
        <v>0.22</v>
      </c>
      <c r="K978" s="147">
        <v>0.1</v>
      </c>
      <c r="L978" s="147">
        <v>0.2</v>
      </c>
      <c r="M978" s="21">
        <v>0.2</v>
      </c>
      <c r="N978" s="15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0.24</v>
      </c>
      <c r="E979" s="11">
        <v>0.21</v>
      </c>
      <c r="F979" s="11">
        <v>0.21</v>
      </c>
      <c r="G979" s="11">
        <v>0.25</v>
      </c>
      <c r="H979" s="148">
        <v>0.2</v>
      </c>
      <c r="I979" s="11">
        <v>0.1840720345990659</v>
      </c>
      <c r="J979" s="11">
        <v>0.21</v>
      </c>
      <c r="K979" s="148">
        <v>0.2</v>
      </c>
      <c r="L979" s="148">
        <v>0.2</v>
      </c>
      <c r="M979" s="11">
        <v>0.18</v>
      </c>
      <c r="N979" s="15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</v>
      </c>
    </row>
    <row r="980" spans="1:65">
      <c r="A980" s="29"/>
      <c r="B980" s="19">
        <v>1</v>
      </c>
      <c r="C980" s="9">
        <v>3</v>
      </c>
      <c r="D980" s="11">
        <v>0.2</v>
      </c>
      <c r="E980" s="11">
        <v>0.2</v>
      </c>
      <c r="F980" s="11">
        <v>0.22</v>
      </c>
      <c r="G980" s="11">
        <v>0.27</v>
      </c>
      <c r="H980" s="148">
        <v>0.2</v>
      </c>
      <c r="I980" s="11">
        <v>0.1774319804194161</v>
      </c>
      <c r="J980" s="11">
        <v>0.21</v>
      </c>
      <c r="K980" s="148">
        <v>0.1</v>
      </c>
      <c r="L980" s="148">
        <v>0.2</v>
      </c>
      <c r="M980" s="11">
        <v>0.2</v>
      </c>
      <c r="N980" s="15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0.24</v>
      </c>
      <c r="E981" s="11">
        <v>0.2</v>
      </c>
      <c r="F981" s="11">
        <v>0.22</v>
      </c>
      <c r="G981" s="11">
        <v>0.23</v>
      </c>
      <c r="H981" s="148">
        <v>0.2</v>
      </c>
      <c r="I981" s="11">
        <v>0.18827670579275882</v>
      </c>
      <c r="J981" s="11">
        <v>0.2</v>
      </c>
      <c r="K981" s="148">
        <v>0.1</v>
      </c>
      <c r="L981" s="148">
        <v>0.2</v>
      </c>
      <c r="M981" s="11">
        <v>0.18</v>
      </c>
      <c r="N981" s="15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0.21253614908549054</v>
      </c>
    </row>
    <row r="982" spans="1:65">
      <c r="A982" s="29"/>
      <c r="B982" s="19">
        <v>1</v>
      </c>
      <c r="C982" s="9">
        <v>5</v>
      </c>
      <c r="D982" s="11">
        <v>0.2</v>
      </c>
      <c r="E982" s="11">
        <v>0.21</v>
      </c>
      <c r="F982" s="11">
        <v>0.22</v>
      </c>
      <c r="G982" s="11">
        <v>0.25</v>
      </c>
      <c r="H982" s="148">
        <v>0.2</v>
      </c>
      <c r="I982" s="11">
        <v>0.18079603582275902</v>
      </c>
      <c r="J982" s="11">
        <v>0.21</v>
      </c>
      <c r="K982" s="148">
        <v>0.2</v>
      </c>
      <c r="L982" s="148">
        <v>0.2</v>
      </c>
      <c r="M982" s="11">
        <v>0.18</v>
      </c>
      <c r="N982" s="15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67</v>
      </c>
    </row>
    <row r="983" spans="1:65">
      <c r="A983" s="29"/>
      <c r="B983" s="19">
        <v>1</v>
      </c>
      <c r="C983" s="9">
        <v>6</v>
      </c>
      <c r="D983" s="11">
        <v>0.24</v>
      </c>
      <c r="E983" s="11">
        <v>0.2</v>
      </c>
      <c r="F983" s="11">
        <v>0.23</v>
      </c>
      <c r="G983" s="11">
        <v>0.26</v>
      </c>
      <c r="H983" s="148">
        <v>0.2</v>
      </c>
      <c r="I983" s="11">
        <v>0.19185439605267704</v>
      </c>
      <c r="J983" s="11">
        <v>0.21</v>
      </c>
      <c r="K983" s="148">
        <v>0.1</v>
      </c>
      <c r="L983" s="148">
        <v>0.2</v>
      </c>
      <c r="M983" s="11">
        <v>0.19</v>
      </c>
      <c r="N983" s="15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268</v>
      </c>
      <c r="C984" s="12"/>
      <c r="D984" s="22">
        <v>0.22666666666666666</v>
      </c>
      <c r="E984" s="22">
        <v>0.20499999999999999</v>
      </c>
      <c r="F984" s="22">
        <v>0.22</v>
      </c>
      <c r="G984" s="22">
        <v>0.25166666666666665</v>
      </c>
      <c r="H984" s="22">
        <v>0.19999999999999998</v>
      </c>
      <c r="I984" s="22">
        <v>0.18608637693176722</v>
      </c>
      <c r="J984" s="22">
        <v>0.21</v>
      </c>
      <c r="K984" s="22">
        <v>0.13333333333333333</v>
      </c>
      <c r="L984" s="22">
        <v>0.19999999999999998</v>
      </c>
      <c r="M984" s="22">
        <v>0.18833333333333332</v>
      </c>
      <c r="N984" s="15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269</v>
      </c>
      <c r="C985" s="28"/>
      <c r="D985" s="11">
        <v>0.24</v>
      </c>
      <c r="E985" s="11">
        <v>0.20500000000000002</v>
      </c>
      <c r="F985" s="11">
        <v>0.22</v>
      </c>
      <c r="G985" s="11">
        <v>0.25</v>
      </c>
      <c r="H985" s="11">
        <v>0.2</v>
      </c>
      <c r="I985" s="11">
        <v>0.18617437019591238</v>
      </c>
      <c r="J985" s="11">
        <v>0.21</v>
      </c>
      <c r="K985" s="11">
        <v>0.1</v>
      </c>
      <c r="L985" s="11">
        <v>0.2</v>
      </c>
      <c r="M985" s="11">
        <v>0.185</v>
      </c>
      <c r="N985" s="15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270</v>
      </c>
      <c r="C986" s="28"/>
      <c r="D986" s="23">
        <v>2.065591117977288E-2</v>
      </c>
      <c r="E986" s="23">
        <v>5.4772255750516509E-3</v>
      </c>
      <c r="F986" s="23">
        <v>6.324555320336764E-3</v>
      </c>
      <c r="G986" s="23">
        <v>1.329160135825126E-2</v>
      </c>
      <c r="H986" s="23">
        <v>3.0404709722440586E-17</v>
      </c>
      <c r="I986" s="23">
        <v>6.4656501647517763E-3</v>
      </c>
      <c r="J986" s="23">
        <v>6.3245553203367553E-3</v>
      </c>
      <c r="K986" s="23">
        <v>5.1639777949432315E-2</v>
      </c>
      <c r="L986" s="23">
        <v>3.0404709722440586E-17</v>
      </c>
      <c r="M986" s="23">
        <v>9.8319208025017587E-3</v>
      </c>
      <c r="N986" s="15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86</v>
      </c>
      <c r="C987" s="28"/>
      <c r="D987" s="13">
        <v>9.1129019910762707E-2</v>
      </c>
      <c r="E987" s="13">
        <v>2.6718173536837322E-2</v>
      </c>
      <c r="F987" s="13">
        <v>2.8747978728803473E-2</v>
      </c>
      <c r="G987" s="13">
        <v>5.2814310032786471E-2</v>
      </c>
      <c r="H987" s="13">
        <v>1.5202354861220294E-16</v>
      </c>
      <c r="I987" s="13">
        <v>3.4745424524668743E-2</v>
      </c>
      <c r="J987" s="13">
        <v>3.0116930096841694E-2</v>
      </c>
      <c r="K987" s="13">
        <v>0.38729833462074237</v>
      </c>
      <c r="L987" s="13">
        <v>1.5202354861220294E-16</v>
      </c>
      <c r="M987" s="13">
        <v>5.2204889216823501E-2</v>
      </c>
      <c r="N987" s="15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271</v>
      </c>
      <c r="C988" s="28"/>
      <c r="D988" s="13">
        <v>6.6485243296152241E-2</v>
      </c>
      <c r="E988" s="13">
        <v>-3.5458199077744723E-2</v>
      </c>
      <c r="F988" s="13">
        <v>3.5118030258030064E-2</v>
      </c>
      <c r="G988" s="13">
        <v>0.18411229218911007</v>
      </c>
      <c r="H988" s="13">
        <v>-5.8983608856336356E-2</v>
      </c>
      <c r="I988" s="13">
        <v>-0.12444834569334451</v>
      </c>
      <c r="J988" s="13">
        <v>-1.193278929915309E-2</v>
      </c>
      <c r="K988" s="13">
        <v>-0.37265573923755746</v>
      </c>
      <c r="L988" s="13">
        <v>-5.8983608856336356E-2</v>
      </c>
      <c r="M988" s="13">
        <v>-0.11387623167304994</v>
      </c>
      <c r="N988" s="15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272</v>
      </c>
      <c r="C989" s="46"/>
      <c r="D989" s="44">
        <v>0.67</v>
      </c>
      <c r="E989" s="44">
        <v>0.2</v>
      </c>
      <c r="F989" s="44">
        <v>0.4</v>
      </c>
      <c r="G989" s="44">
        <v>1.69</v>
      </c>
      <c r="H989" s="44" t="s">
        <v>273</v>
      </c>
      <c r="I989" s="44">
        <v>0.97</v>
      </c>
      <c r="J989" s="44">
        <v>0</v>
      </c>
      <c r="K989" s="44" t="s">
        <v>273</v>
      </c>
      <c r="L989" s="44" t="s">
        <v>273</v>
      </c>
      <c r="M989" s="44">
        <v>0.88</v>
      </c>
      <c r="N989" s="15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 t="s">
        <v>302</v>
      </c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BM990" s="55"/>
    </row>
    <row r="991" spans="1:65">
      <c r="BM991" s="55"/>
    </row>
    <row r="992" spans="1:65" ht="15">
      <c r="B992" s="8" t="s">
        <v>528</v>
      </c>
      <c r="BM992" s="27" t="s">
        <v>66</v>
      </c>
    </row>
    <row r="993" spans="1:65" ht="15">
      <c r="A993" s="24" t="s">
        <v>32</v>
      </c>
      <c r="B993" s="18" t="s">
        <v>110</v>
      </c>
      <c r="C993" s="15" t="s">
        <v>111</v>
      </c>
      <c r="D993" s="16" t="s">
        <v>234</v>
      </c>
      <c r="E993" s="17" t="s">
        <v>234</v>
      </c>
      <c r="F993" s="17" t="s">
        <v>234</v>
      </c>
      <c r="G993" s="17" t="s">
        <v>234</v>
      </c>
      <c r="H993" s="17" t="s">
        <v>234</v>
      </c>
      <c r="I993" s="17" t="s">
        <v>234</v>
      </c>
      <c r="J993" s="17" t="s">
        <v>234</v>
      </c>
      <c r="K993" s="17" t="s">
        <v>234</v>
      </c>
      <c r="L993" s="17" t="s">
        <v>234</v>
      </c>
      <c r="M993" s="17" t="s">
        <v>234</v>
      </c>
      <c r="N993" s="17" t="s">
        <v>234</v>
      </c>
      <c r="O993" s="17" t="s">
        <v>234</v>
      </c>
      <c r="P993" s="17" t="s">
        <v>234</v>
      </c>
      <c r="Q993" s="17" t="s">
        <v>234</v>
      </c>
      <c r="R993" s="17" t="s">
        <v>234</v>
      </c>
      <c r="S993" s="17" t="s">
        <v>234</v>
      </c>
      <c r="T993" s="17" t="s">
        <v>234</v>
      </c>
      <c r="U993" s="17" t="s">
        <v>234</v>
      </c>
      <c r="V993" s="17" t="s">
        <v>234</v>
      </c>
      <c r="W993" s="17" t="s">
        <v>234</v>
      </c>
      <c r="X993" s="17" t="s">
        <v>234</v>
      </c>
      <c r="Y993" s="15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 t="s">
        <v>235</v>
      </c>
      <c r="C994" s="9" t="s">
        <v>235</v>
      </c>
      <c r="D994" s="151" t="s">
        <v>237</v>
      </c>
      <c r="E994" s="152" t="s">
        <v>238</v>
      </c>
      <c r="F994" s="152" t="s">
        <v>240</v>
      </c>
      <c r="G994" s="152" t="s">
        <v>241</v>
      </c>
      <c r="H994" s="152" t="s">
        <v>243</v>
      </c>
      <c r="I994" s="152" t="s">
        <v>244</v>
      </c>
      <c r="J994" s="152" t="s">
        <v>246</v>
      </c>
      <c r="K994" s="152" t="s">
        <v>247</v>
      </c>
      <c r="L994" s="152" t="s">
        <v>249</v>
      </c>
      <c r="M994" s="152" t="s">
        <v>250</v>
      </c>
      <c r="N994" s="152" t="s">
        <v>251</v>
      </c>
      <c r="O994" s="152" t="s">
        <v>252</v>
      </c>
      <c r="P994" s="152" t="s">
        <v>253</v>
      </c>
      <c r="Q994" s="152" t="s">
        <v>254</v>
      </c>
      <c r="R994" s="152" t="s">
        <v>255</v>
      </c>
      <c r="S994" s="152" t="s">
        <v>256</v>
      </c>
      <c r="T994" s="152" t="s">
        <v>258</v>
      </c>
      <c r="U994" s="152" t="s">
        <v>259</v>
      </c>
      <c r="V994" s="152" t="s">
        <v>260</v>
      </c>
      <c r="W994" s="152" t="s">
        <v>261</v>
      </c>
      <c r="X994" s="152" t="s">
        <v>262</v>
      </c>
      <c r="Y994" s="15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 t="s">
        <v>3</v>
      </c>
    </row>
    <row r="995" spans="1:65">
      <c r="A995" s="29"/>
      <c r="B995" s="19"/>
      <c r="C995" s="9"/>
      <c r="D995" s="10" t="s">
        <v>291</v>
      </c>
      <c r="E995" s="11" t="s">
        <v>292</v>
      </c>
      <c r="F995" s="11" t="s">
        <v>291</v>
      </c>
      <c r="G995" s="11" t="s">
        <v>292</v>
      </c>
      <c r="H995" s="11" t="s">
        <v>291</v>
      </c>
      <c r="I995" s="11" t="s">
        <v>292</v>
      </c>
      <c r="J995" s="11" t="s">
        <v>292</v>
      </c>
      <c r="K995" s="11" t="s">
        <v>114</v>
      </c>
      <c r="L995" s="11" t="s">
        <v>292</v>
      </c>
      <c r="M995" s="11" t="s">
        <v>291</v>
      </c>
      <c r="N995" s="11" t="s">
        <v>292</v>
      </c>
      <c r="O995" s="11" t="s">
        <v>292</v>
      </c>
      <c r="P995" s="11" t="s">
        <v>292</v>
      </c>
      <c r="Q995" s="11" t="s">
        <v>291</v>
      </c>
      <c r="R995" s="11" t="s">
        <v>292</v>
      </c>
      <c r="S995" s="11" t="s">
        <v>291</v>
      </c>
      <c r="T995" s="11" t="s">
        <v>114</v>
      </c>
      <c r="U995" s="11" t="s">
        <v>292</v>
      </c>
      <c r="V995" s="11" t="s">
        <v>291</v>
      </c>
      <c r="W995" s="11" t="s">
        <v>291</v>
      </c>
      <c r="X995" s="11" t="s">
        <v>291</v>
      </c>
      <c r="Y995" s="15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2</v>
      </c>
    </row>
    <row r="996" spans="1:65">
      <c r="A996" s="29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15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3</v>
      </c>
    </row>
    <row r="997" spans="1:65">
      <c r="A997" s="29"/>
      <c r="B997" s="18">
        <v>1</v>
      </c>
      <c r="C997" s="14">
        <v>1</v>
      </c>
      <c r="D997" s="21">
        <v>1.3</v>
      </c>
      <c r="E997" s="21">
        <v>1.3</v>
      </c>
      <c r="F997" s="21">
        <v>1.3</v>
      </c>
      <c r="G997" s="21">
        <v>1.24</v>
      </c>
      <c r="H997" s="147">
        <v>1.5</v>
      </c>
      <c r="I997" s="21">
        <v>1.29</v>
      </c>
      <c r="J997" s="21">
        <v>1.31</v>
      </c>
      <c r="K997" s="21">
        <v>1.23</v>
      </c>
      <c r="L997" s="21">
        <v>1.18</v>
      </c>
      <c r="M997" s="21">
        <v>1.4</v>
      </c>
      <c r="N997" s="21">
        <v>1.3798609617303199</v>
      </c>
      <c r="O997" s="21">
        <v>1.25</v>
      </c>
      <c r="P997" s="21">
        <v>1.3</v>
      </c>
      <c r="Q997" s="21">
        <v>1.2</v>
      </c>
      <c r="R997" s="21">
        <v>1.19</v>
      </c>
      <c r="S997" s="21">
        <v>1.1000000000000001</v>
      </c>
      <c r="T997" s="147">
        <v>12</v>
      </c>
      <c r="U997" s="21">
        <v>1.3</v>
      </c>
      <c r="V997" s="21">
        <v>1.2</v>
      </c>
      <c r="W997" s="21">
        <v>1.3</v>
      </c>
      <c r="X997" s="21">
        <v>1.2</v>
      </c>
      <c r="Y997" s="15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</v>
      </c>
    </row>
    <row r="998" spans="1:65">
      <c r="A998" s="29"/>
      <c r="B998" s="19">
        <v>1</v>
      </c>
      <c r="C998" s="9">
        <v>2</v>
      </c>
      <c r="D998" s="11">
        <v>1.2</v>
      </c>
      <c r="E998" s="11">
        <v>1.3</v>
      </c>
      <c r="F998" s="11">
        <v>1.4</v>
      </c>
      <c r="G998" s="11">
        <v>1.21</v>
      </c>
      <c r="H998" s="148">
        <v>1.6</v>
      </c>
      <c r="I998" s="11">
        <v>1.32</v>
      </c>
      <c r="J998" s="11">
        <v>1.37</v>
      </c>
      <c r="K998" s="11">
        <v>1.25</v>
      </c>
      <c r="L998" s="11">
        <v>1.2</v>
      </c>
      <c r="M998" s="11">
        <v>1.5</v>
      </c>
      <c r="N998" s="11">
        <v>1.3308328264851099</v>
      </c>
      <c r="O998" s="149">
        <v>1.34</v>
      </c>
      <c r="P998" s="11">
        <v>1.2</v>
      </c>
      <c r="Q998" s="11">
        <v>1.2</v>
      </c>
      <c r="R998" s="11">
        <v>1.1599999999999999</v>
      </c>
      <c r="S998" s="11">
        <v>1.1000000000000001</v>
      </c>
      <c r="T998" s="148">
        <v>15</v>
      </c>
      <c r="U998" s="11">
        <v>1.3</v>
      </c>
      <c r="V998" s="11">
        <v>1.2</v>
      </c>
      <c r="W998" s="11">
        <v>1.3</v>
      </c>
      <c r="X998" s="11">
        <v>1.3</v>
      </c>
      <c r="Y998" s="15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28</v>
      </c>
    </row>
    <row r="999" spans="1:65">
      <c r="A999" s="29"/>
      <c r="B999" s="19">
        <v>1</v>
      </c>
      <c r="C999" s="9">
        <v>3</v>
      </c>
      <c r="D999" s="11">
        <v>1.3</v>
      </c>
      <c r="E999" s="11">
        <v>1.3</v>
      </c>
      <c r="F999" s="11">
        <v>1.3</v>
      </c>
      <c r="G999" s="11">
        <v>1.1200000000000001</v>
      </c>
      <c r="H999" s="148">
        <v>1.5</v>
      </c>
      <c r="I999" s="11">
        <v>1.33</v>
      </c>
      <c r="J999" s="11">
        <v>1.36</v>
      </c>
      <c r="K999" s="11">
        <v>1.29</v>
      </c>
      <c r="L999" s="11">
        <v>1.17</v>
      </c>
      <c r="M999" s="11">
        <v>1.4</v>
      </c>
      <c r="N999" s="11">
        <v>1.35901836673549</v>
      </c>
      <c r="O999" s="11">
        <v>1.26</v>
      </c>
      <c r="P999" s="11">
        <v>1.2</v>
      </c>
      <c r="Q999" s="11">
        <v>1.2</v>
      </c>
      <c r="R999" s="11">
        <v>1.2</v>
      </c>
      <c r="S999" s="11">
        <v>1.2</v>
      </c>
      <c r="T999" s="148">
        <v>17</v>
      </c>
      <c r="U999" s="11">
        <v>1.3</v>
      </c>
      <c r="V999" s="11">
        <v>1.3</v>
      </c>
      <c r="W999" s="11">
        <v>1.3</v>
      </c>
      <c r="X999" s="11">
        <v>1.2</v>
      </c>
      <c r="Y999" s="15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16</v>
      </c>
    </row>
    <row r="1000" spans="1:65">
      <c r="A1000" s="29"/>
      <c r="B1000" s="19">
        <v>1</v>
      </c>
      <c r="C1000" s="9">
        <v>4</v>
      </c>
      <c r="D1000" s="11">
        <v>1.3</v>
      </c>
      <c r="E1000" s="11">
        <v>1.3</v>
      </c>
      <c r="F1000" s="11">
        <v>1.3</v>
      </c>
      <c r="G1000" s="11">
        <v>1.18</v>
      </c>
      <c r="H1000" s="148">
        <v>1.6</v>
      </c>
      <c r="I1000" s="11">
        <v>1.31</v>
      </c>
      <c r="J1000" s="11">
        <v>1.36</v>
      </c>
      <c r="K1000" s="11">
        <v>1.28</v>
      </c>
      <c r="L1000" s="11">
        <v>1.2</v>
      </c>
      <c r="M1000" s="11">
        <v>1.5</v>
      </c>
      <c r="N1000" s="11">
        <v>1.3500965401490399</v>
      </c>
      <c r="O1000" s="11">
        <v>1.26</v>
      </c>
      <c r="P1000" s="11">
        <v>1.2</v>
      </c>
      <c r="Q1000" s="11">
        <v>1.2</v>
      </c>
      <c r="R1000" s="11">
        <v>1.19</v>
      </c>
      <c r="S1000" s="11">
        <v>1.2</v>
      </c>
      <c r="T1000" s="148">
        <v>13</v>
      </c>
      <c r="U1000" s="11">
        <v>1.3</v>
      </c>
      <c r="V1000" s="11">
        <v>1.2</v>
      </c>
      <c r="W1000" s="11">
        <v>1.3</v>
      </c>
      <c r="X1000" s="11">
        <v>1.3</v>
      </c>
      <c r="Y1000" s="15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1.2720129203095796</v>
      </c>
    </row>
    <row r="1001" spans="1:65">
      <c r="A1001" s="29"/>
      <c r="B1001" s="19">
        <v>1</v>
      </c>
      <c r="C1001" s="9">
        <v>5</v>
      </c>
      <c r="D1001" s="11">
        <v>1.3</v>
      </c>
      <c r="E1001" s="11">
        <v>1.3</v>
      </c>
      <c r="F1001" s="11">
        <v>1.4</v>
      </c>
      <c r="G1001" s="11">
        <v>1.18</v>
      </c>
      <c r="H1001" s="148">
        <v>1.5</v>
      </c>
      <c r="I1001" s="11">
        <v>1.35</v>
      </c>
      <c r="J1001" s="11">
        <v>1.39</v>
      </c>
      <c r="K1001" s="11">
        <v>1.26</v>
      </c>
      <c r="L1001" s="149">
        <v>1.26</v>
      </c>
      <c r="M1001" s="11">
        <v>1.4</v>
      </c>
      <c r="N1001" s="11">
        <v>1.3541508963658699</v>
      </c>
      <c r="O1001" s="11">
        <v>1.25</v>
      </c>
      <c r="P1001" s="11">
        <v>1.1000000000000001</v>
      </c>
      <c r="Q1001" s="11">
        <v>1.2</v>
      </c>
      <c r="R1001" s="11">
        <v>1.21</v>
      </c>
      <c r="S1001" s="11">
        <v>1.1000000000000001</v>
      </c>
      <c r="T1001" s="148">
        <v>15</v>
      </c>
      <c r="U1001" s="11">
        <v>1.3</v>
      </c>
      <c r="V1001" s="11">
        <v>1.3</v>
      </c>
      <c r="W1001" s="11">
        <v>1.3</v>
      </c>
      <c r="X1001" s="11">
        <v>1.3</v>
      </c>
      <c r="Y1001" s="15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68</v>
      </c>
    </row>
    <row r="1002" spans="1:65">
      <c r="A1002" s="29"/>
      <c r="B1002" s="19">
        <v>1</v>
      </c>
      <c r="C1002" s="9">
        <v>6</v>
      </c>
      <c r="D1002" s="11">
        <v>1.3</v>
      </c>
      <c r="E1002" s="11">
        <v>1.3</v>
      </c>
      <c r="F1002" s="11">
        <v>1.3</v>
      </c>
      <c r="G1002" s="11">
        <v>1.34</v>
      </c>
      <c r="H1002" s="148">
        <v>1.7</v>
      </c>
      <c r="I1002" s="11">
        <v>1.33</v>
      </c>
      <c r="J1002" s="11">
        <v>1.34</v>
      </c>
      <c r="K1002" s="11">
        <v>1.31</v>
      </c>
      <c r="L1002" s="11">
        <v>1.19</v>
      </c>
      <c r="M1002" s="11">
        <v>1.4</v>
      </c>
      <c r="N1002" s="11">
        <v>1.32751332382623</v>
      </c>
      <c r="O1002" s="11">
        <v>1.28</v>
      </c>
      <c r="P1002" s="11">
        <v>1.1000000000000001</v>
      </c>
      <c r="Q1002" s="11">
        <v>1.3</v>
      </c>
      <c r="R1002" s="11">
        <v>1.22</v>
      </c>
      <c r="S1002" s="11">
        <v>1.2</v>
      </c>
      <c r="T1002" s="148">
        <v>17</v>
      </c>
      <c r="U1002" s="11">
        <v>1.3</v>
      </c>
      <c r="V1002" s="11">
        <v>1.3</v>
      </c>
      <c r="W1002" s="11">
        <v>1.3</v>
      </c>
      <c r="X1002" s="11">
        <v>1.3</v>
      </c>
      <c r="Y1002" s="15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20" t="s">
        <v>268</v>
      </c>
      <c r="C1003" s="12"/>
      <c r="D1003" s="22">
        <v>1.2833333333333332</v>
      </c>
      <c r="E1003" s="22">
        <v>1.3</v>
      </c>
      <c r="F1003" s="22">
        <v>1.3333333333333333</v>
      </c>
      <c r="G1003" s="22">
        <v>1.2116666666666667</v>
      </c>
      <c r="H1003" s="22">
        <v>1.5666666666666664</v>
      </c>
      <c r="I1003" s="22">
        <v>1.3216666666666665</v>
      </c>
      <c r="J1003" s="22">
        <v>1.3550000000000002</v>
      </c>
      <c r="K1003" s="22">
        <v>1.2699999999999998</v>
      </c>
      <c r="L1003" s="22">
        <v>1.2</v>
      </c>
      <c r="M1003" s="22">
        <v>1.4333333333333333</v>
      </c>
      <c r="N1003" s="22">
        <v>1.3502454858820101</v>
      </c>
      <c r="O1003" s="22">
        <v>1.2733333333333332</v>
      </c>
      <c r="P1003" s="22">
        <v>1.1833333333333333</v>
      </c>
      <c r="Q1003" s="22">
        <v>1.2166666666666666</v>
      </c>
      <c r="R1003" s="22">
        <v>1.1950000000000001</v>
      </c>
      <c r="S1003" s="22">
        <v>1.1500000000000001</v>
      </c>
      <c r="T1003" s="22">
        <v>14.833333333333334</v>
      </c>
      <c r="U1003" s="22">
        <v>1.3</v>
      </c>
      <c r="V1003" s="22">
        <v>1.25</v>
      </c>
      <c r="W1003" s="22">
        <v>1.3</v>
      </c>
      <c r="X1003" s="22">
        <v>1.2666666666666666</v>
      </c>
      <c r="Y1003" s="15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269</v>
      </c>
      <c r="C1004" s="28"/>
      <c r="D1004" s="11">
        <v>1.3</v>
      </c>
      <c r="E1004" s="11">
        <v>1.3</v>
      </c>
      <c r="F1004" s="11">
        <v>1.3</v>
      </c>
      <c r="G1004" s="11">
        <v>1.1949999999999998</v>
      </c>
      <c r="H1004" s="11">
        <v>1.55</v>
      </c>
      <c r="I1004" s="11">
        <v>1.3250000000000002</v>
      </c>
      <c r="J1004" s="11">
        <v>1.36</v>
      </c>
      <c r="K1004" s="11">
        <v>1.27</v>
      </c>
      <c r="L1004" s="11">
        <v>1.1949999999999998</v>
      </c>
      <c r="M1004" s="11">
        <v>1.4</v>
      </c>
      <c r="N1004" s="11">
        <v>1.352123718257455</v>
      </c>
      <c r="O1004" s="11">
        <v>1.26</v>
      </c>
      <c r="P1004" s="11">
        <v>1.2</v>
      </c>
      <c r="Q1004" s="11">
        <v>1.2</v>
      </c>
      <c r="R1004" s="11">
        <v>1.1949999999999998</v>
      </c>
      <c r="S1004" s="11">
        <v>1.1499999999999999</v>
      </c>
      <c r="T1004" s="11">
        <v>15</v>
      </c>
      <c r="U1004" s="11">
        <v>1.3</v>
      </c>
      <c r="V1004" s="11">
        <v>1.25</v>
      </c>
      <c r="W1004" s="11">
        <v>1.3</v>
      </c>
      <c r="X1004" s="11">
        <v>1.3</v>
      </c>
      <c r="Y1004" s="15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270</v>
      </c>
      <c r="C1005" s="28"/>
      <c r="D1005" s="23">
        <v>4.0824829046386332E-2</v>
      </c>
      <c r="E1005" s="23">
        <v>0</v>
      </c>
      <c r="F1005" s="23">
        <v>5.1639777949432163E-2</v>
      </c>
      <c r="G1005" s="23">
        <v>7.440878084384038E-2</v>
      </c>
      <c r="H1005" s="23">
        <v>8.1649658092772609E-2</v>
      </c>
      <c r="I1005" s="23">
        <v>2.0412414523193166E-2</v>
      </c>
      <c r="J1005" s="23">
        <v>2.7386127875258275E-2</v>
      </c>
      <c r="K1005" s="23">
        <v>2.8982753492378905E-2</v>
      </c>
      <c r="L1005" s="23">
        <v>3.1622776601683819E-2</v>
      </c>
      <c r="M1005" s="23">
        <v>5.1639777949432274E-2</v>
      </c>
      <c r="N1005" s="23">
        <v>1.930241850473818E-2</v>
      </c>
      <c r="O1005" s="23">
        <v>3.4448028487370198E-2</v>
      </c>
      <c r="P1005" s="23">
        <v>7.527726527090807E-2</v>
      </c>
      <c r="Q1005" s="23">
        <v>4.0824829046386339E-2</v>
      </c>
      <c r="R1005" s="23">
        <v>2.073644135332774E-2</v>
      </c>
      <c r="S1005" s="23">
        <v>5.4772255750516544E-2</v>
      </c>
      <c r="T1005" s="23">
        <v>2.0412414523193116</v>
      </c>
      <c r="U1005" s="23">
        <v>0</v>
      </c>
      <c r="V1005" s="23">
        <v>5.4772255750516662E-2</v>
      </c>
      <c r="W1005" s="23">
        <v>0</v>
      </c>
      <c r="X1005" s="23">
        <v>5.1639777949432274E-2</v>
      </c>
      <c r="Y1005" s="205"/>
      <c r="Z1005" s="206"/>
      <c r="AA1005" s="206"/>
      <c r="AB1005" s="206"/>
      <c r="AC1005" s="206"/>
      <c r="AD1005" s="206"/>
      <c r="AE1005" s="206"/>
      <c r="AF1005" s="206"/>
      <c r="AG1005" s="206"/>
      <c r="AH1005" s="206"/>
      <c r="AI1005" s="206"/>
      <c r="AJ1005" s="206"/>
      <c r="AK1005" s="206"/>
      <c r="AL1005" s="206"/>
      <c r="AM1005" s="206"/>
      <c r="AN1005" s="206"/>
      <c r="AO1005" s="206"/>
      <c r="AP1005" s="206"/>
      <c r="AQ1005" s="206"/>
      <c r="AR1005" s="206"/>
      <c r="AS1005" s="206"/>
      <c r="AT1005" s="206"/>
      <c r="AU1005" s="206"/>
      <c r="AV1005" s="206"/>
      <c r="AW1005" s="206"/>
      <c r="AX1005" s="206"/>
      <c r="AY1005" s="206"/>
      <c r="AZ1005" s="206"/>
      <c r="BA1005" s="206"/>
      <c r="BB1005" s="206"/>
      <c r="BC1005" s="206"/>
      <c r="BD1005" s="206"/>
      <c r="BE1005" s="206"/>
      <c r="BF1005" s="206"/>
      <c r="BG1005" s="206"/>
      <c r="BH1005" s="206"/>
      <c r="BI1005" s="206"/>
      <c r="BJ1005" s="206"/>
      <c r="BK1005" s="206"/>
      <c r="BL1005" s="206"/>
      <c r="BM1005" s="56"/>
    </row>
    <row r="1006" spans="1:65">
      <c r="A1006" s="29"/>
      <c r="B1006" s="3" t="s">
        <v>86</v>
      </c>
      <c r="C1006" s="28"/>
      <c r="D1006" s="13">
        <v>3.1811555101080261E-2</v>
      </c>
      <c r="E1006" s="13">
        <v>0</v>
      </c>
      <c r="F1006" s="13">
        <v>3.8729833462074127E-2</v>
      </c>
      <c r="G1006" s="13">
        <v>6.1410273048561524E-2</v>
      </c>
      <c r="H1006" s="13">
        <v>5.2116803037939974E-2</v>
      </c>
      <c r="I1006" s="13">
        <v>1.5444449828393318E-2</v>
      </c>
      <c r="J1006" s="13">
        <v>2.0211164483585439E-2</v>
      </c>
      <c r="K1006" s="13">
        <v>2.2821065742030636E-2</v>
      </c>
      <c r="L1006" s="13">
        <v>2.6352313834736518E-2</v>
      </c>
      <c r="M1006" s="13">
        <v>3.6027752057743445E-2</v>
      </c>
      <c r="N1006" s="13">
        <v>1.4295488269771488E-2</v>
      </c>
      <c r="O1006" s="13">
        <v>2.7053425513641521E-2</v>
      </c>
      <c r="P1006" s="13">
        <v>6.3614590369781468E-2</v>
      </c>
      <c r="Q1006" s="13">
        <v>3.3554654010728498E-2</v>
      </c>
      <c r="R1006" s="13">
        <v>1.7352670588558779E-2</v>
      </c>
      <c r="S1006" s="13">
        <v>4.7628048478710029E-2</v>
      </c>
      <c r="T1006" s="13">
        <v>0.13761178330242549</v>
      </c>
      <c r="U1006" s="13">
        <v>0</v>
      </c>
      <c r="V1006" s="13">
        <v>4.3817804600413332E-2</v>
      </c>
      <c r="W1006" s="13">
        <v>0</v>
      </c>
      <c r="X1006" s="13">
        <v>4.0768245749551797E-2</v>
      </c>
      <c r="Y1006" s="15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3" t="s">
        <v>271</v>
      </c>
      <c r="C1007" s="28"/>
      <c r="D1007" s="13">
        <v>8.8996053758625404E-3</v>
      </c>
      <c r="E1007" s="13">
        <v>2.2002197653471223E-2</v>
      </c>
      <c r="F1007" s="13">
        <v>4.8207382208688365E-2</v>
      </c>
      <c r="G1007" s="13">
        <v>-4.7441541417854394E-2</v>
      </c>
      <c r="H1007" s="13">
        <v>0.23164367409520858</v>
      </c>
      <c r="I1007" s="13">
        <v>3.9035567614362332E-2</v>
      </c>
      <c r="J1007" s="13">
        <v>6.5240752169579697E-2</v>
      </c>
      <c r="K1007" s="13">
        <v>-1.5824684462244498E-3</v>
      </c>
      <c r="L1007" s="13">
        <v>-5.6613356012180538E-2</v>
      </c>
      <c r="M1007" s="13">
        <v>0.12682293587434001</v>
      </c>
      <c r="N1007" s="13">
        <v>6.1502964571610308E-2</v>
      </c>
      <c r="O1007" s="13">
        <v>1.0380500092972422E-3</v>
      </c>
      <c r="P1007" s="13">
        <v>-6.9715948289789109E-2</v>
      </c>
      <c r="Q1007" s="13">
        <v>-4.3510763734571967E-2</v>
      </c>
      <c r="R1007" s="13">
        <v>-6.0544133695462965E-2</v>
      </c>
      <c r="S1007" s="13">
        <v>-9.5921132845006141E-2</v>
      </c>
      <c r="T1007" s="13">
        <v>10.661307127071659</v>
      </c>
      <c r="U1007" s="13">
        <v>2.2002197653471223E-2</v>
      </c>
      <c r="V1007" s="13">
        <v>-1.7305579179354602E-2</v>
      </c>
      <c r="W1007" s="13">
        <v>2.2002197653471223E-2</v>
      </c>
      <c r="X1007" s="13">
        <v>-4.2029869017461419E-3</v>
      </c>
      <c r="Y1007" s="15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45" t="s">
        <v>272</v>
      </c>
      <c r="C1008" s="46"/>
      <c r="D1008" s="44">
        <v>0</v>
      </c>
      <c r="E1008" s="44">
        <v>0.17</v>
      </c>
      <c r="F1008" s="44">
        <v>0.51</v>
      </c>
      <c r="G1008" s="44">
        <v>0.72</v>
      </c>
      <c r="H1008" s="44">
        <v>2.87</v>
      </c>
      <c r="I1008" s="44">
        <v>0.39</v>
      </c>
      <c r="J1008" s="44">
        <v>0.72</v>
      </c>
      <c r="K1008" s="44">
        <v>0.13</v>
      </c>
      <c r="L1008" s="44">
        <v>0.84</v>
      </c>
      <c r="M1008" s="44">
        <v>1.52</v>
      </c>
      <c r="N1008" s="44">
        <v>0.68</v>
      </c>
      <c r="O1008" s="44">
        <v>0.1</v>
      </c>
      <c r="P1008" s="44">
        <v>1.01</v>
      </c>
      <c r="Q1008" s="44">
        <v>0.67</v>
      </c>
      <c r="R1008" s="44">
        <v>0.89</v>
      </c>
      <c r="S1008" s="44">
        <v>1.35</v>
      </c>
      <c r="T1008" s="44">
        <v>137.05000000000001</v>
      </c>
      <c r="U1008" s="44">
        <v>0.17</v>
      </c>
      <c r="V1008" s="44">
        <v>0.34</v>
      </c>
      <c r="W1008" s="44">
        <v>0.17</v>
      </c>
      <c r="X1008" s="44">
        <v>0.17</v>
      </c>
      <c r="Y1008" s="15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BM1009" s="55"/>
    </row>
    <row r="1010" spans="1:65" ht="15">
      <c r="B1010" s="8" t="s">
        <v>529</v>
      </c>
      <c r="BM1010" s="27" t="s">
        <v>66</v>
      </c>
    </row>
    <row r="1011" spans="1:65" ht="15">
      <c r="A1011" s="24" t="s">
        <v>65</v>
      </c>
      <c r="B1011" s="18" t="s">
        <v>110</v>
      </c>
      <c r="C1011" s="15" t="s">
        <v>111</v>
      </c>
      <c r="D1011" s="16" t="s">
        <v>234</v>
      </c>
      <c r="E1011" s="17" t="s">
        <v>234</v>
      </c>
      <c r="F1011" s="17" t="s">
        <v>234</v>
      </c>
      <c r="G1011" s="17" t="s">
        <v>234</v>
      </c>
      <c r="H1011" s="17" t="s">
        <v>234</v>
      </c>
      <c r="I1011" s="17" t="s">
        <v>234</v>
      </c>
      <c r="J1011" s="17" t="s">
        <v>234</v>
      </c>
      <c r="K1011" s="17" t="s">
        <v>234</v>
      </c>
      <c r="L1011" s="17" t="s">
        <v>234</v>
      </c>
      <c r="M1011" s="17" t="s">
        <v>234</v>
      </c>
      <c r="N1011" s="17" t="s">
        <v>234</v>
      </c>
      <c r="O1011" s="17" t="s">
        <v>234</v>
      </c>
      <c r="P1011" s="17" t="s">
        <v>234</v>
      </c>
      <c r="Q1011" s="17" t="s">
        <v>234</v>
      </c>
      <c r="R1011" s="17" t="s">
        <v>234</v>
      </c>
      <c r="S1011" s="17" t="s">
        <v>234</v>
      </c>
      <c r="T1011" s="17" t="s">
        <v>234</v>
      </c>
      <c r="U1011" s="17" t="s">
        <v>234</v>
      </c>
      <c r="V1011" s="17" t="s">
        <v>234</v>
      </c>
      <c r="W1011" s="17" t="s">
        <v>234</v>
      </c>
      <c r="X1011" s="17" t="s">
        <v>234</v>
      </c>
      <c r="Y1011" s="17" t="s">
        <v>234</v>
      </c>
      <c r="Z1011" s="15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 t="s">
        <v>235</v>
      </c>
      <c r="C1012" s="9" t="s">
        <v>235</v>
      </c>
      <c r="D1012" s="151" t="s">
        <v>237</v>
      </c>
      <c r="E1012" s="152" t="s">
        <v>238</v>
      </c>
      <c r="F1012" s="152" t="s">
        <v>239</v>
      </c>
      <c r="G1012" s="152" t="s">
        <v>240</v>
      </c>
      <c r="H1012" s="152" t="s">
        <v>241</v>
      </c>
      <c r="I1012" s="152" t="s">
        <v>243</v>
      </c>
      <c r="J1012" s="152" t="s">
        <v>244</v>
      </c>
      <c r="K1012" s="152" t="s">
        <v>246</v>
      </c>
      <c r="L1012" s="152" t="s">
        <v>247</v>
      </c>
      <c r="M1012" s="152" t="s">
        <v>248</v>
      </c>
      <c r="N1012" s="152" t="s">
        <v>249</v>
      </c>
      <c r="O1012" s="152" t="s">
        <v>250</v>
      </c>
      <c r="P1012" s="152" t="s">
        <v>251</v>
      </c>
      <c r="Q1012" s="152" t="s">
        <v>252</v>
      </c>
      <c r="R1012" s="152" t="s">
        <v>254</v>
      </c>
      <c r="S1012" s="152" t="s">
        <v>255</v>
      </c>
      <c r="T1012" s="152" t="s">
        <v>256</v>
      </c>
      <c r="U1012" s="152" t="s">
        <v>258</v>
      </c>
      <c r="V1012" s="152" t="s">
        <v>259</v>
      </c>
      <c r="W1012" s="152" t="s">
        <v>260</v>
      </c>
      <c r="X1012" s="152" t="s">
        <v>261</v>
      </c>
      <c r="Y1012" s="152" t="s">
        <v>262</v>
      </c>
      <c r="Z1012" s="15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 t="s">
        <v>3</v>
      </c>
    </row>
    <row r="1013" spans="1:65">
      <c r="A1013" s="29"/>
      <c r="B1013" s="19"/>
      <c r="C1013" s="9"/>
      <c r="D1013" s="10" t="s">
        <v>291</v>
      </c>
      <c r="E1013" s="11" t="s">
        <v>114</v>
      </c>
      <c r="F1013" s="11" t="s">
        <v>114</v>
      </c>
      <c r="G1013" s="11" t="s">
        <v>291</v>
      </c>
      <c r="H1013" s="11" t="s">
        <v>114</v>
      </c>
      <c r="I1013" s="11" t="s">
        <v>291</v>
      </c>
      <c r="J1013" s="11" t="s">
        <v>292</v>
      </c>
      <c r="K1013" s="11" t="s">
        <v>114</v>
      </c>
      <c r="L1013" s="11" t="s">
        <v>114</v>
      </c>
      <c r="M1013" s="11" t="s">
        <v>114</v>
      </c>
      <c r="N1013" s="11" t="s">
        <v>114</v>
      </c>
      <c r="O1013" s="11" t="s">
        <v>291</v>
      </c>
      <c r="P1013" s="11" t="s">
        <v>114</v>
      </c>
      <c r="Q1013" s="11" t="s">
        <v>291</v>
      </c>
      <c r="R1013" s="11" t="s">
        <v>291</v>
      </c>
      <c r="S1013" s="11" t="s">
        <v>114</v>
      </c>
      <c r="T1013" s="11" t="s">
        <v>291</v>
      </c>
      <c r="U1013" s="11" t="s">
        <v>114</v>
      </c>
      <c r="V1013" s="11" t="s">
        <v>292</v>
      </c>
      <c r="W1013" s="11" t="s">
        <v>291</v>
      </c>
      <c r="X1013" s="11" t="s">
        <v>291</v>
      </c>
      <c r="Y1013" s="11" t="s">
        <v>291</v>
      </c>
      <c r="Z1013" s="15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0</v>
      </c>
    </row>
    <row r="1014" spans="1:65">
      <c r="A1014" s="29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15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8">
        <v>1</v>
      </c>
      <c r="C1015" s="14">
        <v>1</v>
      </c>
      <c r="D1015" s="223">
        <v>76</v>
      </c>
      <c r="E1015" s="223">
        <v>80</v>
      </c>
      <c r="F1015" s="223">
        <v>69.972000000000008</v>
      </c>
      <c r="G1015" s="223">
        <v>77</v>
      </c>
      <c r="H1015" s="224">
        <v>86.6</v>
      </c>
      <c r="I1015" s="223">
        <v>81</v>
      </c>
      <c r="J1015" s="223">
        <v>77</v>
      </c>
      <c r="K1015" s="223">
        <v>75</v>
      </c>
      <c r="L1015" s="223">
        <v>81</v>
      </c>
      <c r="M1015" s="223">
        <v>71</v>
      </c>
      <c r="N1015" s="223">
        <v>75</v>
      </c>
      <c r="O1015" s="224">
        <v>54</v>
      </c>
      <c r="P1015" s="223">
        <v>75.234899999999996</v>
      </c>
      <c r="Q1015" s="223">
        <v>68</v>
      </c>
      <c r="R1015" s="223">
        <v>73</v>
      </c>
      <c r="S1015" s="223">
        <v>71</v>
      </c>
      <c r="T1015" s="223">
        <v>76</v>
      </c>
      <c r="U1015" s="223">
        <v>74</v>
      </c>
      <c r="V1015" s="223">
        <v>76</v>
      </c>
      <c r="W1015" s="223">
        <v>69</v>
      </c>
      <c r="X1015" s="223">
        <v>75</v>
      </c>
      <c r="Y1015" s="223">
        <v>73</v>
      </c>
      <c r="Z1015" s="225"/>
      <c r="AA1015" s="226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  <c r="AP1015" s="226"/>
      <c r="AQ1015" s="226"/>
      <c r="AR1015" s="226"/>
      <c r="AS1015" s="226"/>
      <c r="AT1015" s="226"/>
      <c r="AU1015" s="226"/>
      <c r="AV1015" s="226"/>
      <c r="AW1015" s="226"/>
      <c r="AX1015" s="226"/>
      <c r="AY1015" s="226"/>
      <c r="AZ1015" s="226"/>
      <c r="BA1015" s="226"/>
      <c r="BB1015" s="226"/>
      <c r="BC1015" s="226"/>
      <c r="BD1015" s="226"/>
      <c r="BE1015" s="226"/>
      <c r="BF1015" s="226"/>
      <c r="BG1015" s="226"/>
      <c r="BH1015" s="226"/>
      <c r="BI1015" s="226"/>
      <c r="BJ1015" s="226"/>
      <c r="BK1015" s="226"/>
      <c r="BL1015" s="226"/>
      <c r="BM1015" s="227">
        <v>1</v>
      </c>
    </row>
    <row r="1016" spans="1:65">
      <c r="A1016" s="29"/>
      <c r="B1016" s="19">
        <v>1</v>
      </c>
      <c r="C1016" s="9">
        <v>2</v>
      </c>
      <c r="D1016" s="228">
        <v>73</v>
      </c>
      <c r="E1016" s="228">
        <v>80</v>
      </c>
      <c r="F1016" s="228">
        <v>71.376999999999995</v>
      </c>
      <c r="G1016" s="228">
        <v>77</v>
      </c>
      <c r="H1016" s="229">
        <v>83.7</v>
      </c>
      <c r="I1016" s="228">
        <v>80</v>
      </c>
      <c r="J1016" s="228">
        <v>77</v>
      </c>
      <c r="K1016" s="228">
        <v>76</v>
      </c>
      <c r="L1016" s="228">
        <v>79</v>
      </c>
      <c r="M1016" s="228">
        <v>67</v>
      </c>
      <c r="N1016" s="228">
        <v>77</v>
      </c>
      <c r="O1016" s="229">
        <v>54</v>
      </c>
      <c r="P1016" s="228">
        <v>76.130600000000001</v>
      </c>
      <c r="Q1016" s="228">
        <v>71</v>
      </c>
      <c r="R1016" s="228">
        <v>74</v>
      </c>
      <c r="S1016" s="228">
        <v>71</v>
      </c>
      <c r="T1016" s="228">
        <v>78</v>
      </c>
      <c r="U1016" s="228">
        <v>74</v>
      </c>
      <c r="V1016" s="228">
        <v>77</v>
      </c>
      <c r="W1016" s="228">
        <v>72</v>
      </c>
      <c r="X1016" s="228">
        <v>73</v>
      </c>
      <c r="Y1016" s="228">
        <v>74</v>
      </c>
      <c r="Z1016" s="225"/>
      <c r="AA1016" s="226"/>
      <c r="AB1016" s="226"/>
      <c r="AC1016" s="226"/>
      <c r="AD1016" s="226"/>
      <c r="AE1016" s="226"/>
      <c r="AF1016" s="226"/>
      <c r="AG1016" s="226"/>
      <c r="AH1016" s="226"/>
      <c r="AI1016" s="226"/>
      <c r="AJ1016" s="226"/>
      <c r="AK1016" s="226"/>
      <c r="AL1016" s="226"/>
      <c r="AM1016" s="226"/>
      <c r="AN1016" s="226"/>
      <c r="AO1016" s="226"/>
      <c r="AP1016" s="226"/>
      <c r="AQ1016" s="226"/>
      <c r="AR1016" s="226"/>
      <c r="AS1016" s="226"/>
      <c r="AT1016" s="226"/>
      <c r="AU1016" s="226"/>
      <c r="AV1016" s="226"/>
      <c r="AW1016" s="226"/>
      <c r="AX1016" s="226"/>
      <c r="AY1016" s="226"/>
      <c r="AZ1016" s="226"/>
      <c r="BA1016" s="226"/>
      <c r="BB1016" s="226"/>
      <c r="BC1016" s="226"/>
      <c r="BD1016" s="226"/>
      <c r="BE1016" s="226"/>
      <c r="BF1016" s="226"/>
      <c r="BG1016" s="226"/>
      <c r="BH1016" s="226"/>
      <c r="BI1016" s="226"/>
      <c r="BJ1016" s="226"/>
      <c r="BK1016" s="226"/>
      <c r="BL1016" s="226"/>
      <c r="BM1016" s="227">
        <v>29</v>
      </c>
    </row>
    <row r="1017" spans="1:65">
      <c r="A1017" s="29"/>
      <c r="B1017" s="19">
        <v>1</v>
      </c>
      <c r="C1017" s="9">
        <v>3</v>
      </c>
      <c r="D1017" s="228">
        <v>76</v>
      </c>
      <c r="E1017" s="228">
        <v>80</v>
      </c>
      <c r="F1017" s="228">
        <v>71.403999999999996</v>
      </c>
      <c r="G1017" s="228">
        <v>76</v>
      </c>
      <c r="H1017" s="229">
        <v>84.2</v>
      </c>
      <c r="I1017" s="228">
        <v>80</v>
      </c>
      <c r="J1017" s="228">
        <v>78</v>
      </c>
      <c r="K1017" s="228">
        <v>75</v>
      </c>
      <c r="L1017" s="228">
        <v>79</v>
      </c>
      <c r="M1017" s="228">
        <v>68</v>
      </c>
      <c r="N1017" s="228">
        <v>78</v>
      </c>
      <c r="O1017" s="229">
        <v>48</v>
      </c>
      <c r="P1017" s="228">
        <v>77.786000000000001</v>
      </c>
      <c r="Q1017" s="228">
        <v>69</v>
      </c>
      <c r="R1017" s="228">
        <v>73</v>
      </c>
      <c r="S1017" s="228">
        <v>71</v>
      </c>
      <c r="T1017" s="228">
        <v>75</v>
      </c>
      <c r="U1017" s="228">
        <v>76</v>
      </c>
      <c r="V1017" s="228">
        <v>76</v>
      </c>
      <c r="W1017" s="228">
        <v>70</v>
      </c>
      <c r="X1017" s="228">
        <v>76</v>
      </c>
      <c r="Y1017" s="228">
        <v>72</v>
      </c>
      <c r="Z1017" s="225"/>
      <c r="AA1017" s="226"/>
      <c r="AB1017" s="226"/>
      <c r="AC1017" s="226"/>
      <c r="AD1017" s="226"/>
      <c r="AE1017" s="226"/>
      <c r="AF1017" s="226"/>
      <c r="AG1017" s="226"/>
      <c r="AH1017" s="226"/>
      <c r="AI1017" s="226"/>
      <c r="AJ1017" s="226"/>
      <c r="AK1017" s="226"/>
      <c r="AL1017" s="226"/>
      <c r="AM1017" s="226"/>
      <c r="AN1017" s="226"/>
      <c r="AO1017" s="226"/>
      <c r="AP1017" s="226"/>
      <c r="AQ1017" s="226"/>
      <c r="AR1017" s="226"/>
      <c r="AS1017" s="226"/>
      <c r="AT1017" s="226"/>
      <c r="AU1017" s="226"/>
      <c r="AV1017" s="226"/>
      <c r="AW1017" s="226"/>
      <c r="AX1017" s="226"/>
      <c r="AY1017" s="226"/>
      <c r="AZ1017" s="226"/>
      <c r="BA1017" s="226"/>
      <c r="BB1017" s="226"/>
      <c r="BC1017" s="226"/>
      <c r="BD1017" s="226"/>
      <c r="BE1017" s="226"/>
      <c r="BF1017" s="226"/>
      <c r="BG1017" s="226"/>
      <c r="BH1017" s="226"/>
      <c r="BI1017" s="226"/>
      <c r="BJ1017" s="226"/>
      <c r="BK1017" s="226"/>
      <c r="BL1017" s="226"/>
      <c r="BM1017" s="227">
        <v>16</v>
      </c>
    </row>
    <row r="1018" spans="1:65">
      <c r="A1018" s="29"/>
      <c r="B1018" s="19">
        <v>1</v>
      </c>
      <c r="C1018" s="9">
        <v>4</v>
      </c>
      <c r="D1018" s="228">
        <v>76</v>
      </c>
      <c r="E1018" s="228">
        <v>80</v>
      </c>
      <c r="F1018" s="228">
        <v>69.526999999999987</v>
      </c>
      <c r="G1018" s="228">
        <v>80</v>
      </c>
      <c r="H1018" s="229">
        <v>82</v>
      </c>
      <c r="I1018" s="228">
        <v>80</v>
      </c>
      <c r="J1018" s="228">
        <v>77</v>
      </c>
      <c r="K1018" s="228">
        <v>74</v>
      </c>
      <c r="L1018" s="228">
        <v>81</v>
      </c>
      <c r="M1018" s="228">
        <v>70</v>
      </c>
      <c r="N1018" s="228">
        <v>77</v>
      </c>
      <c r="O1018" s="229">
        <v>42</v>
      </c>
      <c r="P1018" s="228">
        <v>76.833699999999993</v>
      </c>
      <c r="Q1018" s="228">
        <v>70</v>
      </c>
      <c r="R1018" s="228">
        <v>74</v>
      </c>
      <c r="S1018" s="228">
        <v>70</v>
      </c>
      <c r="T1018" s="228">
        <v>75</v>
      </c>
      <c r="U1018" s="228">
        <v>76</v>
      </c>
      <c r="V1018" s="228">
        <v>76</v>
      </c>
      <c r="W1018" s="228">
        <v>71</v>
      </c>
      <c r="X1018" s="228">
        <v>75</v>
      </c>
      <c r="Y1018" s="228">
        <v>73</v>
      </c>
      <c r="Z1018" s="225"/>
      <c r="AA1018" s="226"/>
      <c r="AB1018" s="226"/>
      <c r="AC1018" s="226"/>
      <c r="AD1018" s="226"/>
      <c r="AE1018" s="226"/>
      <c r="AF1018" s="226"/>
      <c r="AG1018" s="226"/>
      <c r="AH1018" s="226"/>
      <c r="AI1018" s="226"/>
      <c r="AJ1018" s="226"/>
      <c r="AK1018" s="226"/>
      <c r="AL1018" s="226"/>
      <c r="AM1018" s="226"/>
      <c r="AN1018" s="226"/>
      <c r="AO1018" s="226"/>
      <c r="AP1018" s="226"/>
      <c r="AQ1018" s="226"/>
      <c r="AR1018" s="226"/>
      <c r="AS1018" s="226"/>
      <c r="AT1018" s="226"/>
      <c r="AU1018" s="226"/>
      <c r="AV1018" s="226"/>
      <c r="AW1018" s="226"/>
      <c r="AX1018" s="226"/>
      <c r="AY1018" s="226"/>
      <c r="AZ1018" s="226"/>
      <c r="BA1018" s="226"/>
      <c r="BB1018" s="226"/>
      <c r="BC1018" s="226"/>
      <c r="BD1018" s="226"/>
      <c r="BE1018" s="226"/>
      <c r="BF1018" s="226"/>
      <c r="BG1018" s="226"/>
      <c r="BH1018" s="226"/>
      <c r="BI1018" s="226"/>
      <c r="BJ1018" s="226"/>
      <c r="BK1018" s="226"/>
      <c r="BL1018" s="226"/>
      <c r="BM1018" s="227">
        <v>74.79507000000001</v>
      </c>
    </row>
    <row r="1019" spans="1:65">
      <c r="A1019" s="29"/>
      <c r="B1019" s="19">
        <v>1</v>
      </c>
      <c r="C1019" s="9">
        <v>5</v>
      </c>
      <c r="D1019" s="228">
        <v>74</v>
      </c>
      <c r="E1019" s="230">
        <v>75</v>
      </c>
      <c r="F1019" s="228">
        <v>69.569000000000003</v>
      </c>
      <c r="G1019" s="228">
        <v>78</v>
      </c>
      <c r="H1019" s="229">
        <v>85</v>
      </c>
      <c r="I1019" s="228">
        <v>80</v>
      </c>
      <c r="J1019" s="230">
        <v>80</v>
      </c>
      <c r="K1019" s="228">
        <v>75</v>
      </c>
      <c r="L1019" s="228">
        <v>81</v>
      </c>
      <c r="M1019" s="228">
        <v>68</v>
      </c>
      <c r="N1019" s="228">
        <v>77</v>
      </c>
      <c r="O1019" s="229">
        <v>46</v>
      </c>
      <c r="P1019" s="228">
        <v>77.073999999999998</v>
      </c>
      <c r="Q1019" s="228">
        <v>70</v>
      </c>
      <c r="R1019" s="228">
        <v>74</v>
      </c>
      <c r="S1019" s="228">
        <v>70</v>
      </c>
      <c r="T1019" s="230">
        <v>70</v>
      </c>
      <c r="U1019" s="228">
        <v>75</v>
      </c>
      <c r="V1019" s="228">
        <v>77</v>
      </c>
      <c r="W1019" s="228">
        <v>69</v>
      </c>
      <c r="X1019" s="228">
        <v>75</v>
      </c>
      <c r="Y1019" s="228">
        <v>74</v>
      </c>
      <c r="Z1019" s="225"/>
      <c r="AA1019" s="226"/>
      <c r="AB1019" s="226"/>
      <c r="AC1019" s="226"/>
      <c r="AD1019" s="226"/>
      <c r="AE1019" s="226"/>
      <c r="AF1019" s="226"/>
      <c r="AG1019" s="226"/>
      <c r="AH1019" s="226"/>
      <c r="AI1019" s="226"/>
      <c r="AJ1019" s="226"/>
      <c r="AK1019" s="226"/>
      <c r="AL1019" s="226"/>
      <c r="AM1019" s="226"/>
      <c r="AN1019" s="226"/>
      <c r="AO1019" s="226"/>
      <c r="AP1019" s="226"/>
      <c r="AQ1019" s="226"/>
      <c r="AR1019" s="226"/>
      <c r="AS1019" s="226"/>
      <c r="AT1019" s="226"/>
      <c r="AU1019" s="226"/>
      <c r="AV1019" s="226"/>
      <c r="AW1019" s="226"/>
      <c r="AX1019" s="226"/>
      <c r="AY1019" s="226"/>
      <c r="AZ1019" s="226"/>
      <c r="BA1019" s="226"/>
      <c r="BB1019" s="226"/>
      <c r="BC1019" s="226"/>
      <c r="BD1019" s="226"/>
      <c r="BE1019" s="226"/>
      <c r="BF1019" s="226"/>
      <c r="BG1019" s="226"/>
      <c r="BH1019" s="226"/>
      <c r="BI1019" s="226"/>
      <c r="BJ1019" s="226"/>
      <c r="BK1019" s="226"/>
      <c r="BL1019" s="226"/>
      <c r="BM1019" s="227">
        <v>69</v>
      </c>
    </row>
    <row r="1020" spans="1:65">
      <c r="A1020" s="29"/>
      <c r="B1020" s="19">
        <v>1</v>
      </c>
      <c r="C1020" s="9">
        <v>6</v>
      </c>
      <c r="D1020" s="228">
        <v>74</v>
      </c>
      <c r="E1020" s="228">
        <v>80</v>
      </c>
      <c r="F1020" s="228">
        <v>68.936000000000007</v>
      </c>
      <c r="G1020" s="228">
        <v>75</v>
      </c>
      <c r="H1020" s="229">
        <v>86.9</v>
      </c>
      <c r="I1020" s="228">
        <v>81</v>
      </c>
      <c r="J1020" s="228">
        <v>76</v>
      </c>
      <c r="K1020" s="228">
        <v>74</v>
      </c>
      <c r="L1020" s="228">
        <v>78</v>
      </c>
      <c r="M1020" s="228">
        <v>69</v>
      </c>
      <c r="N1020" s="228">
        <v>76</v>
      </c>
      <c r="O1020" s="229">
        <v>64</v>
      </c>
      <c r="P1020" s="228">
        <v>75.5642</v>
      </c>
      <c r="Q1020" s="228">
        <v>73</v>
      </c>
      <c r="R1020" s="228">
        <v>73</v>
      </c>
      <c r="S1020" s="228">
        <v>71</v>
      </c>
      <c r="T1020" s="228">
        <v>76</v>
      </c>
      <c r="U1020" s="228">
        <v>76</v>
      </c>
      <c r="V1020" s="228">
        <v>78</v>
      </c>
      <c r="W1020" s="228">
        <v>69</v>
      </c>
      <c r="X1020" s="228">
        <v>73</v>
      </c>
      <c r="Y1020" s="228">
        <v>73</v>
      </c>
      <c r="Z1020" s="225"/>
      <c r="AA1020" s="226"/>
      <c r="AB1020" s="226"/>
      <c r="AC1020" s="226"/>
      <c r="AD1020" s="226"/>
      <c r="AE1020" s="226"/>
      <c r="AF1020" s="226"/>
      <c r="AG1020" s="226"/>
      <c r="AH1020" s="226"/>
      <c r="AI1020" s="226"/>
      <c r="AJ1020" s="226"/>
      <c r="AK1020" s="226"/>
      <c r="AL1020" s="226"/>
      <c r="AM1020" s="226"/>
      <c r="AN1020" s="226"/>
      <c r="AO1020" s="226"/>
      <c r="AP1020" s="226"/>
      <c r="AQ1020" s="226"/>
      <c r="AR1020" s="226"/>
      <c r="AS1020" s="226"/>
      <c r="AT1020" s="226"/>
      <c r="AU1020" s="226"/>
      <c r="AV1020" s="226"/>
      <c r="AW1020" s="226"/>
      <c r="AX1020" s="226"/>
      <c r="AY1020" s="226"/>
      <c r="AZ1020" s="226"/>
      <c r="BA1020" s="226"/>
      <c r="BB1020" s="226"/>
      <c r="BC1020" s="226"/>
      <c r="BD1020" s="226"/>
      <c r="BE1020" s="226"/>
      <c r="BF1020" s="226"/>
      <c r="BG1020" s="226"/>
      <c r="BH1020" s="226"/>
      <c r="BI1020" s="226"/>
      <c r="BJ1020" s="226"/>
      <c r="BK1020" s="226"/>
      <c r="BL1020" s="226"/>
      <c r="BM1020" s="231"/>
    </row>
    <row r="1021" spans="1:65">
      <c r="A1021" s="29"/>
      <c r="B1021" s="20" t="s">
        <v>268</v>
      </c>
      <c r="C1021" s="12"/>
      <c r="D1021" s="232">
        <v>74.833333333333329</v>
      </c>
      <c r="E1021" s="232">
        <v>79.166666666666671</v>
      </c>
      <c r="F1021" s="232">
        <v>70.130833333333328</v>
      </c>
      <c r="G1021" s="232">
        <v>77.166666666666671</v>
      </c>
      <c r="H1021" s="232">
        <v>84.733333333333334</v>
      </c>
      <c r="I1021" s="232">
        <v>80.333333333333329</v>
      </c>
      <c r="J1021" s="232">
        <v>77.5</v>
      </c>
      <c r="K1021" s="232">
        <v>74.833333333333329</v>
      </c>
      <c r="L1021" s="232">
        <v>79.833333333333329</v>
      </c>
      <c r="M1021" s="232">
        <v>68.833333333333329</v>
      </c>
      <c r="N1021" s="232">
        <v>76.666666666666671</v>
      </c>
      <c r="O1021" s="232">
        <v>51.333333333333336</v>
      </c>
      <c r="P1021" s="232">
        <v>76.437233333333324</v>
      </c>
      <c r="Q1021" s="232">
        <v>70.166666666666671</v>
      </c>
      <c r="R1021" s="232">
        <v>73.5</v>
      </c>
      <c r="S1021" s="232">
        <v>70.666666666666671</v>
      </c>
      <c r="T1021" s="232">
        <v>75</v>
      </c>
      <c r="U1021" s="232">
        <v>75.166666666666671</v>
      </c>
      <c r="V1021" s="232">
        <v>76.666666666666671</v>
      </c>
      <c r="W1021" s="232">
        <v>70</v>
      </c>
      <c r="X1021" s="232">
        <v>74.5</v>
      </c>
      <c r="Y1021" s="232">
        <v>73.166666666666671</v>
      </c>
      <c r="Z1021" s="225"/>
      <c r="AA1021" s="226"/>
      <c r="AB1021" s="226"/>
      <c r="AC1021" s="226"/>
      <c r="AD1021" s="226"/>
      <c r="AE1021" s="226"/>
      <c r="AF1021" s="226"/>
      <c r="AG1021" s="226"/>
      <c r="AH1021" s="226"/>
      <c r="AI1021" s="226"/>
      <c r="AJ1021" s="226"/>
      <c r="AK1021" s="226"/>
      <c r="AL1021" s="226"/>
      <c r="AM1021" s="226"/>
      <c r="AN1021" s="226"/>
      <c r="AO1021" s="226"/>
      <c r="AP1021" s="226"/>
      <c r="AQ1021" s="226"/>
      <c r="AR1021" s="226"/>
      <c r="AS1021" s="226"/>
      <c r="AT1021" s="226"/>
      <c r="AU1021" s="226"/>
      <c r="AV1021" s="226"/>
      <c r="AW1021" s="226"/>
      <c r="AX1021" s="226"/>
      <c r="AY1021" s="226"/>
      <c r="AZ1021" s="226"/>
      <c r="BA1021" s="226"/>
      <c r="BB1021" s="226"/>
      <c r="BC1021" s="226"/>
      <c r="BD1021" s="226"/>
      <c r="BE1021" s="226"/>
      <c r="BF1021" s="226"/>
      <c r="BG1021" s="226"/>
      <c r="BH1021" s="226"/>
      <c r="BI1021" s="226"/>
      <c r="BJ1021" s="226"/>
      <c r="BK1021" s="226"/>
      <c r="BL1021" s="226"/>
      <c r="BM1021" s="231"/>
    </row>
    <row r="1022" spans="1:65">
      <c r="A1022" s="29"/>
      <c r="B1022" s="3" t="s">
        <v>269</v>
      </c>
      <c r="C1022" s="28"/>
      <c r="D1022" s="228">
        <v>75</v>
      </c>
      <c r="E1022" s="228">
        <v>80</v>
      </c>
      <c r="F1022" s="228">
        <v>69.770499999999998</v>
      </c>
      <c r="G1022" s="228">
        <v>77</v>
      </c>
      <c r="H1022" s="228">
        <v>84.6</v>
      </c>
      <c r="I1022" s="228">
        <v>80</v>
      </c>
      <c r="J1022" s="228">
        <v>77</v>
      </c>
      <c r="K1022" s="228">
        <v>75</v>
      </c>
      <c r="L1022" s="228">
        <v>80</v>
      </c>
      <c r="M1022" s="228">
        <v>68.5</v>
      </c>
      <c r="N1022" s="228">
        <v>77</v>
      </c>
      <c r="O1022" s="228">
        <v>51</v>
      </c>
      <c r="P1022" s="228">
        <v>76.48214999999999</v>
      </c>
      <c r="Q1022" s="228">
        <v>70</v>
      </c>
      <c r="R1022" s="228">
        <v>73.5</v>
      </c>
      <c r="S1022" s="228">
        <v>71</v>
      </c>
      <c r="T1022" s="228">
        <v>75.5</v>
      </c>
      <c r="U1022" s="228">
        <v>75.5</v>
      </c>
      <c r="V1022" s="228">
        <v>76.5</v>
      </c>
      <c r="W1022" s="228">
        <v>69.5</v>
      </c>
      <c r="X1022" s="228">
        <v>75</v>
      </c>
      <c r="Y1022" s="228">
        <v>73</v>
      </c>
      <c r="Z1022" s="225"/>
      <c r="AA1022" s="226"/>
      <c r="AB1022" s="226"/>
      <c r="AC1022" s="226"/>
      <c r="AD1022" s="226"/>
      <c r="AE1022" s="226"/>
      <c r="AF1022" s="226"/>
      <c r="AG1022" s="226"/>
      <c r="AH1022" s="226"/>
      <c r="AI1022" s="226"/>
      <c r="AJ1022" s="226"/>
      <c r="AK1022" s="226"/>
      <c r="AL1022" s="226"/>
      <c r="AM1022" s="226"/>
      <c r="AN1022" s="226"/>
      <c r="AO1022" s="226"/>
      <c r="AP1022" s="226"/>
      <c r="AQ1022" s="226"/>
      <c r="AR1022" s="226"/>
      <c r="AS1022" s="226"/>
      <c r="AT1022" s="226"/>
      <c r="AU1022" s="226"/>
      <c r="AV1022" s="226"/>
      <c r="AW1022" s="226"/>
      <c r="AX1022" s="226"/>
      <c r="AY1022" s="226"/>
      <c r="AZ1022" s="226"/>
      <c r="BA1022" s="226"/>
      <c r="BB1022" s="226"/>
      <c r="BC1022" s="226"/>
      <c r="BD1022" s="226"/>
      <c r="BE1022" s="226"/>
      <c r="BF1022" s="226"/>
      <c r="BG1022" s="226"/>
      <c r="BH1022" s="226"/>
      <c r="BI1022" s="226"/>
      <c r="BJ1022" s="226"/>
      <c r="BK1022" s="226"/>
      <c r="BL1022" s="226"/>
      <c r="BM1022" s="231"/>
    </row>
    <row r="1023" spans="1:65">
      <c r="A1023" s="29"/>
      <c r="B1023" s="3" t="s">
        <v>270</v>
      </c>
      <c r="C1023" s="28"/>
      <c r="D1023" s="218">
        <v>1.3291601358251257</v>
      </c>
      <c r="E1023" s="218">
        <v>2.0412414523193148</v>
      </c>
      <c r="F1023" s="218">
        <v>1.0302437413867949</v>
      </c>
      <c r="G1023" s="218">
        <v>1.7224014243685084</v>
      </c>
      <c r="H1023" s="218">
        <v>1.8478816700932625</v>
      </c>
      <c r="I1023" s="218">
        <v>0.5163977794943222</v>
      </c>
      <c r="J1023" s="218">
        <v>1.3784048752090221</v>
      </c>
      <c r="K1023" s="218">
        <v>0.75277265270908111</v>
      </c>
      <c r="L1023" s="218">
        <v>1.3291601358251257</v>
      </c>
      <c r="M1023" s="218">
        <v>1.4719601443879744</v>
      </c>
      <c r="N1023" s="218">
        <v>1.0327955589886446</v>
      </c>
      <c r="O1023" s="218">
        <v>7.7631608682718145</v>
      </c>
      <c r="P1023" s="218">
        <v>0.96784769187443309</v>
      </c>
      <c r="Q1023" s="218">
        <v>1.7224014243685084</v>
      </c>
      <c r="R1023" s="218">
        <v>0.54772255750516607</v>
      </c>
      <c r="S1023" s="218">
        <v>0.51639777949432231</v>
      </c>
      <c r="T1023" s="218">
        <v>2.6832815729997477</v>
      </c>
      <c r="U1023" s="218">
        <v>0.98319208025017513</v>
      </c>
      <c r="V1023" s="218">
        <v>0.81649658092772603</v>
      </c>
      <c r="W1023" s="218">
        <v>1.2649110640673518</v>
      </c>
      <c r="X1023" s="218">
        <v>1.2247448713915889</v>
      </c>
      <c r="Y1023" s="218">
        <v>0.75277265270908111</v>
      </c>
      <c r="Z1023" s="215"/>
      <c r="AA1023" s="216"/>
      <c r="AB1023" s="216"/>
      <c r="AC1023" s="216"/>
      <c r="AD1023" s="216"/>
      <c r="AE1023" s="216"/>
      <c r="AF1023" s="216"/>
      <c r="AG1023" s="216"/>
      <c r="AH1023" s="216"/>
      <c r="AI1023" s="216"/>
      <c r="AJ1023" s="216"/>
      <c r="AK1023" s="216"/>
      <c r="AL1023" s="216"/>
      <c r="AM1023" s="216"/>
      <c r="AN1023" s="216"/>
      <c r="AO1023" s="216"/>
      <c r="AP1023" s="216"/>
      <c r="AQ1023" s="216"/>
      <c r="AR1023" s="216"/>
      <c r="AS1023" s="216"/>
      <c r="AT1023" s="216"/>
      <c r="AU1023" s="216"/>
      <c r="AV1023" s="216"/>
      <c r="AW1023" s="216"/>
      <c r="AX1023" s="216"/>
      <c r="AY1023" s="216"/>
      <c r="AZ1023" s="216"/>
      <c r="BA1023" s="216"/>
      <c r="BB1023" s="216"/>
      <c r="BC1023" s="216"/>
      <c r="BD1023" s="216"/>
      <c r="BE1023" s="216"/>
      <c r="BF1023" s="216"/>
      <c r="BG1023" s="216"/>
      <c r="BH1023" s="216"/>
      <c r="BI1023" s="216"/>
      <c r="BJ1023" s="216"/>
      <c r="BK1023" s="216"/>
      <c r="BL1023" s="216"/>
      <c r="BM1023" s="221"/>
    </row>
    <row r="1024" spans="1:65">
      <c r="A1024" s="29"/>
      <c r="B1024" s="3" t="s">
        <v>86</v>
      </c>
      <c r="C1024" s="28"/>
      <c r="D1024" s="13">
        <v>1.7761605378509477E-2</v>
      </c>
      <c r="E1024" s="13">
        <v>2.5784102555612396E-2</v>
      </c>
      <c r="F1024" s="13">
        <v>1.4690310843591787E-2</v>
      </c>
      <c r="G1024" s="13">
        <v>2.2320536816870518E-2</v>
      </c>
      <c r="H1024" s="13">
        <v>2.1808202243429536E-2</v>
      </c>
      <c r="I1024" s="13">
        <v>6.4281881264853392E-3</v>
      </c>
      <c r="J1024" s="13">
        <v>1.7785869357535768E-2</v>
      </c>
      <c r="K1024" s="13">
        <v>1.0059322753350751E-2</v>
      </c>
      <c r="L1024" s="13">
        <v>1.6649187505116399E-2</v>
      </c>
      <c r="M1024" s="13">
        <v>2.1384408877307137E-2</v>
      </c>
      <c r="N1024" s="13">
        <v>1.3471246421591017E-2</v>
      </c>
      <c r="O1024" s="13">
        <v>0.1512304065247756</v>
      </c>
      <c r="P1024" s="13">
        <v>1.2661992718310054E-2</v>
      </c>
      <c r="Q1024" s="13">
        <v>2.4547288708339787E-2</v>
      </c>
      <c r="R1024" s="13">
        <v>7.4520075851043002E-3</v>
      </c>
      <c r="S1024" s="13">
        <v>7.3075157475611646E-3</v>
      </c>
      <c r="T1024" s="13">
        <v>3.5777087639996638E-2</v>
      </c>
      <c r="U1024" s="13">
        <v>1.3080160712862639E-2</v>
      </c>
      <c r="V1024" s="13">
        <v>1.0649955403405121E-2</v>
      </c>
      <c r="W1024" s="13">
        <v>1.8070158058105024E-2</v>
      </c>
      <c r="X1024" s="13">
        <v>1.6439528475054886E-2</v>
      </c>
      <c r="Y1024" s="13">
        <v>1.0288464501718648E-2</v>
      </c>
      <c r="Z1024" s="15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271</v>
      </c>
      <c r="C1025" s="28"/>
      <c r="D1025" s="13">
        <v>5.1157560696601934E-4</v>
      </c>
      <c r="E1025" s="13">
        <v>5.8447657936100184E-2</v>
      </c>
      <c r="F1025" s="13">
        <v>-6.2360215274438247E-2</v>
      </c>
      <c r="G1025" s="13">
        <v>3.1707927630346022E-2</v>
      </c>
      <c r="H1025" s="13">
        <v>0.13287324062044892</v>
      </c>
      <c r="I1025" s="13">
        <v>7.4045833947789852E-2</v>
      </c>
      <c r="J1025" s="13">
        <v>3.6164549347971642E-2</v>
      </c>
      <c r="K1025" s="13">
        <v>5.1157560696601934E-4</v>
      </c>
      <c r="L1025" s="13">
        <v>6.7360901371351423E-2</v>
      </c>
      <c r="M1025" s="13">
        <v>-7.9707615310296243E-2</v>
      </c>
      <c r="N1025" s="13">
        <v>2.5022995053907371E-2</v>
      </c>
      <c r="O1025" s="13">
        <v>-0.3136802554856446</v>
      </c>
      <c r="P1025" s="13">
        <v>2.1955502325665455E-2</v>
      </c>
      <c r="Q1025" s="13">
        <v>-6.1881128439793431E-2</v>
      </c>
      <c r="R1025" s="13">
        <v>-1.731491126353657E-2</v>
      </c>
      <c r="S1025" s="13">
        <v>-5.5196195863354891E-2</v>
      </c>
      <c r="T1025" s="13">
        <v>2.7398864657790512E-3</v>
      </c>
      <c r="U1025" s="13">
        <v>4.9681973245918609E-3</v>
      </c>
      <c r="V1025" s="13">
        <v>2.5022995053907371E-2</v>
      </c>
      <c r="W1025" s="13">
        <v>-6.4109439298606352E-2</v>
      </c>
      <c r="X1025" s="13">
        <v>-3.9450461106596002E-3</v>
      </c>
      <c r="Y1025" s="13">
        <v>-2.1771532981162189E-2</v>
      </c>
      <c r="Z1025" s="15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45" t="s">
        <v>272</v>
      </c>
      <c r="C1026" s="46"/>
      <c r="D1026" s="44">
        <v>0.02</v>
      </c>
      <c r="E1026" s="44">
        <v>1.19</v>
      </c>
      <c r="F1026" s="44">
        <v>1.34</v>
      </c>
      <c r="G1026" s="44">
        <v>0.63</v>
      </c>
      <c r="H1026" s="44">
        <v>2.74</v>
      </c>
      <c r="I1026" s="44">
        <v>1.51</v>
      </c>
      <c r="J1026" s="44">
        <v>0.72</v>
      </c>
      <c r="K1026" s="44">
        <v>0.02</v>
      </c>
      <c r="L1026" s="44">
        <v>1.37</v>
      </c>
      <c r="M1026" s="44">
        <v>1.7</v>
      </c>
      <c r="N1026" s="44">
        <v>0.49</v>
      </c>
      <c r="O1026" s="44">
        <v>6.58</v>
      </c>
      <c r="P1026" s="44">
        <v>0.42</v>
      </c>
      <c r="Q1026" s="44">
        <v>1.33</v>
      </c>
      <c r="R1026" s="44">
        <v>0.4</v>
      </c>
      <c r="S1026" s="44">
        <v>1.19</v>
      </c>
      <c r="T1026" s="44">
        <v>0.02</v>
      </c>
      <c r="U1026" s="44">
        <v>7.0000000000000007E-2</v>
      </c>
      <c r="V1026" s="44">
        <v>0.49</v>
      </c>
      <c r="W1026" s="44">
        <v>1.37</v>
      </c>
      <c r="X1026" s="44">
        <v>0.12</v>
      </c>
      <c r="Y1026" s="44">
        <v>0.49</v>
      </c>
      <c r="Z1026" s="15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BM1027" s="55"/>
    </row>
    <row r="1028" spans="1:65" ht="15">
      <c r="B1028" s="8" t="s">
        <v>530</v>
      </c>
      <c r="BM1028" s="27" t="s">
        <v>66</v>
      </c>
    </row>
    <row r="1029" spans="1:65" ht="15">
      <c r="A1029" s="24" t="s">
        <v>35</v>
      </c>
      <c r="B1029" s="18" t="s">
        <v>110</v>
      </c>
      <c r="C1029" s="15" t="s">
        <v>111</v>
      </c>
      <c r="D1029" s="16" t="s">
        <v>234</v>
      </c>
      <c r="E1029" s="17" t="s">
        <v>234</v>
      </c>
      <c r="F1029" s="17" t="s">
        <v>234</v>
      </c>
      <c r="G1029" s="17" t="s">
        <v>234</v>
      </c>
      <c r="H1029" s="17" t="s">
        <v>234</v>
      </c>
      <c r="I1029" s="17" t="s">
        <v>234</v>
      </c>
      <c r="J1029" s="17" t="s">
        <v>234</v>
      </c>
      <c r="K1029" s="17" t="s">
        <v>234</v>
      </c>
      <c r="L1029" s="17" t="s">
        <v>234</v>
      </c>
      <c r="M1029" s="17" t="s">
        <v>234</v>
      </c>
      <c r="N1029" s="17" t="s">
        <v>234</v>
      </c>
      <c r="O1029" s="17" t="s">
        <v>234</v>
      </c>
      <c r="P1029" s="17" t="s">
        <v>234</v>
      </c>
      <c r="Q1029" s="17" t="s">
        <v>234</v>
      </c>
      <c r="R1029" s="17" t="s">
        <v>234</v>
      </c>
      <c r="S1029" s="17" t="s">
        <v>234</v>
      </c>
      <c r="T1029" s="17" t="s">
        <v>234</v>
      </c>
      <c r="U1029" s="17" t="s">
        <v>234</v>
      </c>
      <c r="V1029" s="17" t="s">
        <v>234</v>
      </c>
      <c r="W1029" s="15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235</v>
      </c>
      <c r="C1030" s="9" t="s">
        <v>235</v>
      </c>
      <c r="D1030" s="151" t="s">
        <v>237</v>
      </c>
      <c r="E1030" s="152" t="s">
        <v>238</v>
      </c>
      <c r="F1030" s="152" t="s">
        <v>239</v>
      </c>
      <c r="G1030" s="152" t="s">
        <v>240</v>
      </c>
      <c r="H1030" s="152" t="s">
        <v>243</v>
      </c>
      <c r="I1030" s="152" t="s">
        <v>244</v>
      </c>
      <c r="J1030" s="152" t="s">
        <v>246</v>
      </c>
      <c r="K1030" s="152" t="s">
        <v>247</v>
      </c>
      <c r="L1030" s="152" t="s">
        <v>249</v>
      </c>
      <c r="M1030" s="152" t="s">
        <v>250</v>
      </c>
      <c r="N1030" s="152" t="s">
        <v>252</v>
      </c>
      <c r="O1030" s="152" t="s">
        <v>254</v>
      </c>
      <c r="P1030" s="152" t="s">
        <v>255</v>
      </c>
      <c r="Q1030" s="152" t="s">
        <v>256</v>
      </c>
      <c r="R1030" s="152" t="s">
        <v>258</v>
      </c>
      <c r="S1030" s="152" t="s">
        <v>259</v>
      </c>
      <c r="T1030" s="152" t="s">
        <v>260</v>
      </c>
      <c r="U1030" s="152" t="s">
        <v>261</v>
      </c>
      <c r="V1030" s="152" t="s">
        <v>262</v>
      </c>
      <c r="W1030" s="15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291</v>
      </c>
      <c r="E1031" s="11" t="s">
        <v>292</v>
      </c>
      <c r="F1031" s="11" t="s">
        <v>114</v>
      </c>
      <c r="G1031" s="11" t="s">
        <v>291</v>
      </c>
      <c r="H1031" s="11" t="s">
        <v>291</v>
      </c>
      <c r="I1031" s="11" t="s">
        <v>292</v>
      </c>
      <c r="J1031" s="11" t="s">
        <v>292</v>
      </c>
      <c r="K1031" s="11" t="s">
        <v>114</v>
      </c>
      <c r="L1031" s="11" t="s">
        <v>292</v>
      </c>
      <c r="M1031" s="11" t="s">
        <v>291</v>
      </c>
      <c r="N1031" s="11" t="s">
        <v>292</v>
      </c>
      <c r="O1031" s="11" t="s">
        <v>291</v>
      </c>
      <c r="P1031" s="11" t="s">
        <v>292</v>
      </c>
      <c r="Q1031" s="11" t="s">
        <v>291</v>
      </c>
      <c r="R1031" s="11" t="s">
        <v>114</v>
      </c>
      <c r="S1031" s="11" t="s">
        <v>292</v>
      </c>
      <c r="T1031" s="11" t="s">
        <v>291</v>
      </c>
      <c r="U1031" s="11" t="s">
        <v>291</v>
      </c>
      <c r="V1031" s="11" t="s">
        <v>291</v>
      </c>
      <c r="W1031" s="15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2</v>
      </c>
    </row>
    <row r="1032" spans="1:65">
      <c r="A1032" s="29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15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</v>
      </c>
    </row>
    <row r="1033" spans="1:65">
      <c r="A1033" s="29"/>
      <c r="B1033" s="18">
        <v>1</v>
      </c>
      <c r="C1033" s="14">
        <v>1</v>
      </c>
      <c r="D1033" s="21">
        <v>2.2000000000000002</v>
      </c>
      <c r="E1033" s="21">
        <v>2</v>
      </c>
      <c r="F1033" s="147" t="s">
        <v>95</v>
      </c>
      <c r="G1033" s="21">
        <v>2</v>
      </c>
      <c r="H1033" s="21">
        <v>2.2000000000000002</v>
      </c>
      <c r="I1033" s="21">
        <v>2.1</v>
      </c>
      <c r="J1033" s="21">
        <v>2.3199999999999998</v>
      </c>
      <c r="K1033" s="147">
        <v>0.8</v>
      </c>
      <c r="L1033" s="154">
        <v>2</v>
      </c>
      <c r="M1033" s="147" t="s">
        <v>104</v>
      </c>
      <c r="N1033" s="21">
        <v>2.1</v>
      </c>
      <c r="O1033" s="21">
        <v>1.8</v>
      </c>
      <c r="P1033" s="21">
        <v>1.9</v>
      </c>
      <c r="Q1033" s="21">
        <v>1.8</v>
      </c>
      <c r="R1033" s="147" t="s">
        <v>95</v>
      </c>
      <c r="S1033" s="21">
        <v>1.6</v>
      </c>
      <c r="T1033" s="21">
        <v>2.1</v>
      </c>
      <c r="U1033" s="21">
        <v>2.1</v>
      </c>
      <c r="V1033" s="21">
        <v>2</v>
      </c>
      <c r="W1033" s="15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</v>
      </c>
    </row>
    <row r="1034" spans="1:65">
      <c r="A1034" s="29"/>
      <c r="B1034" s="19">
        <v>1</v>
      </c>
      <c r="C1034" s="9">
        <v>2</v>
      </c>
      <c r="D1034" s="11">
        <v>2.1</v>
      </c>
      <c r="E1034" s="11">
        <v>2</v>
      </c>
      <c r="F1034" s="148" t="s">
        <v>95</v>
      </c>
      <c r="G1034" s="11">
        <v>2</v>
      </c>
      <c r="H1034" s="11">
        <v>2</v>
      </c>
      <c r="I1034" s="11">
        <v>2.1</v>
      </c>
      <c r="J1034" s="11">
        <v>2.34</v>
      </c>
      <c r="K1034" s="148">
        <v>0.9</v>
      </c>
      <c r="L1034" s="11">
        <v>1.7</v>
      </c>
      <c r="M1034" s="148" t="s">
        <v>104</v>
      </c>
      <c r="N1034" s="11">
        <v>1.9</v>
      </c>
      <c r="O1034" s="11">
        <v>1.8</v>
      </c>
      <c r="P1034" s="11">
        <v>1.9</v>
      </c>
      <c r="Q1034" s="11">
        <v>1.7</v>
      </c>
      <c r="R1034" s="148" t="s">
        <v>95</v>
      </c>
      <c r="S1034" s="11">
        <v>1.5</v>
      </c>
      <c r="T1034" s="11">
        <v>2.2000000000000002</v>
      </c>
      <c r="U1034" s="11">
        <v>2.1</v>
      </c>
      <c r="V1034" s="11">
        <v>2.1</v>
      </c>
      <c r="W1034" s="15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30</v>
      </c>
    </row>
    <row r="1035" spans="1:65">
      <c r="A1035" s="29"/>
      <c r="B1035" s="19">
        <v>1</v>
      </c>
      <c r="C1035" s="9">
        <v>3</v>
      </c>
      <c r="D1035" s="11">
        <v>2.2000000000000002</v>
      </c>
      <c r="E1035" s="11">
        <v>2</v>
      </c>
      <c r="F1035" s="148" t="s">
        <v>95</v>
      </c>
      <c r="G1035" s="11">
        <v>1.9</v>
      </c>
      <c r="H1035" s="11">
        <v>2.1</v>
      </c>
      <c r="I1035" s="11">
        <v>2.2000000000000002</v>
      </c>
      <c r="J1035" s="11">
        <v>2.3199999999999998</v>
      </c>
      <c r="K1035" s="148">
        <v>0.8</v>
      </c>
      <c r="L1035" s="11">
        <v>1.7</v>
      </c>
      <c r="M1035" s="148" t="s">
        <v>104</v>
      </c>
      <c r="N1035" s="11">
        <v>1.8</v>
      </c>
      <c r="O1035" s="11">
        <v>1.9</v>
      </c>
      <c r="P1035" s="11">
        <v>2</v>
      </c>
      <c r="Q1035" s="11">
        <v>1.8</v>
      </c>
      <c r="R1035" s="148" t="s">
        <v>95</v>
      </c>
      <c r="S1035" s="11">
        <v>1.5</v>
      </c>
      <c r="T1035" s="11">
        <v>2.2999999999999998</v>
      </c>
      <c r="U1035" s="11">
        <v>2.1</v>
      </c>
      <c r="V1035" s="11">
        <v>2</v>
      </c>
      <c r="W1035" s="15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16</v>
      </c>
    </row>
    <row r="1036" spans="1:65">
      <c r="A1036" s="29"/>
      <c r="B1036" s="19">
        <v>1</v>
      </c>
      <c r="C1036" s="9">
        <v>4</v>
      </c>
      <c r="D1036" s="11">
        <v>2.2000000000000002</v>
      </c>
      <c r="E1036" s="11">
        <v>2</v>
      </c>
      <c r="F1036" s="148" t="s">
        <v>95</v>
      </c>
      <c r="G1036" s="11">
        <v>1.9</v>
      </c>
      <c r="H1036" s="11">
        <v>2</v>
      </c>
      <c r="I1036" s="11">
        <v>2.1</v>
      </c>
      <c r="J1036" s="11">
        <v>2.4</v>
      </c>
      <c r="K1036" s="148">
        <v>0.9</v>
      </c>
      <c r="L1036" s="11">
        <v>1.6</v>
      </c>
      <c r="M1036" s="148" t="s">
        <v>104</v>
      </c>
      <c r="N1036" s="11">
        <v>2</v>
      </c>
      <c r="O1036" s="11">
        <v>1.8</v>
      </c>
      <c r="P1036" s="11">
        <v>1.9</v>
      </c>
      <c r="Q1036" s="11">
        <v>1.8</v>
      </c>
      <c r="R1036" s="148" t="s">
        <v>95</v>
      </c>
      <c r="S1036" s="11">
        <v>1.5</v>
      </c>
      <c r="T1036" s="11">
        <v>2.2000000000000002</v>
      </c>
      <c r="U1036" s="11">
        <v>2</v>
      </c>
      <c r="V1036" s="11">
        <v>2.1</v>
      </c>
      <c r="W1036" s="15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1.9746666666666668</v>
      </c>
    </row>
    <row r="1037" spans="1:65">
      <c r="A1037" s="29"/>
      <c r="B1037" s="19">
        <v>1</v>
      </c>
      <c r="C1037" s="9">
        <v>5</v>
      </c>
      <c r="D1037" s="11">
        <v>2.2000000000000002</v>
      </c>
      <c r="E1037" s="11">
        <v>2</v>
      </c>
      <c r="F1037" s="148" t="s">
        <v>95</v>
      </c>
      <c r="G1037" s="11">
        <v>1.9</v>
      </c>
      <c r="H1037" s="11">
        <v>2</v>
      </c>
      <c r="I1037" s="11">
        <v>2.2000000000000002</v>
      </c>
      <c r="J1037" s="11">
        <v>2.39</v>
      </c>
      <c r="K1037" s="148">
        <v>0.9</v>
      </c>
      <c r="L1037" s="11">
        <v>1.6</v>
      </c>
      <c r="M1037" s="148" t="s">
        <v>104</v>
      </c>
      <c r="N1037" s="11">
        <v>2</v>
      </c>
      <c r="O1037" s="11">
        <v>1.8</v>
      </c>
      <c r="P1037" s="11">
        <v>1.9</v>
      </c>
      <c r="Q1037" s="11">
        <v>1.7</v>
      </c>
      <c r="R1037" s="148" t="s">
        <v>95</v>
      </c>
      <c r="S1037" s="11">
        <v>1.6</v>
      </c>
      <c r="T1037" s="11">
        <v>2.2000000000000002</v>
      </c>
      <c r="U1037" s="11">
        <v>2.1</v>
      </c>
      <c r="V1037" s="11">
        <v>2.1</v>
      </c>
      <c r="W1037" s="15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70</v>
      </c>
    </row>
    <row r="1038" spans="1:65">
      <c r="A1038" s="29"/>
      <c r="B1038" s="19">
        <v>1</v>
      </c>
      <c r="C1038" s="9">
        <v>6</v>
      </c>
      <c r="D1038" s="11">
        <v>2</v>
      </c>
      <c r="E1038" s="11">
        <v>2</v>
      </c>
      <c r="F1038" s="148" t="s">
        <v>95</v>
      </c>
      <c r="G1038" s="11">
        <v>1.8</v>
      </c>
      <c r="H1038" s="11">
        <v>2</v>
      </c>
      <c r="I1038" s="11">
        <v>2.2000000000000002</v>
      </c>
      <c r="J1038" s="11">
        <v>2.41</v>
      </c>
      <c r="K1038" s="148">
        <v>0.9</v>
      </c>
      <c r="L1038" s="11">
        <v>1.6</v>
      </c>
      <c r="M1038" s="148" t="s">
        <v>104</v>
      </c>
      <c r="N1038" s="11">
        <v>2</v>
      </c>
      <c r="O1038" s="11">
        <v>1.8</v>
      </c>
      <c r="P1038" s="11">
        <v>1.9</v>
      </c>
      <c r="Q1038" s="11">
        <v>1.8</v>
      </c>
      <c r="R1038" s="148" t="s">
        <v>95</v>
      </c>
      <c r="S1038" s="11">
        <v>1.5</v>
      </c>
      <c r="T1038" s="11">
        <v>2.2999999999999998</v>
      </c>
      <c r="U1038" s="11">
        <v>2.1</v>
      </c>
      <c r="V1038" s="11">
        <v>2</v>
      </c>
      <c r="W1038" s="15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20" t="s">
        <v>268</v>
      </c>
      <c r="C1039" s="12"/>
      <c r="D1039" s="22">
        <v>2.1500000000000004</v>
      </c>
      <c r="E1039" s="22">
        <v>2</v>
      </c>
      <c r="F1039" s="22" t="s">
        <v>676</v>
      </c>
      <c r="G1039" s="22">
        <v>1.916666666666667</v>
      </c>
      <c r="H1039" s="22">
        <v>2.0500000000000003</v>
      </c>
      <c r="I1039" s="22">
        <v>2.15</v>
      </c>
      <c r="J1039" s="22">
        <v>2.3633333333333337</v>
      </c>
      <c r="K1039" s="22">
        <v>0.8666666666666667</v>
      </c>
      <c r="L1039" s="22">
        <v>1.7</v>
      </c>
      <c r="M1039" s="22" t="s">
        <v>676</v>
      </c>
      <c r="N1039" s="22">
        <v>1.9666666666666668</v>
      </c>
      <c r="O1039" s="22">
        <v>1.8166666666666667</v>
      </c>
      <c r="P1039" s="22">
        <v>1.9166666666666667</v>
      </c>
      <c r="Q1039" s="22">
        <v>1.7666666666666666</v>
      </c>
      <c r="R1039" s="22" t="s">
        <v>676</v>
      </c>
      <c r="S1039" s="22">
        <v>1.5333333333333332</v>
      </c>
      <c r="T1039" s="22">
        <v>2.2166666666666668</v>
      </c>
      <c r="U1039" s="22">
        <v>2.0833333333333335</v>
      </c>
      <c r="V1039" s="22">
        <v>2.0499999999999998</v>
      </c>
      <c r="W1039" s="15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269</v>
      </c>
      <c r="C1040" s="28"/>
      <c r="D1040" s="11">
        <v>2.2000000000000002</v>
      </c>
      <c r="E1040" s="11">
        <v>2</v>
      </c>
      <c r="F1040" s="11" t="s">
        <v>676</v>
      </c>
      <c r="G1040" s="11">
        <v>1.9</v>
      </c>
      <c r="H1040" s="11">
        <v>2</v>
      </c>
      <c r="I1040" s="11">
        <v>2.1500000000000004</v>
      </c>
      <c r="J1040" s="11">
        <v>2.3650000000000002</v>
      </c>
      <c r="K1040" s="11">
        <v>0.9</v>
      </c>
      <c r="L1040" s="11">
        <v>1.65</v>
      </c>
      <c r="M1040" s="11" t="s">
        <v>676</v>
      </c>
      <c r="N1040" s="11">
        <v>2</v>
      </c>
      <c r="O1040" s="11">
        <v>1.8</v>
      </c>
      <c r="P1040" s="11">
        <v>1.9</v>
      </c>
      <c r="Q1040" s="11">
        <v>1.8</v>
      </c>
      <c r="R1040" s="11" t="s">
        <v>676</v>
      </c>
      <c r="S1040" s="11">
        <v>1.5</v>
      </c>
      <c r="T1040" s="11">
        <v>2.2000000000000002</v>
      </c>
      <c r="U1040" s="11">
        <v>2.1</v>
      </c>
      <c r="V1040" s="11">
        <v>2.0499999999999998</v>
      </c>
      <c r="W1040" s="15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270</v>
      </c>
      <c r="C1041" s="28"/>
      <c r="D1041" s="23">
        <v>8.3666002653407623E-2</v>
      </c>
      <c r="E1041" s="23">
        <v>0</v>
      </c>
      <c r="F1041" s="23" t="s">
        <v>676</v>
      </c>
      <c r="G1041" s="23">
        <v>7.5277265270908097E-2</v>
      </c>
      <c r="H1041" s="23">
        <v>8.3666002653407623E-2</v>
      </c>
      <c r="I1041" s="23">
        <v>5.4772255750516662E-2</v>
      </c>
      <c r="J1041" s="23">
        <v>4.1311822359545898E-2</v>
      </c>
      <c r="K1041" s="23">
        <v>5.1639777949432218E-2</v>
      </c>
      <c r="L1041" s="23">
        <v>0.15491933384829665</v>
      </c>
      <c r="M1041" s="23" t="s">
        <v>676</v>
      </c>
      <c r="N1041" s="23">
        <v>0.10327955589886448</v>
      </c>
      <c r="O1041" s="23">
        <v>4.0824829046386249E-2</v>
      </c>
      <c r="P1041" s="23">
        <v>4.0824829046386332E-2</v>
      </c>
      <c r="Q1041" s="23">
        <v>5.1639777949432274E-2</v>
      </c>
      <c r="R1041" s="23" t="s">
        <v>676</v>
      </c>
      <c r="S1041" s="23">
        <v>5.1639777949432274E-2</v>
      </c>
      <c r="T1041" s="23">
        <v>7.5277265270907973E-2</v>
      </c>
      <c r="U1041" s="23">
        <v>4.0824829046386339E-2</v>
      </c>
      <c r="V1041" s="23">
        <v>5.4772255750516662E-2</v>
      </c>
      <c r="W1041" s="15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86</v>
      </c>
      <c r="C1042" s="28"/>
      <c r="D1042" s="13">
        <v>3.8914419838794234E-2</v>
      </c>
      <c r="E1042" s="13">
        <v>0</v>
      </c>
      <c r="F1042" s="13" t="s">
        <v>676</v>
      </c>
      <c r="G1042" s="13">
        <v>3.9275094923952043E-2</v>
      </c>
      <c r="H1042" s="13">
        <v>4.0812684221174442E-2</v>
      </c>
      <c r="I1042" s="13">
        <v>2.5475467790937983E-2</v>
      </c>
      <c r="J1042" s="13">
        <v>1.7480319757212648E-2</v>
      </c>
      <c r="K1042" s="13">
        <v>5.9584359172421789E-2</v>
      </c>
      <c r="L1042" s="13">
        <v>9.1129019910762735E-2</v>
      </c>
      <c r="M1042" s="13" t="s">
        <v>676</v>
      </c>
      <c r="N1042" s="13">
        <v>5.2515028423151429E-2</v>
      </c>
      <c r="O1042" s="13">
        <v>2.2472382961313531E-2</v>
      </c>
      <c r="P1042" s="13">
        <v>2.1299910806810259E-2</v>
      </c>
      <c r="Q1042" s="13">
        <v>2.9230062990244682E-2</v>
      </c>
      <c r="R1042" s="13" t="s">
        <v>676</v>
      </c>
      <c r="S1042" s="13">
        <v>3.3678116053977573E-2</v>
      </c>
      <c r="T1042" s="13">
        <v>3.3959668543266749E-2</v>
      </c>
      <c r="U1042" s="13">
        <v>1.959591794226544E-2</v>
      </c>
      <c r="V1042" s="13">
        <v>2.6718173536837399E-2</v>
      </c>
      <c r="W1042" s="15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271</v>
      </c>
      <c r="C1043" s="28"/>
      <c r="D1043" s="13">
        <v>8.8791357191087217E-2</v>
      </c>
      <c r="E1043" s="13">
        <v>1.282916948008106E-2</v>
      </c>
      <c r="F1043" s="13" t="s">
        <v>676</v>
      </c>
      <c r="G1043" s="13">
        <v>-2.9372045914922262E-2</v>
      </c>
      <c r="H1043" s="13">
        <v>3.8149898717083186E-2</v>
      </c>
      <c r="I1043" s="13">
        <v>8.8791357191086995E-2</v>
      </c>
      <c r="J1043" s="13">
        <v>0.1968264686022958</v>
      </c>
      <c r="K1043" s="13">
        <v>-0.56110735989196492</v>
      </c>
      <c r="L1043" s="13">
        <v>-0.13909520594193125</v>
      </c>
      <c r="M1043" s="13" t="s">
        <v>676</v>
      </c>
      <c r="N1043" s="13">
        <v>-4.051316677920358E-3</v>
      </c>
      <c r="O1043" s="13">
        <v>-8.0013504388926515E-2</v>
      </c>
      <c r="P1043" s="13">
        <v>-2.9372045914922373E-2</v>
      </c>
      <c r="Q1043" s="13">
        <v>-0.10533423362592853</v>
      </c>
      <c r="R1043" s="13" t="s">
        <v>676</v>
      </c>
      <c r="S1043" s="13">
        <v>-0.22349763673193801</v>
      </c>
      <c r="T1043" s="13">
        <v>0.12255232950708983</v>
      </c>
      <c r="U1043" s="13">
        <v>5.5030384875084382E-2</v>
      </c>
      <c r="V1043" s="13">
        <v>3.8149898717082964E-2</v>
      </c>
      <c r="W1043" s="15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45" t="s">
        <v>272</v>
      </c>
      <c r="C1044" s="46"/>
      <c r="D1044" s="44">
        <v>0.55000000000000004</v>
      </c>
      <c r="E1044" s="44">
        <v>0</v>
      </c>
      <c r="F1044" s="44">
        <v>11.03</v>
      </c>
      <c r="G1044" s="44">
        <v>0.31</v>
      </c>
      <c r="H1044" s="44">
        <v>0.18</v>
      </c>
      <c r="I1044" s="44">
        <v>0.55000000000000004</v>
      </c>
      <c r="J1044" s="44">
        <v>1.34</v>
      </c>
      <c r="K1044" s="44">
        <v>4.17</v>
      </c>
      <c r="L1044" s="44">
        <v>1.1000000000000001</v>
      </c>
      <c r="M1044" s="44">
        <v>7.17</v>
      </c>
      <c r="N1044" s="44">
        <v>0.12</v>
      </c>
      <c r="O1044" s="44">
        <v>0.67</v>
      </c>
      <c r="P1044" s="44">
        <v>0.31</v>
      </c>
      <c r="Q1044" s="44">
        <v>0.86</v>
      </c>
      <c r="R1044" s="44">
        <v>11.03</v>
      </c>
      <c r="S1044" s="44">
        <v>1.72</v>
      </c>
      <c r="T1044" s="44">
        <v>0.8</v>
      </c>
      <c r="U1044" s="44">
        <v>0.31</v>
      </c>
      <c r="V1044" s="44">
        <v>0.18</v>
      </c>
      <c r="W1044" s="15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BM1045" s="55"/>
    </row>
    <row r="1046" spans="1:65" ht="15">
      <c r="B1046" s="8" t="s">
        <v>531</v>
      </c>
      <c r="BM1046" s="27" t="s">
        <v>66</v>
      </c>
    </row>
    <row r="1047" spans="1:65" ht="15">
      <c r="A1047" s="24" t="s">
        <v>38</v>
      </c>
      <c r="B1047" s="18" t="s">
        <v>110</v>
      </c>
      <c r="C1047" s="15" t="s">
        <v>111</v>
      </c>
      <c r="D1047" s="16" t="s">
        <v>234</v>
      </c>
      <c r="E1047" s="17" t="s">
        <v>234</v>
      </c>
      <c r="F1047" s="17" t="s">
        <v>234</v>
      </c>
      <c r="G1047" s="17" t="s">
        <v>234</v>
      </c>
      <c r="H1047" s="17" t="s">
        <v>234</v>
      </c>
      <c r="I1047" s="17" t="s">
        <v>234</v>
      </c>
      <c r="J1047" s="17" t="s">
        <v>234</v>
      </c>
      <c r="K1047" s="17" t="s">
        <v>234</v>
      </c>
      <c r="L1047" s="17" t="s">
        <v>234</v>
      </c>
      <c r="M1047" s="17" t="s">
        <v>234</v>
      </c>
      <c r="N1047" s="17" t="s">
        <v>234</v>
      </c>
      <c r="O1047" s="17" t="s">
        <v>234</v>
      </c>
      <c r="P1047" s="17" t="s">
        <v>234</v>
      </c>
      <c r="Q1047" s="17" t="s">
        <v>234</v>
      </c>
      <c r="R1047" s="17" t="s">
        <v>234</v>
      </c>
      <c r="S1047" s="17" t="s">
        <v>234</v>
      </c>
      <c r="T1047" s="17" t="s">
        <v>234</v>
      </c>
      <c r="U1047" s="17" t="s">
        <v>234</v>
      </c>
      <c r="V1047" s="17" t="s">
        <v>234</v>
      </c>
      <c r="W1047" s="17" t="s">
        <v>234</v>
      </c>
      <c r="X1047" s="17" t="s">
        <v>234</v>
      </c>
      <c r="Y1047" s="17" t="s">
        <v>234</v>
      </c>
      <c r="Z1047" s="17" t="s">
        <v>234</v>
      </c>
      <c r="AA1047" s="15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235</v>
      </c>
      <c r="C1048" s="9" t="s">
        <v>235</v>
      </c>
      <c r="D1048" s="151" t="s">
        <v>237</v>
      </c>
      <c r="E1048" s="152" t="s">
        <v>238</v>
      </c>
      <c r="F1048" s="152" t="s">
        <v>239</v>
      </c>
      <c r="G1048" s="152" t="s">
        <v>240</v>
      </c>
      <c r="H1048" s="152" t="s">
        <v>241</v>
      </c>
      <c r="I1048" s="152" t="s">
        <v>243</v>
      </c>
      <c r="J1048" s="152" t="s">
        <v>244</v>
      </c>
      <c r="K1048" s="152" t="s">
        <v>246</v>
      </c>
      <c r="L1048" s="152" t="s">
        <v>247</v>
      </c>
      <c r="M1048" s="152" t="s">
        <v>248</v>
      </c>
      <c r="N1048" s="152" t="s">
        <v>249</v>
      </c>
      <c r="O1048" s="152" t="s">
        <v>250</v>
      </c>
      <c r="P1048" s="152" t="s">
        <v>251</v>
      </c>
      <c r="Q1048" s="152" t="s">
        <v>252</v>
      </c>
      <c r="R1048" s="152" t="s">
        <v>253</v>
      </c>
      <c r="S1048" s="152" t="s">
        <v>254</v>
      </c>
      <c r="T1048" s="152" t="s">
        <v>255</v>
      </c>
      <c r="U1048" s="152" t="s">
        <v>256</v>
      </c>
      <c r="V1048" s="152" t="s">
        <v>258</v>
      </c>
      <c r="W1048" s="152" t="s">
        <v>259</v>
      </c>
      <c r="X1048" s="152" t="s">
        <v>260</v>
      </c>
      <c r="Y1048" s="152" t="s">
        <v>261</v>
      </c>
      <c r="Z1048" s="152" t="s">
        <v>262</v>
      </c>
      <c r="AA1048" s="15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291</v>
      </c>
      <c r="E1049" s="11" t="s">
        <v>292</v>
      </c>
      <c r="F1049" s="11" t="s">
        <v>114</v>
      </c>
      <c r="G1049" s="11" t="s">
        <v>291</v>
      </c>
      <c r="H1049" s="11" t="s">
        <v>292</v>
      </c>
      <c r="I1049" s="11" t="s">
        <v>291</v>
      </c>
      <c r="J1049" s="11" t="s">
        <v>292</v>
      </c>
      <c r="K1049" s="11" t="s">
        <v>292</v>
      </c>
      <c r="L1049" s="11" t="s">
        <v>114</v>
      </c>
      <c r="M1049" s="11" t="s">
        <v>114</v>
      </c>
      <c r="N1049" s="11" t="s">
        <v>292</v>
      </c>
      <c r="O1049" s="11" t="s">
        <v>291</v>
      </c>
      <c r="P1049" s="11" t="s">
        <v>292</v>
      </c>
      <c r="Q1049" s="11" t="s">
        <v>292</v>
      </c>
      <c r="R1049" s="11" t="s">
        <v>292</v>
      </c>
      <c r="S1049" s="11" t="s">
        <v>291</v>
      </c>
      <c r="T1049" s="11" t="s">
        <v>292</v>
      </c>
      <c r="U1049" s="11" t="s">
        <v>291</v>
      </c>
      <c r="V1049" s="11" t="s">
        <v>114</v>
      </c>
      <c r="W1049" s="11" t="s">
        <v>292</v>
      </c>
      <c r="X1049" s="11" t="s">
        <v>291</v>
      </c>
      <c r="Y1049" s="11" t="s">
        <v>291</v>
      </c>
      <c r="Z1049" s="11" t="s">
        <v>291</v>
      </c>
      <c r="AA1049" s="15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15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2</v>
      </c>
    </row>
    <row r="1051" spans="1:65">
      <c r="A1051" s="29"/>
      <c r="B1051" s="18">
        <v>1</v>
      </c>
      <c r="C1051" s="14">
        <v>1</v>
      </c>
      <c r="D1051" s="213">
        <v>16.600000000000001</v>
      </c>
      <c r="E1051" s="213">
        <v>15.6</v>
      </c>
      <c r="F1051" s="214">
        <v>10.130817901234566</v>
      </c>
      <c r="G1051" s="213">
        <v>13.8</v>
      </c>
      <c r="H1051" s="213">
        <v>14.7</v>
      </c>
      <c r="I1051" s="213">
        <v>16</v>
      </c>
      <c r="J1051" s="213">
        <v>14.59</v>
      </c>
      <c r="K1051" s="234">
        <v>16.23</v>
      </c>
      <c r="L1051" s="213">
        <v>14.9</v>
      </c>
      <c r="M1051" s="213">
        <v>13.34</v>
      </c>
      <c r="N1051" s="213">
        <v>16.2</v>
      </c>
      <c r="O1051" s="213">
        <v>16.7</v>
      </c>
      <c r="P1051" s="213">
        <v>14.42433598309913</v>
      </c>
      <c r="Q1051" s="213">
        <v>13.7</v>
      </c>
      <c r="R1051" s="214">
        <v>11.6</v>
      </c>
      <c r="S1051" s="213">
        <v>15.299999999999999</v>
      </c>
      <c r="T1051" s="213">
        <v>15.1</v>
      </c>
      <c r="U1051" s="213">
        <v>13.7</v>
      </c>
      <c r="V1051" s="214">
        <v>15</v>
      </c>
      <c r="W1051" s="213">
        <v>14</v>
      </c>
      <c r="X1051" s="213">
        <v>15.299999999999999</v>
      </c>
      <c r="Y1051" s="213">
        <v>16.2</v>
      </c>
      <c r="Z1051" s="213">
        <v>15.299999999999999</v>
      </c>
      <c r="AA1051" s="215"/>
      <c r="AB1051" s="216"/>
      <c r="AC1051" s="216"/>
      <c r="AD1051" s="216"/>
      <c r="AE1051" s="216"/>
      <c r="AF1051" s="216"/>
      <c r="AG1051" s="216"/>
      <c r="AH1051" s="216"/>
      <c r="AI1051" s="216"/>
      <c r="AJ1051" s="216"/>
      <c r="AK1051" s="216"/>
      <c r="AL1051" s="216"/>
      <c r="AM1051" s="216"/>
      <c r="AN1051" s="216"/>
      <c r="AO1051" s="216"/>
      <c r="AP1051" s="216"/>
      <c r="AQ1051" s="216"/>
      <c r="AR1051" s="216"/>
      <c r="AS1051" s="216"/>
      <c r="AT1051" s="216"/>
      <c r="AU1051" s="216"/>
      <c r="AV1051" s="216"/>
      <c r="AW1051" s="216"/>
      <c r="AX1051" s="216"/>
      <c r="AY1051" s="216"/>
      <c r="AZ1051" s="216"/>
      <c r="BA1051" s="216"/>
      <c r="BB1051" s="216"/>
      <c r="BC1051" s="216"/>
      <c r="BD1051" s="216"/>
      <c r="BE1051" s="216"/>
      <c r="BF1051" s="216"/>
      <c r="BG1051" s="216"/>
      <c r="BH1051" s="216"/>
      <c r="BI1051" s="216"/>
      <c r="BJ1051" s="216"/>
      <c r="BK1051" s="216"/>
      <c r="BL1051" s="216"/>
      <c r="BM1051" s="217">
        <v>1</v>
      </c>
    </row>
    <row r="1052" spans="1:65">
      <c r="A1052" s="29"/>
      <c r="B1052" s="19">
        <v>1</v>
      </c>
      <c r="C1052" s="9">
        <v>2</v>
      </c>
      <c r="D1052" s="218">
        <v>16.2</v>
      </c>
      <c r="E1052" s="218">
        <v>15.6</v>
      </c>
      <c r="F1052" s="219">
        <v>10.204843106995883</v>
      </c>
      <c r="G1052" s="218">
        <v>14.5</v>
      </c>
      <c r="H1052" s="218">
        <v>15.400000000000002</v>
      </c>
      <c r="I1052" s="218">
        <v>15.2</v>
      </c>
      <c r="J1052" s="218">
        <v>14.69</v>
      </c>
      <c r="K1052" s="218">
        <v>17.54</v>
      </c>
      <c r="L1052" s="218">
        <v>15.1</v>
      </c>
      <c r="M1052" s="218">
        <v>13.51</v>
      </c>
      <c r="N1052" s="218">
        <v>15.8</v>
      </c>
      <c r="O1052" s="218">
        <v>17.399999999999999</v>
      </c>
      <c r="P1052" s="218">
        <v>14.569942972767491</v>
      </c>
      <c r="Q1052" s="218">
        <v>13.8</v>
      </c>
      <c r="R1052" s="219">
        <v>11.4</v>
      </c>
      <c r="S1052" s="218">
        <v>14.6</v>
      </c>
      <c r="T1052" s="218">
        <v>15.5</v>
      </c>
      <c r="U1052" s="218">
        <v>13.7</v>
      </c>
      <c r="V1052" s="219">
        <v>15</v>
      </c>
      <c r="W1052" s="218">
        <v>13.2</v>
      </c>
      <c r="X1052" s="218">
        <v>15.1</v>
      </c>
      <c r="Y1052" s="218">
        <v>15.9</v>
      </c>
      <c r="Z1052" s="218">
        <v>15.5</v>
      </c>
      <c r="AA1052" s="215"/>
      <c r="AB1052" s="216"/>
      <c r="AC1052" s="216"/>
      <c r="AD1052" s="216"/>
      <c r="AE1052" s="216"/>
      <c r="AF1052" s="216"/>
      <c r="AG1052" s="216"/>
      <c r="AH1052" s="216"/>
      <c r="AI1052" s="216"/>
      <c r="AJ1052" s="216"/>
      <c r="AK1052" s="216"/>
      <c r="AL1052" s="216"/>
      <c r="AM1052" s="216"/>
      <c r="AN1052" s="216"/>
      <c r="AO1052" s="216"/>
      <c r="AP1052" s="216"/>
      <c r="AQ1052" s="216"/>
      <c r="AR1052" s="216"/>
      <c r="AS1052" s="216"/>
      <c r="AT1052" s="216"/>
      <c r="AU1052" s="216"/>
      <c r="AV1052" s="216"/>
      <c r="AW1052" s="216"/>
      <c r="AX1052" s="216"/>
      <c r="AY1052" s="216"/>
      <c r="AZ1052" s="216"/>
      <c r="BA1052" s="216"/>
      <c r="BB1052" s="216"/>
      <c r="BC1052" s="216"/>
      <c r="BD1052" s="216"/>
      <c r="BE1052" s="216"/>
      <c r="BF1052" s="216"/>
      <c r="BG1052" s="216"/>
      <c r="BH1052" s="216"/>
      <c r="BI1052" s="216"/>
      <c r="BJ1052" s="216"/>
      <c r="BK1052" s="216"/>
      <c r="BL1052" s="216"/>
      <c r="BM1052" s="217">
        <v>31</v>
      </c>
    </row>
    <row r="1053" spans="1:65">
      <c r="A1053" s="29"/>
      <c r="B1053" s="19">
        <v>1</v>
      </c>
      <c r="C1053" s="9">
        <v>3</v>
      </c>
      <c r="D1053" s="218">
        <v>16.8</v>
      </c>
      <c r="E1053" s="218">
        <v>15.400000000000002</v>
      </c>
      <c r="F1053" s="219">
        <v>10.414999999999999</v>
      </c>
      <c r="G1053" s="218">
        <v>14.5</v>
      </c>
      <c r="H1053" s="218">
        <v>14.2</v>
      </c>
      <c r="I1053" s="218">
        <v>15.299999999999999</v>
      </c>
      <c r="J1053" s="218">
        <v>14.51</v>
      </c>
      <c r="K1053" s="218">
        <v>17.690000000000001</v>
      </c>
      <c r="L1053" s="218">
        <v>15.1</v>
      </c>
      <c r="M1053" s="218">
        <v>13.46</v>
      </c>
      <c r="N1053" s="218">
        <v>15.299999999999999</v>
      </c>
      <c r="O1053" s="218">
        <v>16.899999999999999</v>
      </c>
      <c r="P1053" s="218">
        <v>14.107620897477471</v>
      </c>
      <c r="Q1053" s="218">
        <v>13.3</v>
      </c>
      <c r="R1053" s="219">
        <v>12</v>
      </c>
      <c r="S1053" s="218">
        <v>15.6</v>
      </c>
      <c r="T1053" s="218">
        <v>15.9</v>
      </c>
      <c r="U1053" s="218">
        <v>13.8</v>
      </c>
      <c r="V1053" s="219">
        <v>15</v>
      </c>
      <c r="W1053" s="218">
        <v>14.1</v>
      </c>
      <c r="X1053" s="218">
        <v>15.299999999999999</v>
      </c>
      <c r="Y1053" s="218">
        <v>16.600000000000001</v>
      </c>
      <c r="Z1053" s="218">
        <v>15.299999999999999</v>
      </c>
      <c r="AA1053" s="215"/>
      <c r="AB1053" s="216"/>
      <c r="AC1053" s="216"/>
      <c r="AD1053" s="216"/>
      <c r="AE1053" s="216"/>
      <c r="AF1053" s="216"/>
      <c r="AG1053" s="216"/>
      <c r="AH1053" s="216"/>
      <c r="AI1053" s="216"/>
      <c r="AJ1053" s="216"/>
      <c r="AK1053" s="216"/>
      <c r="AL1053" s="216"/>
      <c r="AM1053" s="216"/>
      <c r="AN1053" s="216"/>
      <c r="AO1053" s="216"/>
      <c r="AP1053" s="216"/>
      <c r="AQ1053" s="216"/>
      <c r="AR1053" s="216"/>
      <c r="AS1053" s="216"/>
      <c r="AT1053" s="216"/>
      <c r="AU1053" s="216"/>
      <c r="AV1053" s="216"/>
      <c r="AW1053" s="216"/>
      <c r="AX1053" s="216"/>
      <c r="AY1053" s="216"/>
      <c r="AZ1053" s="216"/>
      <c r="BA1053" s="216"/>
      <c r="BB1053" s="216"/>
      <c r="BC1053" s="216"/>
      <c r="BD1053" s="216"/>
      <c r="BE1053" s="216"/>
      <c r="BF1053" s="216"/>
      <c r="BG1053" s="216"/>
      <c r="BH1053" s="216"/>
      <c r="BI1053" s="216"/>
      <c r="BJ1053" s="216"/>
      <c r="BK1053" s="216"/>
      <c r="BL1053" s="216"/>
      <c r="BM1053" s="217">
        <v>16</v>
      </c>
    </row>
    <row r="1054" spans="1:65">
      <c r="A1054" s="29"/>
      <c r="B1054" s="19">
        <v>1</v>
      </c>
      <c r="C1054" s="9">
        <v>4</v>
      </c>
      <c r="D1054" s="218">
        <v>16.8</v>
      </c>
      <c r="E1054" s="218">
        <v>15.7</v>
      </c>
      <c r="F1054" s="219">
        <v>10.41</v>
      </c>
      <c r="G1054" s="218">
        <v>14.4</v>
      </c>
      <c r="H1054" s="218">
        <v>14.9</v>
      </c>
      <c r="I1054" s="218">
        <v>15.400000000000002</v>
      </c>
      <c r="J1054" s="218">
        <v>14.39</v>
      </c>
      <c r="K1054" s="218">
        <v>18.13</v>
      </c>
      <c r="L1054" s="218">
        <v>15.1</v>
      </c>
      <c r="M1054" s="218">
        <v>13.54</v>
      </c>
      <c r="N1054" s="218">
        <v>15.8</v>
      </c>
      <c r="O1054" s="218">
        <v>16.8</v>
      </c>
      <c r="P1054" s="218">
        <v>14.540565174048762</v>
      </c>
      <c r="Q1054" s="218">
        <v>13.9</v>
      </c>
      <c r="R1054" s="219">
        <v>9.1999999999999993</v>
      </c>
      <c r="S1054" s="218">
        <v>16.8</v>
      </c>
      <c r="T1054" s="218">
        <v>15.299999999999999</v>
      </c>
      <c r="U1054" s="218">
        <v>14</v>
      </c>
      <c r="V1054" s="219">
        <v>15</v>
      </c>
      <c r="W1054" s="218">
        <v>13.5</v>
      </c>
      <c r="X1054" s="218">
        <v>15.2</v>
      </c>
      <c r="Y1054" s="218">
        <v>15.6</v>
      </c>
      <c r="Z1054" s="218">
        <v>15.6</v>
      </c>
      <c r="AA1054" s="215"/>
      <c r="AB1054" s="216"/>
      <c r="AC1054" s="216"/>
      <c r="AD1054" s="216"/>
      <c r="AE1054" s="216"/>
      <c r="AF1054" s="216"/>
      <c r="AG1054" s="216"/>
      <c r="AH1054" s="216"/>
      <c r="AI1054" s="216"/>
      <c r="AJ1054" s="216"/>
      <c r="AK1054" s="216"/>
      <c r="AL1054" s="216"/>
      <c r="AM1054" s="216"/>
      <c r="AN1054" s="216"/>
      <c r="AO1054" s="216"/>
      <c r="AP1054" s="216"/>
      <c r="AQ1054" s="216"/>
      <c r="AR1054" s="216"/>
      <c r="AS1054" s="216"/>
      <c r="AT1054" s="216"/>
      <c r="AU1054" s="216"/>
      <c r="AV1054" s="216"/>
      <c r="AW1054" s="216"/>
      <c r="AX1054" s="216"/>
      <c r="AY1054" s="216"/>
      <c r="AZ1054" s="216"/>
      <c r="BA1054" s="216"/>
      <c r="BB1054" s="216"/>
      <c r="BC1054" s="216"/>
      <c r="BD1054" s="216"/>
      <c r="BE1054" s="216"/>
      <c r="BF1054" s="216"/>
      <c r="BG1054" s="216"/>
      <c r="BH1054" s="216"/>
      <c r="BI1054" s="216"/>
      <c r="BJ1054" s="216"/>
      <c r="BK1054" s="216"/>
      <c r="BL1054" s="216"/>
      <c r="BM1054" s="217">
        <v>15.210300531247052</v>
      </c>
    </row>
    <row r="1055" spans="1:65">
      <c r="A1055" s="29"/>
      <c r="B1055" s="19">
        <v>1</v>
      </c>
      <c r="C1055" s="9">
        <v>5</v>
      </c>
      <c r="D1055" s="218">
        <v>16.7</v>
      </c>
      <c r="E1055" s="218">
        <v>15.6</v>
      </c>
      <c r="F1055" s="219">
        <v>9.9971296296296295</v>
      </c>
      <c r="G1055" s="218">
        <v>14</v>
      </c>
      <c r="H1055" s="218">
        <v>14.9</v>
      </c>
      <c r="I1055" s="218">
        <v>16.100000000000001</v>
      </c>
      <c r="J1055" s="218">
        <v>14.93</v>
      </c>
      <c r="K1055" s="218">
        <v>17.73</v>
      </c>
      <c r="L1055" s="218">
        <v>15.5</v>
      </c>
      <c r="M1055" s="218">
        <v>13.56</v>
      </c>
      <c r="N1055" s="218">
        <v>15.7</v>
      </c>
      <c r="O1055" s="218">
        <v>17.100000000000001</v>
      </c>
      <c r="P1055" s="218">
        <v>14.334091911467301</v>
      </c>
      <c r="Q1055" s="218">
        <v>13.4</v>
      </c>
      <c r="R1055" s="219">
        <v>12.8</v>
      </c>
      <c r="S1055" s="218">
        <v>15.9</v>
      </c>
      <c r="T1055" s="218">
        <v>15.299999999999999</v>
      </c>
      <c r="U1055" s="218">
        <v>13.4</v>
      </c>
      <c r="V1055" s="219">
        <v>15</v>
      </c>
      <c r="W1055" s="218">
        <v>13.9</v>
      </c>
      <c r="X1055" s="218">
        <v>15.400000000000002</v>
      </c>
      <c r="Y1055" s="218">
        <v>16</v>
      </c>
      <c r="Z1055" s="218">
        <v>15.5</v>
      </c>
      <c r="AA1055" s="215"/>
      <c r="AB1055" s="216"/>
      <c r="AC1055" s="216"/>
      <c r="AD1055" s="216"/>
      <c r="AE1055" s="216"/>
      <c r="AF1055" s="216"/>
      <c r="AG1055" s="216"/>
      <c r="AH1055" s="216"/>
      <c r="AI1055" s="216"/>
      <c r="AJ1055" s="216"/>
      <c r="AK1055" s="216"/>
      <c r="AL1055" s="216"/>
      <c r="AM1055" s="216"/>
      <c r="AN1055" s="216"/>
      <c r="AO1055" s="216"/>
      <c r="AP1055" s="216"/>
      <c r="AQ1055" s="216"/>
      <c r="AR1055" s="216"/>
      <c r="AS1055" s="216"/>
      <c r="AT1055" s="216"/>
      <c r="AU1055" s="216"/>
      <c r="AV1055" s="216"/>
      <c r="AW1055" s="216"/>
      <c r="AX1055" s="216"/>
      <c r="AY1055" s="216"/>
      <c r="AZ1055" s="216"/>
      <c r="BA1055" s="216"/>
      <c r="BB1055" s="216"/>
      <c r="BC1055" s="216"/>
      <c r="BD1055" s="216"/>
      <c r="BE1055" s="216"/>
      <c r="BF1055" s="216"/>
      <c r="BG1055" s="216"/>
      <c r="BH1055" s="216"/>
      <c r="BI1055" s="216"/>
      <c r="BJ1055" s="216"/>
      <c r="BK1055" s="216"/>
      <c r="BL1055" s="216"/>
      <c r="BM1055" s="217">
        <v>71</v>
      </c>
    </row>
    <row r="1056" spans="1:65">
      <c r="A1056" s="29"/>
      <c r="B1056" s="19">
        <v>1</v>
      </c>
      <c r="C1056" s="9">
        <v>6</v>
      </c>
      <c r="D1056" s="218">
        <v>16.399999999999999</v>
      </c>
      <c r="E1056" s="220">
        <v>21.6</v>
      </c>
      <c r="F1056" s="219">
        <v>10.42</v>
      </c>
      <c r="G1056" s="218">
        <v>13.9</v>
      </c>
      <c r="H1056" s="218">
        <v>15.400000000000002</v>
      </c>
      <c r="I1056" s="218">
        <v>15.6</v>
      </c>
      <c r="J1056" s="218">
        <v>14.69</v>
      </c>
      <c r="K1056" s="218">
        <v>17.37</v>
      </c>
      <c r="L1056" s="218">
        <v>15.6</v>
      </c>
      <c r="M1056" s="218">
        <v>13.48</v>
      </c>
      <c r="N1056" s="218">
        <v>15.9</v>
      </c>
      <c r="O1056" s="218">
        <v>17.399999999999999</v>
      </c>
      <c r="P1056" s="218">
        <v>14.737506810785881</v>
      </c>
      <c r="Q1056" s="218">
        <v>13.8</v>
      </c>
      <c r="R1056" s="219">
        <v>11.2</v>
      </c>
      <c r="S1056" s="218">
        <v>15.400000000000002</v>
      </c>
      <c r="T1056" s="218">
        <v>15.5</v>
      </c>
      <c r="U1056" s="218">
        <v>14.3</v>
      </c>
      <c r="V1056" s="219">
        <v>15</v>
      </c>
      <c r="W1056" s="218">
        <v>14.1</v>
      </c>
      <c r="X1056" s="218">
        <v>15.299999999999999</v>
      </c>
      <c r="Y1056" s="218">
        <v>15.9</v>
      </c>
      <c r="Z1056" s="218">
        <v>15.400000000000002</v>
      </c>
      <c r="AA1056" s="215"/>
      <c r="AB1056" s="216"/>
      <c r="AC1056" s="216"/>
      <c r="AD1056" s="216"/>
      <c r="AE1056" s="216"/>
      <c r="AF1056" s="216"/>
      <c r="AG1056" s="216"/>
      <c r="AH1056" s="216"/>
      <c r="AI1056" s="216"/>
      <c r="AJ1056" s="216"/>
      <c r="AK1056" s="216"/>
      <c r="AL1056" s="216"/>
      <c r="AM1056" s="216"/>
      <c r="AN1056" s="216"/>
      <c r="AO1056" s="216"/>
      <c r="AP1056" s="216"/>
      <c r="AQ1056" s="216"/>
      <c r="AR1056" s="216"/>
      <c r="AS1056" s="216"/>
      <c r="AT1056" s="216"/>
      <c r="AU1056" s="216"/>
      <c r="AV1056" s="216"/>
      <c r="AW1056" s="216"/>
      <c r="AX1056" s="216"/>
      <c r="AY1056" s="216"/>
      <c r="AZ1056" s="216"/>
      <c r="BA1056" s="216"/>
      <c r="BB1056" s="216"/>
      <c r="BC1056" s="216"/>
      <c r="BD1056" s="216"/>
      <c r="BE1056" s="216"/>
      <c r="BF1056" s="216"/>
      <c r="BG1056" s="216"/>
      <c r="BH1056" s="216"/>
      <c r="BI1056" s="216"/>
      <c r="BJ1056" s="216"/>
      <c r="BK1056" s="216"/>
      <c r="BL1056" s="216"/>
      <c r="BM1056" s="221"/>
    </row>
    <row r="1057" spans="1:65">
      <c r="A1057" s="29"/>
      <c r="B1057" s="20" t="s">
        <v>268</v>
      </c>
      <c r="C1057" s="12"/>
      <c r="D1057" s="222">
        <v>16.583333333333332</v>
      </c>
      <c r="E1057" s="222">
        <v>16.583333333333332</v>
      </c>
      <c r="F1057" s="222">
        <v>10.262965106310013</v>
      </c>
      <c r="G1057" s="222">
        <v>14.183333333333332</v>
      </c>
      <c r="H1057" s="222">
        <v>14.916666666666666</v>
      </c>
      <c r="I1057" s="222">
        <v>15.6</v>
      </c>
      <c r="J1057" s="222">
        <v>14.633333333333333</v>
      </c>
      <c r="K1057" s="222">
        <v>17.448333333333334</v>
      </c>
      <c r="L1057" s="222">
        <v>15.216666666666667</v>
      </c>
      <c r="M1057" s="222">
        <v>13.481666666666667</v>
      </c>
      <c r="N1057" s="222">
        <v>15.783333333333333</v>
      </c>
      <c r="O1057" s="222">
        <v>17.05</v>
      </c>
      <c r="P1057" s="222">
        <v>14.452343958274341</v>
      </c>
      <c r="Q1057" s="222">
        <v>13.649999999999999</v>
      </c>
      <c r="R1057" s="222">
        <v>11.366666666666667</v>
      </c>
      <c r="S1057" s="222">
        <v>15.600000000000001</v>
      </c>
      <c r="T1057" s="222">
        <v>15.433333333333332</v>
      </c>
      <c r="U1057" s="222">
        <v>13.816666666666668</v>
      </c>
      <c r="V1057" s="222">
        <v>15</v>
      </c>
      <c r="W1057" s="222">
        <v>13.799999999999999</v>
      </c>
      <c r="X1057" s="222">
        <v>15.266666666666666</v>
      </c>
      <c r="Y1057" s="222">
        <v>16.033333333333335</v>
      </c>
      <c r="Z1057" s="222">
        <v>15.433333333333332</v>
      </c>
      <c r="AA1057" s="215"/>
      <c r="AB1057" s="216"/>
      <c r="AC1057" s="216"/>
      <c r="AD1057" s="216"/>
      <c r="AE1057" s="216"/>
      <c r="AF1057" s="216"/>
      <c r="AG1057" s="216"/>
      <c r="AH1057" s="216"/>
      <c r="AI1057" s="216"/>
      <c r="AJ1057" s="216"/>
      <c r="AK1057" s="216"/>
      <c r="AL1057" s="216"/>
      <c r="AM1057" s="216"/>
      <c r="AN1057" s="216"/>
      <c r="AO1057" s="216"/>
      <c r="AP1057" s="216"/>
      <c r="AQ1057" s="216"/>
      <c r="AR1057" s="216"/>
      <c r="AS1057" s="216"/>
      <c r="AT1057" s="216"/>
      <c r="AU1057" s="216"/>
      <c r="AV1057" s="216"/>
      <c r="AW1057" s="216"/>
      <c r="AX1057" s="216"/>
      <c r="AY1057" s="216"/>
      <c r="AZ1057" s="216"/>
      <c r="BA1057" s="216"/>
      <c r="BB1057" s="216"/>
      <c r="BC1057" s="216"/>
      <c r="BD1057" s="216"/>
      <c r="BE1057" s="216"/>
      <c r="BF1057" s="216"/>
      <c r="BG1057" s="216"/>
      <c r="BH1057" s="216"/>
      <c r="BI1057" s="216"/>
      <c r="BJ1057" s="216"/>
      <c r="BK1057" s="216"/>
      <c r="BL1057" s="216"/>
      <c r="BM1057" s="221"/>
    </row>
    <row r="1058" spans="1:65">
      <c r="A1058" s="29"/>
      <c r="B1058" s="3" t="s">
        <v>269</v>
      </c>
      <c r="C1058" s="28"/>
      <c r="D1058" s="218">
        <v>16.649999999999999</v>
      </c>
      <c r="E1058" s="218">
        <v>15.6</v>
      </c>
      <c r="F1058" s="218">
        <v>10.307421553497942</v>
      </c>
      <c r="G1058" s="218">
        <v>14.2</v>
      </c>
      <c r="H1058" s="218">
        <v>14.9</v>
      </c>
      <c r="I1058" s="218">
        <v>15.5</v>
      </c>
      <c r="J1058" s="218">
        <v>14.64</v>
      </c>
      <c r="K1058" s="218">
        <v>17.615000000000002</v>
      </c>
      <c r="L1058" s="218">
        <v>15.1</v>
      </c>
      <c r="M1058" s="218">
        <v>13.495000000000001</v>
      </c>
      <c r="N1058" s="218">
        <v>15.8</v>
      </c>
      <c r="O1058" s="218">
        <v>17</v>
      </c>
      <c r="P1058" s="218">
        <v>14.482450578573946</v>
      </c>
      <c r="Q1058" s="218">
        <v>13.75</v>
      </c>
      <c r="R1058" s="218">
        <v>11.5</v>
      </c>
      <c r="S1058" s="218">
        <v>15.5</v>
      </c>
      <c r="T1058" s="218">
        <v>15.399999999999999</v>
      </c>
      <c r="U1058" s="218">
        <v>13.75</v>
      </c>
      <c r="V1058" s="218">
        <v>15</v>
      </c>
      <c r="W1058" s="218">
        <v>13.95</v>
      </c>
      <c r="X1058" s="218">
        <v>15.299999999999999</v>
      </c>
      <c r="Y1058" s="218">
        <v>15.95</v>
      </c>
      <c r="Z1058" s="218">
        <v>15.450000000000001</v>
      </c>
      <c r="AA1058" s="215"/>
      <c r="AB1058" s="216"/>
      <c r="AC1058" s="216"/>
      <c r="AD1058" s="216"/>
      <c r="AE1058" s="216"/>
      <c r="AF1058" s="216"/>
      <c r="AG1058" s="216"/>
      <c r="AH1058" s="216"/>
      <c r="AI1058" s="216"/>
      <c r="AJ1058" s="216"/>
      <c r="AK1058" s="216"/>
      <c r="AL1058" s="216"/>
      <c r="AM1058" s="216"/>
      <c r="AN1058" s="216"/>
      <c r="AO1058" s="216"/>
      <c r="AP1058" s="216"/>
      <c r="AQ1058" s="216"/>
      <c r="AR1058" s="216"/>
      <c r="AS1058" s="216"/>
      <c r="AT1058" s="216"/>
      <c r="AU1058" s="216"/>
      <c r="AV1058" s="216"/>
      <c r="AW1058" s="216"/>
      <c r="AX1058" s="216"/>
      <c r="AY1058" s="216"/>
      <c r="AZ1058" s="216"/>
      <c r="BA1058" s="216"/>
      <c r="BB1058" s="216"/>
      <c r="BC1058" s="216"/>
      <c r="BD1058" s="216"/>
      <c r="BE1058" s="216"/>
      <c r="BF1058" s="216"/>
      <c r="BG1058" s="216"/>
      <c r="BH1058" s="216"/>
      <c r="BI1058" s="216"/>
      <c r="BJ1058" s="216"/>
      <c r="BK1058" s="216"/>
      <c r="BL1058" s="216"/>
      <c r="BM1058" s="221"/>
    </row>
    <row r="1059" spans="1:65">
      <c r="A1059" s="29"/>
      <c r="B1059" s="3" t="s">
        <v>270</v>
      </c>
      <c r="C1059" s="28"/>
      <c r="D1059" s="23">
        <v>0.24013884872437233</v>
      </c>
      <c r="E1059" s="23">
        <v>2.4596070146807283</v>
      </c>
      <c r="F1059" s="23">
        <v>0.17938973101790823</v>
      </c>
      <c r="G1059" s="23">
        <v>0.318852107828483</v>
      </c>
      <c r="H1059" s="23">
        <v>0.45350486950711755</v>
      </c>
      <c r="I1059" s="23">
        <v>0.37416573867739461</v>
      </c>
      <c r="J1059" s="23">
        <v>0.18478816700932602</v>
      </c>
      <c r="K1059" s="23">
        <v>0.64827206222902001</v>
      </c>
      <c r="L1059" s="23">
        <v>0.27141603981096368</v>
      </c>
      <c r="M1059" s="23">
        <v>7.8591772258084752E-2</v>
      </c>
      <c r="N1059" s="23">
        <v>0.29268868558020278</v>
      </c>
      <c r="O1059" s="23">
        <v>0.30166206257996669</v>
      </c>
      <c r="P1059" s="23">
        <v>0.21750050366269388</v>
      </c>
      <c r="Q1059" s="23">
        <v>0.24289915602982232</v>
      </c>
      <c r="R1059" s="23">
        <v>1.2027745701779149</v>
      </c>
      <c r="S1059" s="23">
        <v>0.72938330115241912</v>
      </c>
      <c r="T1059" s="23">
        <v>0.27325202042558971</v>
      </c>
      <c r="U1059" s="23">
        <v>0.30605010483034772</v>
      </c>
      <c r="V1059" s="23">
        <v>0</v>
      </c>
      <c r="W1059" s="23">
        <v>0.3687817782917156</v>
      </c>
      <c r="X1059" s="23">
        <v>0.10327955589886501</v>
      </c>
      <c r="Y1059" s="23">
        <v>0.3386246693120083</v>
      </c>
      <c r="Z1059" s="23">
        <v>0.12110601416389993</v>
      </c>
      <c r="AA1059" s="15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86</v>
      </c>
      <c r="C1060" s="28"/>
      <c r="D1060" s="13">
        <v>1.4480734596444564E-2</v>
      </c>
      <c r="E1060" s="13">
        <v>0.14831801093552133</v>
      </c>
      <c r="F1060" s="13">
        <v>1.7479327773180623E-2</v>
      </c>
      <c r="G1060" s="13">
        <v>2.2480759658882469E-2</v>
      </c>
      <c r="H1060" s="13">
        <v>3.0402561084276039E-2</v>
      </c>
      <c r="I1060" s="13">
        <v>2.3984983248550938E-2</v>
      </c>
      <c r="J1060" s="13">
        <v>1.262789296191294E-2</v>
      </c>
      <c r="K1060" s="13">
        <v>3.7153810042736844E-2</v>
      </c>
      <c r="L1060" s="13">
        <v>1.7836760557127952E-2</v>
      </c>
      <c r="M1060" s="13">
        <v>5.8295294047287487E-3</v>
      </c>
      <c r="N1060" s="13">
        <v>1.8544161705187082E-2</v>
      </c>
      <c r="O1060" s="13">
        <v>1.7692789594132945E-2</v>
      </c>
      <c r="P1060" s="13">
        <v>1.5049496766105489E-2</v>
      </c>
      <c r="Q1060" s="13">
        <v>1.7794809965554749E-2</v>
      </c>
      <c r="R1060" s="13">
        <v>0.10581594459043239</v>
      </c>
      <c r="S1060" s="13">
        <v>4.6755339817462757E-2</v>
      </c>
      <c r="T1060" s="13">
        <v>1.7705314498418341E-2</v>
      </c>
      <c r="U1060" s="13">
        <v>2.2150791664440124E-2</v>
      </c>
      <c r="V1060" s="13">
        <v>0</v>
      </c>
      <c r="W1060" s="13">
        <v>2.6723317267515624E-2</v>
      </c>
      <c r="X1060" s="13">
        <v>6.7650364125894109E-3</v>
      </c>
      <c r="Y1060" s="13">
        <v>2.1120041745031699E-2</v>
      </c>
      <c r="Z1060" s="13">
        <v>7.847041954464359E-3</v>
      </c>
      <c r="AA1060" s="15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271</v>
      </c>
      <c r="C1061" s="28"/>
      <c r="D1061" s="13">
        <v>9.0269932488553417E-2</v>
      </c>
      <c r="E1061" s="13">
        <v>9.0269932488553417E-2</v>
      </c>
      <c r="F1061" s="13">
        <v>-0.32526217445694483</v>
      </c>
      <c r="G1061" s="13">
        <v>-6.7517876836423185E-2</v>
      </c>
      <c r="H1061" s="13">
        <v>-1.9304935098235831E-2</v>
      </c>
      <c r="I1061" s="13">
        <v>2.5620760612347748E-2</v>
      </c>
      <c r="J1061" s="13">
        <v>-3.7932662587989996E-2</v>
      </c>
      <c r="K1061" s="13">
        <v>0.14713928876609716</v>
      </c>
      <c r="L1061" s="13">
        <v>4.1854106738625774E-4</v>
      </c>
      <c r="M1061" s="13">
        <v>-0.11364889609046125</v>
      </c>
      <c r="N1061" s="13">
        <v>3.7673996046894587E-2</v>
      </c>
      <c r="O1061" s="13">
        <v>0.12095089541285464</v>
      </c>
      <c r="P1061" s="13">
        <v>-4.9831794672012819E-2</v>
      </c>
      <c r="Q1061" s="13">
        <v>-0.10258183446419566</v>
      </c>
      <c r="R1061" s="13">
        <v>-0.25269940305809691</v>
      </c>
      <c r="S1061" s="13">
        <v>2.562076061234797E-2</v>
      </c>
      <c r="T1061" s="13">
        <v>1.4663273853668723E-2</v>
      </c>
      <c r="U1061" s="13">
        <v>-9.162434770551664E-2</v>
      </c>
      <c r="V1061" s="13">
        <v>-1.3826191718896319E-2</v>
      </c>
      <c r="W1061" s="13">
        <v>-9.2720096381384676E-2</v>
      </c>
      <c r="X1061" s="13">
        <v>3.7057870949899208E-3</v>
      </c>
      <c r="Y1061" s="13">
        <v>5.4110226184913124E-2</v>
      </c>
      <c r="Z1061" s="13">
        <v>1.4663273853668723E-2</v>
      </c>
      <c r="AA1061" s="15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45" t="s">
        <v>272</v>
      </c>
      <c r="C1062" s="46"/>
      <c r="D1062" s="44">
        <v>0.98</v>
      </c>
      <c r="E1062" s="44">
        <v>0.98</v>
      </c>
      <c r="F1062" s="44">
        <v>3.63</v>
      </c>
      <c r="G1062" s="44">
        <v>0.77</v>
      </c>
      <c r="H1062" s="44">
        <v>0.24</v>
      </c>
      <c r="I1062" s="44">
        <v>0.26</v>
      </c>
      <c r="J1062" s="44">
        <v>0.44</v>
      </c>
      <c r="K1062" s="44">
        <v>1.61</v>
      </c>
      <c r="L1062" s="44">
        <v>0.02</v>
      </c>
      <c r="M1062" s="44">
        <v>1.28</v>
      </c>
      <c r="N1062" s="44">
        <v>0.39</v>
      </c>
      <c r="O1062" s="44">
        <v>1.32</v>
      </c>
      <c r="P1062" s="44">
        <v>0.57999999999999996</v>
      </c>
      <c r="Q1062" s="44">
        <v>1.1599999999999999</v>
      </c>
      <c r="R1062" s="44">
        <v>2.82</v>
      </c>
      <c r="S1062" s="44">
        <v>0.26</v>
      </c>
      <c r="T1062" s="44">
        <v>0.14000000000000001</v>
      </c>
      <c r="U1062" s="44">
        <v>1.04</v>
      </c>
      <c r="V1062" s="44" t="s">
        <v>273</v>
      </c>
      <c r="W1062" s="44">
        <v>1.05</v>
      </c>
      <c r="X1062" s="44">
        <v>0.02</v>
      </c>
      <c r="Y1062" s="44">
        <v>0.57999999999999996</v>
      </c>
      <c r="Z1062" s="44">
        <v>0.14000000000000001</v>
      </c>
      <c r="AA1062" s="15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0" t="s">
        <v>303</v>
      </c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BM1063" s="55"/>
    </row>
    <row r="1064" spans="1:65">
      <c r="BM1064" s="55"/>
    </row>
    <row r="1065" spans="1:65" ht="15">
      <c r="B1065" s="8" t="s">
        <v>532</v>
      </c>
      <c r="BM1065" s="27" t="s">
        <v>66</v>
      </c>
    </row>
    <row r="1066" spans="1:65" ht="15">
      <c r="A1066" s="24" t="s">
        <v>41</v>
      </c>
      <c r="B1066" s="18" t="s">
        <v>110</v>
      </c>
      <c r="C1066" s="15" t="s">
        <v>111</v>
      </c>
      <c r="D1066" s="16" t="s">
        <v>234</v>
      </c>
      <c r="E1066" s="17" t="s">
        <v>234</v>
      </c>
      <c r="F1066" s="17" t="s">
        <v>234</v>
      </c>
      <c r="G1066" s="17" t="s">
        <v>234</v>
      </c>
      <c r="H1066" s="17" t="s">
        <v>234</v>
      </c>
      <c r="I1066" s="17" t="s">
        <v>234</v>
      </c>
      <c r="J1066" s="17" t="s">
        <v>234</v>
      </c>
      <c r="K1066" s="17" t="s">
        <v>234</v>
      </c>
      <c r="L1066" s="17" t="s">
        <v>234</v>
      </c>
      <c r="M1066" s="17" t="s">
        <v>234</v>
      </c>
      <c r="N1066" s="17" t="s">
        <v>234</v>
      </c>
      <c r="O1066" s="15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 t="s">
        <v>235</v>
      </c>
      <c r="C1067" s="9" t="s">
        <v>235</v>
      </c>
      <c r="D1067" s="151" t="s">
        <v>238</v>
      </c>
      <c r="E1067" s="152" t="s">
        <v>240</v>
      </c>
      <c r="F1067" s="152" t="s">
        <v>241</v>
      </c>
      <c r="G1067" s="152" t="s">
        <v>244</v>
      </c>
      <c r="H1067" s="152" t="s">
        <v>246</v>
      </c>
      <c r="I1067" s="152" t="s">
        <v>250</v>
      </c>
      <c r="J1067" s="152" t="s">
        <v>251</v>
      </c>
      <c r="K1067" s="152" t="s">
        <v>252</v>
      </c>
      <c r="L1067" s="152" t="s">
        <v>253</v>
      </c>
      <c r="M1067" s="152" t="s">
        <v>256</v>
      </c>
      <c r="N1067" s="152" t="s">
        <v>259</v>
      </c>
      <c r="O1067" s="15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 t="s">
        <v>3</v>
      </c>
    </row>
    <row r="1068" spans="1:65">
      <c r="A1068" s="29"/>
      <c r="B1068" s="19"/>
      <c r="C1068" s="9"/>
      <c r="D1068" s="10" t="s">
        <v>292</v>
      </c>
      <c r="E1068" s="11" t="s">
        <v>291</v>
      </c>
      <c r="F1068" s="11" t="s">
        <v>292</v>
      </c>
      <c r="G1068" s="11" t="s">
        <v>292</v>
      </c>
      <c r="H1068" s="11" t="s">
        <v>292</v>
      </c>
      <c r="I1068" s="11" t="s">
        <v>291</v>
      </c>
      <c r="J1068" s="11" t="s">
        <v>292</v>
      </c>
      <c r="K1068" s="11" t="s">
        <v>292</v>
      </c>
      <c r="L1068" s="11" t="s">
        <v>292</v>
      </c>
      <c r="M1068" s="11" t="s">
        <v>291</v>
      </c>
      <c r="N1068" s="11" t="s">
        <v>292</v>
      </c>
      <c r="O1068" s="15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2</v>
      </c>
    </row>
    <row r="1069" spans="1:65">
      <c r="A1069" s="29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15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2</v>
      </c>
    </row>
    <row r="1070" spans="1:65">
      <c r="A1070" s="29"/>
      <c r="B1070" s="18">
        <v>1</v>
      </c>
      <c r="C1070" s="14">
        <v>1</v>
      </c>
      <c r="D1070" s="21">
        <v>1.4</v>
      </c>
      <c r="E1070" s="21">
        <v>1.3</v>
      </c>
      <c r="F1070" s="21">
        <v>1.3</v>
      </c>
      <c r="G1070" s="21">
        <v>1.4</v>
      </c>
      <c r="H1070" s="21">
        <v>1.67</v>
      </c>
      <c r="I1070" s="21">
        <v>1.6</v>
      </c>
      <c r="J1070" s="21">
        <v>1.2164429837870416</v>
      </c>
      <c r="K1070" s="21">
        <v>1.2</v>
      </c>
      <c r="L1070" s="147">
        <v>0.4</v>
      </c>
      <c r="M1070" s="21">
        <v>1.2</v>
      </c>
      <c r="N1070" s="21">
        <v>1.49</v>
      </c>
      <c r="O1070" s="15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>
        <v>1</v>
      </c>
      <c r="C1071" s="9">
        <v>2</v>
      </c>
      <c r="D1071" s="11">
        <v>1.45</v>
      </c>
      <c r="E1071" s="11">
        <v>1.4</v>
      </c>
      <c r="F1071" s="11">
        <v>1.3</v>
      </c>
      <c r="G1071" s="11">
        <v>1.38</v>
      </c>
      <c r="H1071" s="149">
        <v>1.73</v>
      </c>
      <c r="I1071" s="11">
        <v>1.7</v>
      </c>
      <c r="J1071" s="11">
        <v>1.1913975327741375</v>
      </c>
      <c r="K1071" s="11">
        <v>1.3</v>
      </c>
      <c r="L1071" s="148">
        <v>0.3</v>
      </c>
      <c r="M1071" s="11">
        <v>1.2</v>
      </c>
      <c r="N1071" s="11">
        <v>1.5</v>
      </c>
      <c r="O1071" s="15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32</v>
      </c>
    </row>
    <row r="1072" spans="1:65">
      <c r="A1072" s="29"/>
      <c r="B1072" s="19">
        <v>1</v>
      </c>
      <c r="C1072" s="9">
        <v>3</v>
      </c>
      <c r="D1072" s="11">
        <v>1.5</v>
      </c>
      <c r="E1072" s="11">
        <v>1.3</v>
      </c>
      <c r="F1072" s="11">
        <v>1.3</v>
      </c>
      <c r="G1072" s="11">
        <v>1.45</v>
      </c>
      <c r="H1072" s="11">
        <v>1.64</v>
      </c>
      <c r="I1072" s="11">
        <v>1.6</v>
      </c>
      <c r="J1072" s="11">
        <v>1.17126661262331</v>
      </c>
      <c r="K1072" s="11">
        <v>1.2</v>
      </c>
      <c r="L1072" s="148">
        <v>0.4</v>
      </c>
      <c r="M1072" s="11">
        <v>1.3</v>
      </c>
      <c r="N1072" s="11">
        <v>1.49</v>
      </c>
      <c r="O1072" s="15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16</v>
      </c>
    </row>
    <row r="1073" spans="1:65">
      <c r="A1073" s="29"/>
      <c r="B1073" s="19">
        <v>1</v>
      </c>
      <c r="C1073" s="9">
        <v>4</v>
      </c>
      <c r="D1073" s="11">
        <v>1.5</v>
      </c>
      <c r="E1073" s="11">
        <v>1.3</v>
      </c>
      <c r="F1073" s="11">
        <v>1.3</v>
      </c>
      <c r="G1073" s="11">
        <v>1.41</v>
      </c>
      <c r="H1073" s="11">
        <v>1.67</v>
      </c>
      <c r="I1073" s="11">
        <v>1.6</v>
      </c>
      <c r="J1073" s="11">
        <v>1.1758344632200215</v>
      </c>
      <c r="K1073" s="11">
        <v>1.2</v>
      </c>
      <c r="L1073" s="148">
        <v>0.3</v>
      </c>
      <c r="M1073" s="11">
        <v>1.2</v>
      </c>
      <c r="N1073" s="11">
        <v>1.46</v>
      </c>
      <c r="O1073" s="15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1.3931100836450192</v>
      </c>
    </row>
    <row r="1074" spans="1:65">
      <c r="A1074" s="29"/>
      <c r="B1074" s="19">
        <v>1</v>
      </c>
      <c r="C1074" s="9">
        <v>5</v>
      </c>
      <c r="D1074" s="11">
        <v>1.4</v>
      </c>
      <c r="E1074" s="11">
        <v>1.3</v>
      </c>
      <c r="F1074" s="11">
        <v>1.3</v>
      </c>
      <c r="G1074" s="11">
        <v>1.44</v>
      </c>
      <c r="H1074" s="11">
        <v>1.68</v>
      </c>
      <c r="I1074" s="11">
        <v>1.6</v>
      </c>
      <c r="J1074" s="11">
        <v>1.1969168445459299</v>
      </c>
      <c r="K1074" s="11">
        <v>1.3</v>
      </c>
      <c r="L1074" s="148">
        <v>0.4</v>
      </c>
      <c r="M1074" s="11">
        <v>1.1000000000000001</v>
      </c>
      <c r="N1074" s="11">
        <v>1.48</v>
      </c>
      <c r="O1074" s="15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72</v>
      </c>
    </row>
    <row r="1075" spans="1:65">
      <c r="A1075" s="29"/>
      <c r="B1075" s="19">
        <v>1</v>
      </c>
      <c r="C1075" s="9">
        <v>6</v>
      </c>
      <c r="D1075" s="11">
        <v>1.45</v>
      </c>
      <c r="E1075" s="11">
        <v>1.3</v>
      </c>
      <c r="F1075" s="11">
        <v>1.4</v>
      </c>
      <c r="G1075" s="11">
        <v>1.42</v>
      </c>
      <c r="H1075" s="11">
        <v>1.66</v>
      </c>
      <c r="I1075" s="11">
        <v>1.6</v>
      </c>
      <c r="J1075" s="11">
        <v>1.2507465817506978</v>
      </c>
      <c r="K1075" s="11">
        <v>1.3</v>
      </c>
      <c r="L1075" s="148">
        <v>0.4</v>
      </c>
      <c r="M1075" s="11">
        <v>1.3</v>
      </c>
      <c r="N1075" s="11">
        <v>1.48</v>
      </c>
      <c r="O1075" s="15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20" t="s">
        <v>268</v>
      </c>
      <c r="C1076" s="12"/>
      <c r="D1076" s="22">
        <v>1.45</v>
      </c>
      <c r="E1076" s="22">
        <v>1.3166666666666667</v>
      </c>
      <c r="F1076" s="22">
        <v>1.3166666666666667</v>
      </c>
      <c r="G1076" s="22">
        <v>1.4166666666666667</v>
      </c>
      <c r="H1076" s="22">
        <v>1.675</v>
      </c>
      <c r="I1076" s="22">
        <v>1.6166666666666665</v>
      </c>
      <c r="J1076" s="22">
        <v>1.200434169783523</v>
      </c>
      <c r="K1076" s="22">
        <v>1.25</v>
      </c>
      <c r="L1076" s="22">
        <v>0.3666666666666667</v>
      </c>
      <c r="M1076" s="22">
        <v>1.2166666666666666</v>
      </c>
      <c r="N1076" s="22">
        <v>1.4833333333333334</v>
      </c>
      <c r="O1076" s="15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269</v>
      </c>
      <c r="C1077" s="28"/>
      <c r="D1077" s="11">
        <v>1.45</v>
      </c>
      <c r="E1077" s="11">
        <v>1.3</v>
      </c>
      <c r="F1077" s="11">
        <v>1.3</v>
      </c>
      <c r="G1077" s="11">
        <v>1.415</v>
      </c>
      <c r="H1077" s="11">
        <v>1.67</v>
      </c>
      <c r="I1077" s="11">
        <v>1.6</v>
      </c>
      <c r="J1077" s="11">
        <v>1.1941571886600337</v>
      </c>
      <c r="K1077" s="11">
        <v>1.25</v>
      </c>
      <c r="L1077" s="11">
        <v>0.4</v>
      </c>
      <c r="M1077" s="11">
        <v>1.2</v>
      </c>
      <c r="N1077" s="11">
        <v>1.4849999999999999</v>
      </c>
      <c r="O1077" s="15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270</v>
      </c>
      <c r="C1078" s="28"/>
      <c r="D1078" s="23">
        <v>4.4721359549995836E-2</v>
      </c>
      <c r="E1078" s="23">
        <v>4.0824829046386249E-2</v>
      </c>
      <c r="F1078" s="23">
        <v>4.0824829046386249E-2</v>
      </c>
      <c r="G1078" s="23">
        <v>2.5819888974716137E-2</v>
      </c>
      <c r="H1078" s="23">
        <v>3.016620625799674E-2</v>
      </c>
      <c r="I1078" s="23">
        <v>4.0824829046386249E-2</v>
      </c>
      <c r="J1078" s="23">
        <v>2.9453506625612642E-2</v>
      </c>
      <c r="K1078" s="23">
        <v>5.4772255750516662E-2</v>
      </c>
      <c r="L1078" s="23">
        <v>5.1639777949432177E-2</v>
      </c>
      <c r="M1078" s="23">
        <v>7.5277265270908097E-2</v>
      </c>
      <c r="N1078" s="23">
        <v>1.3662601021279475E-2</v>
      </c>
      <c r="O1078" s="15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86</v>
      </c>
      <c r="C1079" s="28"/>
      <c r="D1079" s="13">
        <v>3.0842316931031611E-2</v>
      </c>
      <c r="E1079" s="13">
        <v>3.1006199275736394E-2</v>
      </c>
      <c r="F1079" s="13">
        <v>3.1006199275736394E-2</v>
      </c>
      <c r="G1079" s="13">
        <v>1.8225803982152566E-2</v>
      </c>
      <c r="H1079" s="13">
        <v>1.8009675377908502E-2</v>
      </c>
      <c r="I1079" s="13">
        <v>2.5252471575084281E-2</v>
      </c>
      <c r="J1079" s="13">
        <v>2.4535711634169878E-2</v>
      </c>
      <c r="K1079" s="13">
        <v>4.3817804600413332E-2</v>
      </c>
      <c r="L1079" s="13">
        <v>0.14083575804390591</v>
      </c>
      <c r="M1079" s="13">
        <v>6.1871724880198445E-2</v>
      </c>
      <c r="N1079" s="13">
        <v>9.2107422615367238E-3</v>
      </c>
      <c r="O1079" s="15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3" t="s">
        <v>271</v>
      </c>
      <c r="C1080" s="28"/>
      <c r="D1080" s="13">
        <v>4.0836626640538221E-2</v>
      </c>
      <c r="E1080" s="13">
        <v>-5.4872488452844537E-2</v>
      </c>
      <c r="F1080" s="13">
        <v>-5.4872488452844537E-2</v>
      </c>
      <c r="G1080" s="13">
        <v>1.690934786719267E-2</v>
      </c>
      <c r="H1080" s="13">
        <v>0.20234575836062185</v>
      </c>
      <c r="I1080" s="13">
        <v>0.16047302050726686</v>
      </c>
      <c r="J1080" s="13">
        <v>-0.1383063091161949</v>
      </c>
      <c r="K1080" s="13">
        <v>-0.10272704599953586</v>
      </c>
      <c r="L1080" s="13">
        <v>-0.73679993349319717</v>
      </c>
      <c r="M1080" s="13">
        <v>-0.12665432477288174</v>
      </c>
      <c r="N1080" s="13">
        <v>6.4763905413883993E-2</v>
      </c>
      <c r="O1080" s="15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45" t="s">
        <v>272</v>
      </c>
      <c r="C1081" s="46"/>
      <c r="D1081" s="44">
        <v>0.77</v>
      </c>
      <c r="E1081" s="44">
        <v>0</v>
      </c>
      <c r="F1081" s="44">
        <v>0</v>
      </c>
      <c r="G1081" s="44">
        <v>0.57999999999999996</v>
      </c>
      <c r="H1081" s="44">
        <v>2.08</v>
      </c>
      <c r="I1081" s="44">
        <v>1.74</v>
      </c>
      <c r="J1081" s="44">
        <v>0.67</v>
      </c>
      <c r="K1081" s="44">
        <v>0.39</v>
      </c>
      <c r="L1081" s="44">
        <v>5.51</v>
      </c>
      <c r="M1081" s="44">
        <v>0.57999999999999996</v>
      </c>
      <c r="N1081" s="44">
        <v>0.97</v>
      </c>
      <c r="O1081" s="15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0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BM1082" s="55"/>
    </row>
    <row r="1083" spans="1:65" ht="15">
      <c r="B1083" s="8" t="s">
        <v>533</v>
      </c>
      <c r="BM1083" s="27" t="s">
        <v>66</v>
      </c>
    </row>
    <row r="1084" spans="1:65" ht="15">
      <c r="A1084" s="24" t="s">
        <v>44</v>
      </c>
      <c r="B1084" s="18" t="s">
        <v>110</v>
      </c>
      <c r="C1084" s="15" t="s">
        <v>111</v>
      </c>
      <c r="D1084" s="16" t="s">
        <v>234</v>
      </c>
      <c r="E1084" s="17" t="s">
        <v>234</v>
      </c>
      <c r="F1084" s="17" t="s">
        <v>234</v>
      </c>
      <c r="G1084" s="17" t="s">
        <v>234</v>
      </c>
      <c r="H1084" s="17" t="s">
        <v>234</v>
      </c>
      <c r="I1084" s="17" t="s">
        <v>234</v>
      </c>
      <c r="J1084" s="17" t="s">
        <v>234</v>
      </c>
      <c r="K1084" s="17" t="s">
        <v>234</v>
      </c>
      <c r="L1084" s="17" t="s">
        <v>234</v>
      </c>
      <c r="M1084" s="17" t="s">
        <v>234</v>
      </c>
      <c r="N1084" s="17" t="s">
        <v>234</v>
      </c>
      <c r="O1084" s="17" t="s">
        <v>234</v>
      </c>
      <c r="P1084" s="17" t="s">
        <v>234</v>
      </c>
      <c r="Q1084" s="17" t="s">
        <v>234</v>
      </c>
      <c r="R1084" s="17" t="s">
        <v>234</v>
      </c>
      <c r="S1084" s="17" t="s">
        <v>234</v>
      </c>
      <c r="T1084" s="17" t="s">
        <v>234</v>
      </c>
      <c r="U1084" s="17" t="s">
        <v>234</v>
      </c>
      <c r="V1084" s="17" t="s">
        <v>234</v>
      </c>
      <c r="W1084" s="17" t="s">
        <v>234</v>
      </c>
      <c r="X1084" s="17" t="s">
        <v>234</v>
      </c>
      <c r="Y1084" s="17" t="s">
        <v>234</v>
      </c>
      <c r="Z1084" s="17" t="s">
        <v>234</v>
      </c>
      <c r="AA1084" s="15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 t="s">
        <v>235</v>
      </c>
      <c r="C1085" s="9" t="s">
        <v>235</v>
      </c>
      <c r="D1085" s="151" t="s">
        <v>237</v>
      </c>
      <c r="E1085" s="152" t="s">
        <v>238</v>
      </c>
      <c r="F1085" s="152" t="s">
        <v>239</v>
      </c>
      <c r="G1085" s="152" t="s">
        <v>240</v>
      </c>
      <c r="H1085" s="152" t="s">
        <v>241</v>
      </c>
      <c r="I1085" s="152" t="s">
        <v>243</v>
      </c>
      <c r="J1085" s="152" t="s">
        <v>244</v>
      </c>
      <c r="K1085" s="152" t="s">
        <v>246</v>
      </c>
      <c r="L1085" s="152" t="s">
        <v>247</v>
      </c>
      <c r="M1085" s="152" t="s">
        <v>248</v>
      </c>
      <c r="N1085" s="152" t="s">
        <v>249</v>
      </c>
      <c r="O1085" s="152" t="s">
        <v>250</v>
      </c>
      <c r="P1085" s="152" t="s">
        <v>251</v>
      </c>
      <c r="Q1085" s="152" t="s">
        <v>252</v>
      </c>
      <c r="R1085" s="152" t="s">
        <v>253</v>
      </c>
      <c r="S1085" s="152" t="s">
        <v>254</v>
      </c>
      <c r="T1085" s="152" t="s">
        <v>255</v>
      </c>
      <c r="U1085" s="152" t="s">
        <v>256</v>
      </c>
      <c r="V1085" s="152" t="s">
        <v>258</v>
      </c>
      <c r="W1085" s="152" t="s">
        <v>259</v>
      </c>
      <c r="X1085" s="152" t="s">
        <v>260</v>
      </c>
      <c r="Y1085" s="152" t="s">
        <v>261</v>
      </c>
      <c r="Z1085" s="152" t="s">
        <v>262</v>
      </c>
      <c r="AA1085" s="15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 t="s">
        <v>3</v>
      </c>
    </row>
    <row r="1086" spans="1:65">
      <c r="A1086" s="29"/>
      <c r="B1086" s="19"/>
      <c r="C1086" s="9"/>
      <c r="D1086" s="10" t="s">
        <v>291</v>
      </c>
      <c r="E1086" s="11" t="s">
        <v>114</v>
      </c>
      <c r="F1086" s="11" t="s">
        <v>114</v>
      </c>
      <c r="G1086" s="11" t="s">
        <v>291</v>
      </c>
      <c r="H1086" s="11" t="s">
        <v>114</v>
      </c>
      <c r="I1086" s="11" t="s">
        <v>291</v>
      </c>
      <c r="J1086" s="11" t="s">
        <v>292</v>
      </c>
      <c r="K1086" s="11" t="s">
        <v>114</v>
      </c>
      <c r="L1086" s="11" t="s">
        <v>114</v>
      </c>
      <c r="M1086" s="11" t="s">
        <v>114</v>
      </c>
      <c r="N1086" s="11" t="s">
        <v>114</v>
      </c>
      <c r="O1086" s="11" t="s">
        <v>291</v>
      </c>
      <c r="P1086" s="11" t="s">
        <v>114</v>
      </c>
      <c r="Q1086" s="11" t="s">
        <v>291</v>
      </c>
      <c r="R1086" s="11" t="s">
        <v>292</v>
      </c>
      <c r="S1086" s="11" t="s">
        <v>291</v>
      </c>
      <c r="T1086" s="11" t="s">
        <v>114</v>
      </c>
      <c r="U1086" s="11" t="s">
        <v>291</v>
      </c>
      <c r="V1086" s="11" t="s">
        <v>114</v>
      </c>
      <c r="W1086" s="11" t="s">
        <v>292</v>
      </c>
      <c r="X1086" s="11" t="s">
        <v>291</v>
      </c>
      <c r="Y1086" s="11" t="s">
        <v>291</v>
      </c>
      <c r="Z1086" s="11" t="s">
        <v>291</v>
      </c>
      <c r="AA1086" s="15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0</v>
      </c>
    </row>
    <row r="1087" spans="1:65">
      <c r="A1087" s="29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15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8">
        <v>1</v>
      </c>
      <c r="C1088" s="14">
        <v>1</v>
      </c>
      <c r="D1088" s="223">
        <v>65</v>
      </c>
      <c r="E1088" s="223">
        <v>58</v>
      </c>
      <c r="F1088" s="224">
        <v>51.895000000000003</v>
      </c>
      <c r="G1088" s="223">
        <v>55</v>
      </c>
      <c r="H1088" s="223">
        <v>64.099999999999994</v>
      </c>
      <c r="I1088" s="223">
        <v>68</v>
      </c>
      <c r="J1088" s="223">
        <v>60</v>
      </c>
      <c r="K1088" s="223">
        <v>60</v>
      </c>
      <c r="L1088" s="223">
        <v>63</v>
      </c>
      <c r="M1088" s="223">
        <v>54</v>
      </c>
      <c r="N1088" s="223">
        <v>58</v>
      </c>
      <c r="O1088" s="223">
        <v>57.7</v>
      </c>
      <c r="P1088" s="223">
        <v>58.66</v>
      </c>
      <c r="Q1088" s="223">
        <v>57</v>
      </c>
      <c r="R1088" s="224">
        <v>77.599999999999994</v>
      </c>
      <c r="S1088" s="223">
        <v>60</v>
      </c>
      <c r="T1088" s="223">
        <v>58</v>
      </c>
      <c r="U1088" s="223">
        <v>58.4</v>
      </c>
      <c r="V1088" s="223">
        <v>61</v>
      </c>
      <c r="W1088" s="223">
        <v>60</v>
      </c>
      <c r="X1088" s="223">
        <v>61</v>
      </c>
      <c r="Y1088" s="223">
        <v>61</v>
      </c>
      <c r="Z1088" s="223">
        <v>61</v>
      </c>
      <c r="AA1088" s="225"/>
      <c r="AB1088" s="226"/>
      <c r="AC1088" s="226"/>
      <c r="AD1088" s="226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  <c r="AP1088" s="226"/>
      <c r="AQ1088" s="226"/>
      <c r="AR1088" s="226"/>
      <c r="AS1088" s="226"/>
      <c r="AT1088" s="226"/>
      <c r="AU1088" s="226"/>
      <c r="AV1088" s="226"/>
      <c r="AW1088" s="226"/>
      <c r="AX1088" s="226"/>
      <c r="AY1088" s="226"/>
      <c r="AZ1088" s="226"/>
      <c r="BA1088" s="226"/>
      <c r="BB1088" s="226"/>
      <c r="BC1088" s="226"/>
      <c r="BD1088" s="226"/>
      <c r="BE1088" s="226"/>
      <c r="BF1088" s="226"/>
      <c r="BG1088" s="226"/>
      <c r="BH1088" s="226"/>
      <c r="BI1088" s="226"/>
      <c r="BJ1088" s="226"/>
      <c r="BK1088" s="226"/>
      <c r="BL1088" s="226"/>
      <c r="BM1088" s="227">
        <v>1</v>
      </c>
    </row>
    <row r="1089" spans="1:65">
      <c r="A1089" s="29"/>
      <c r="B1089" s="19">
        <v>1</v>
      </c>
      <c r="C1089" s="9">
        <v>2</v>
      </c>
      <c r="D1089" s="228">
        <v>63</v>
      </c>
      <c r="E1089" s="228">
        <v>56</v>
      </c>
      <c r="F1089" s="229">
        <v>53.876083333333334</v>
      </c>
      <c r="G1089" s="228">
        <v>53</v>
      </c>
      <c r="H1089" s="228">
        <v>61</v>
      </c>
      <c r="I1089" s="228">
        <v>66</v>
      </c>
      <c r="J1089" s="228">
        <v>60</v>
      </c>
      <c r="K1089" s="228">
        <v>62</v>
      </c>
      <c r="L1089" s="228">
        <v>64</v>
      </c>
      <c r="M1089" s="228">
        <v>57</v>
      </c>
      <c r="N1089" s="228">
        <v>59</v>
      </c>
      <c r="O1089" s="228">
        <v>58.1</v>
      </c>
      <c r="P1089" s="228">
        <v>56.370000000000005</v>
      </c>
      <c r="Q1089" s="228">
        <v>58</v>
      </c>
      <c r="R1089" s="229">
        <v>69.400000000000006</v>
      </c>
      <c r="S1089" s="228">
        <v>60</v>
      </c>
      <c r="T1089" s="228">
        <v>58</v>
      </c>
      <c r="U1089" s="228">
        <v>59</v>
      </c>
      <c r="V1089" s="228">
        <v>61</v>
      </c>
      <c r="W1089" s="228">
        <v>60</v>
      </c>
      <c r="X1089" s="228">
        <v>64</v>
      </c>
      <c r="Y1089" s="228">
        <v>61</v>
      </c>
      <c r="Z1089" s="228">
        <v>63</v>
      </c>
      <c r="AA1089" s="225"/>
      <c r="AB1089" s="226"/>
      <c r="AC1089" s="226"/>
      <c r="AD1089" s="226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  <c r="AP1089" s="226"/>
      <c r="AQ1089" s="226"/>
      <c r="AR1089" s="226"/>
      <c r="AS1089" s="226"/>
      <c r="AT1089" s="226"/>
      <c r="AU1089" s="226"/>
      <c r="AV1089" s="226"/>
      <c r="AW1089" s="226"/>
      <c r="AX1089" s="226"/>
      <c r="AY1089" s="226"/>
      <c r="AZ1089" s="226"/>
      <c r="BA1089" s="226"/>
      <c r="BB1089" s="226"/>
      <c r="BC1089" s="226"/>
      <c r="BD1089" s="226"/>
      <c r="BE1089" s="226"/>
      <c r="BF1089" s="226"/>
      <c r="BG1089" s="226"/>
      <c r="BH1089" s="226"/>
      <c r="BI1089" s="226"/>
      <c r="BJ1089" s="226"/>
      <c r="BK1089" s="226"/>
      <c r="BL1089" s="226"/>
      <c r="BM1089" s="227">
        <v>11</v>
      </c>
    </row>
    <row r="1090" spans="1:65">
      <c r="A1090" s="29"/>
      <c r="B1090" s="19">
        <v>1</v>
      </c>
      <c r="C1090" s="9">
        <v>3</v>
      </c>
      <c r="D1090" s="228">
        <v>65</v>
      </c>
      <c r="E1090" s="228">
        <v>54</v>
      </c>
      <c r="F1090" s="229">
        <v>53.16276388888889</v>
      </c>
      <c r="G1090" s="228">
        <v>57</v>
      </c>
      <c r="H1090" s="228">
        <v>60.7</v>
      </c>
      <c r="I1090" s="228">
        <v>68</v>
      </c>
      <c r="J1090" s="228">
        <v>60</v>
      </c>
      <c r="K1090" s="228">
        <v>61</v>
      </c>
      <c r="L1090" s="228">
        <v>64</v>
      </c>
      <c r="M1090" s="228">
        <v>55</v>
      </c>
      <c r="N1090" s="228">
        <v>60</v>
      </c>
      <c r="O1090" s="228">
        <v>60</v>
      </c>
      <c r="P1090" s="228">
        <v>57.53</v>
      </c>
      <c r="Q1090" s="228">
        <v>53</v>
      </c>
      <c r="R1090" s="229">
        <v>67.8</v>
      </c>
      <c r="S1090" s="228">
        <v>60</v>
      </c>
      <c r="T1090" s="228">
        <v>59</v>
      </c>
      <c r="U1090" s="228">
        <v>59.5</v>
      </c>
      <c r="V1090" s="228">
        <v>59</v>
      </c>
      <c r="W1090" s="228">
        <v>60</v>
      </c>
      <c r="X1090" s="228">
        <v>62</v>
      </c>
      <c r="Y1090" s="228">
        <v>62</v>
      </c>
      <c r="Z1090" s="228">
        <v>61</v>
      </c>
      <c r="AA1090" s="225"/>
      <c r="AB1090" s="226"/>
      <c r="AC1090" s="226"/>
      <c r="AD1090" s="226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  <c r="AP1090" s="226"/>
      <c r="AQ1090" s="226"/>
      <c r="AR1090" s="226"/>
      <c r="AS1090" s="226"/>
      <c r="AT1090" s="226"/>
      <c r="AU1090" s="226"/>
      <c r="AV1090" s="226"/>
      <c r="AW1090" s="226"/>
      <c r="AX1090" s="226"/>
      <c r="AY1090" s="226"/>
      <c r="AZ1090" s="226"/>
      <c r="BA1090" s="226"/>
      <c r="BB1090" s="226"/>
      <c r="BC1090" s="226"/>
      <c r="BD1090" s="226"/>
      <c r="BE1090" s="226"/>
      <c r="BF1090" s="226"/>
      <c r="BG1090" s="226"/>
      <c r="BH1090" s="226"/>
      <c r="BI1090" s="226"/>
      <c r="BJ1090" s="226"/>
      <c r="BK1090" s="226"/>
      <c r="BL1090" s="226"/>
      <c r="BM1090" s="227">
        <v>16</v>
      </c>
    </row>
    <row r="1091" spans="1:65">
      <c r="A1091" s="29"/>
      <c r="B1091" s="19">
        <v>1</v>
      </c>
      <c r="C1091" s="9">
        <v>4</v>
      </c>
      <c r="D1091" s="228">
        <v>65</v>
      </c>
      <c r="E1091" s="228">
        <v>56</v>
      </c>
      <c r="F1091" s="229">
        <v>51.281000000000006</v>
      </c>
      <c r="G1091" s="228">
        <v>58</v>
      </c>
      <c r="H1091" s="228">
        <v>61.600000000000009</v>
      </c>
      <c r="I1091" s="228">
        <v>66</v>
      </c>
      <c r="J1091" s="228">
        <v>61</v>
      </c>
      <c r="K1091" s="228">
        <v>62</v>
      </c>
      <c r="L1091" s="228">
        <v>66</v>
      </c>
      <c r="M1091" s="228">
        <v>55</v>
      </c>
      <c r="N1091" s="228">
        <v>59</v>
      </c>
      <c r="O1091" s="228">
        <v>57.8</v>
      </c>
      <c r="P1091" s="228">
        <v>58.760000000000005</v>
      </c>
      <c r="Q1091" s="228">
        <v>56</v>
      </c>
      <c r="R1091" s="229">
        <v>78.099999999999994</v>
      </c>
      <c r="S1091" s="228">
        <v>60</v>
      </c>
      <c r="T1091" s="228">
        <v>59</v>
      </c>
      <c r="U1091" s="228">
        <v>59.1</v>
      </c>
      <c r="V1091" s="228">
        <v>62</v>
      </c>
      <c r="W1091" s="228">
        <v>60</v>
      </c>
      <c r="X1091" s="228">
        <v>63</v>
      </c>
      <c r="Y1091" s="228">
        <v>62</v>
      </c>
      <c r="Z1091" s="228">
        <v>62</v>
      </c>
      <c r="AA1091" s="225"/>
      <c r="AB1091" s="226"/>
      <c r="AC1091" s="226"/>
      <c r="AD1091" s="226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  <c r="AP1091" s="226"/>
      <c r="AQ1091" s="226"/>
      <c r="AR1091" s="226"/>
      <c r="AS1091" s="226"/>
      <c r="AT1091" s="226"/>
      <c r="AU1091" s="226"/>
      <c r="AV1091" s="226"/>
      <c r="AW1091" s="226"/>
      <c r="AX1091" s="226"/>
      <c r="AY1091" s="226"/>
      <c r="AZ1091" s="226"/>
      <c r="BA1091" s="226"/>
      <c r="BB1091" s="226"/>
      <c r="BC1091" s="226"/>
      <c r="BD1091" s="226"/>
      <c r="BE1091" s="226"/>
      <c r="BF1091" s="226"/>
      <c r="BG1091" s="226"/>
      <c r="BH1091" s="226"/>
      <c r="BI1091" s="226"/>
      <c r="BJ1091" s="226"/>
      <c r="BK1091" s="226"/>
      <c r="BL1091" s="226"/>
      <c r="BM1091" s="227">
        <v>60.216587301587303</v>
      </c>
    </row>
    <row r="1092" spans="1:65">
      <c r="A1092" s="29"/>
      <c r="B1092" s="19">
        <v>1</v>
      </c>
      <c r="C1092" s="9">
        <v>5</v>
      </c>
      <c r="D1092" s="228">
        <v>64</v>
      </c>
      <c r="E1092" s="228">
        <v>58</v>
      </c>
      <c r="F1092" s="229">
        <v>52.656724537037036</v>
      </c>
      <c r="G1092" s="228">
        <v>55</v>
      </c>
      <c r="H1092" s="228">
        <v>66.3</v>
      </c>
      <c r="I1092" s="228">
        <v>65</v>
      </c>
      <c r="J1092" s="228">
        <v>61</v>
      </c>
      <c r="K1092" s="228">
        <v>61</v>
      </c>
      <c r="L1092" s="228">
        <v>66</v>
      </c>
      <c r="M1092" s="228">
        <v>58</v>
      </c>
      <c r="N1092" s="228">
        <v>59</v>
      </c>
      <c r="O1092" s="228">
        <v>60.5</v>
      </c>
      <c r="P1092" s="228">
        <v>59.85</v>
      </c>
      <c r="Q1092" s="228">
        <v>54</v>
      </c>
      <c r="R1092" s="229">
        <v>79.8</v>
      </c>
      <c r="S1092" s="228">
        <v>61</v>
      </c>
      <c r="T1092" s="228">
        <v>60</v>
      </c>
      <c r="U1092" s="230">
        <v>56.6</v>
      </c>
      <c r="V1092" s="228">
        <v>61</v>
      </c>
      <c r="W1092" s="228">
        <v>60</v>
      </c>
      <c r="X1092" s="228">
        <v>61</v>
      </c>
      <c r="Y1092" s="228">
        <v>61</v>
      </c>
      <c r="Z1092" s="228">
        <v>62</v>
      </c>
      <c r="AA1092" s="225"/>
      <c r="AB1092" s="226"/>
      <c r="AC1092" s="226"/>
      <c r="AD1092" s="226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  <c r="AP1092" s="226"/>
      <c r="AQ1092" s="226"/>
      <c r="AR1092" s="226"/>
      <c r="AS1092" s="226"/>
      <c r="AT1092" s="226"/>
      <c r="AU1092" s="226"/>
      <c r="AV1092" s="226"/>
      <c r="AW1092" s="226"/>
      <c r="AX1092" s="226"/>
      <c r="AY1092" s="226"/>
      <c r="AZ1092" s="226"/>
      <c r="BA1092" s="226"/>
      <c r="BB1092" s="226"/>
      <c r="BC1092" s="226"/>
      <c r="BD1092" s="226"/>
      <c r="BE1092" s="226"/>
      <c r="BF1092" s="226"/>
      <c r="BG1092" s="226"/>
      <c r="BH1092" s="226"/>
      <c r="BI1092" s="226"/>
      <c r="BJ1092" s="226"/>
      <c r="BK1092" s="226"/>
      <c r="BL1092" s="226"/>
      <c r="BM1092" s="227">
        <v>73</v>
      </c>
    </row>
    <row r="1093" spans="1:65">
      <c r="A1093" s="29"/>
      <c r="B1093" s="19">
        <v>1</v>
      </c>
      <c r="C1093" s="9">
        <v>6</v>
      </c>
      <c r="D1093" s="228">
        <v>63</v>
      </c>
      <c r="E1093" s="228">
        <v>62</v>
      </c>
      <c r="F1093" s="229">
        <v>51.7425</v>
      </c>
      <c r="G1093" s="228">
        <v>52</v>
      </c>
      <c r="H1093" s="228">
        <v>62.7</v>
      </c>
      <c r="I1093" s="228">
        <v>67</v>
      </c>
      <c r="J1093" s="228">
        <v>60</v>
      </c>
      <c r="K1093" s="228">
        <v>60</v>
      </c>
      <c r="L1093" s="228">
        <v>64</v>
      </c>
      <c r="M1093" s="228">
        <v>57</v>
      </c>
      <c r="N1093" s="228">
        <v>58</v>
      </c>
      <c r="O1093" s="228">
        <v>59.6</v>
      </c>
      <c r="P1093" s="228">
        <v>60.540000000000006</v>
      </c>
      <c r="Q1093" s="228">
        <v>57</v>
      </c>
      <c r="R1093" s="229">
        <v>71.400000000000006</v>
      </c>
      <c r="S1093" s="228">
        <v>61</v>
      </c>
      <c r="T1093" s="228">
        <v>59</v>
      </c>
      <c r="U1093" s="228">
        <v>59.4</v>
      </c>
      <c r="V1093" s="228">
        <v>62</v>
      </c>
      <c r="W1093" s="228">
        <v>61</v>
      </c>
      <c r="X1093" s="228">
        <v>62</v>
      </c>
      <c r="Y1093" s="228">
        <v>60</v>
      </c>
      <c r="Z1093" s="228">
        <v>62</v>
      </c>
      <c r="AA1093" s="225"/>
      <c r="AB1093" s="226"/>
      <c r="AC1093" s="226"/>
      <c r="AD1093" s="226"/>
      <c r="AE1093" s="226"/>
      <c r="AF1093" s="226"/>
      <c r="AG1093" s="226"/>
      <c r="AH1093" s="226"/>
      <c r="AI1093" s="226"/>
      <c r="AJ1093" s="226"/>
      <c r="AK1093" s="226"/>
      <c r="AL1093" s="226"/>
      <c r="AM1093" s="226"/>
      <c r="AN1093" s="226"/>
      <c r="AO1093" s="226"/>
      <c r="AP1093" s="226"/>
      <c r="AQ1093" s="226"/>
      <c r="AR1093" s="226"/>
      <c r="AS1093" s="226"/>
      <c r="AT1093" s="226"/>
      <c r="AU1093" s="226"/>
      <c r="AV1093" s="226"/>
      <c r="AW1093" s="226"/>
      <c r="AX1093" s="226"/>
      <c r="AY1093" s="226"/>
      <c r="AZ1093" s="226"/>
      <c r="BA1093" s="226"/>
      <c r="BB1093" s="226"/>
      <c r="BC1093" s="226"/>
      <c r="BD1093" s="226"/>
      <c r="BE1093" s="226"/>
      <c r="BF1093" s="226"/>
      <c r="BG1093" s="226"/>
      <c r="BH1093" s="226"/>
      <c r="BI1093" s="226"/>
      <c r="BJ1093" s="226"/>
      <c r="BK1093" s="226"/>
      <c r="BL1093" s="226"/>
      <c r="BM1093" s="231"/>
    </row>
    <row r="1094" spans="1:65">
      <c r="A1094" s="29"/>
      <c r="B1094" s="20" t="s">
        <v>268</v>
      </c>
      <c r="C1094" s="12"/>
      <c r="D1094" s="232">
        <v>64.166666666666671</v>
      </c>
      <c r="E1094" s="232">
        <v>57.333333333333336</v>
      </c>
      <c r="F1094" s="232">
        <v>52.435678626543215</v>
      </c>
      <c r="G1094" s="232">
        <v>55</v>
      </c>
      <c r="H1094" s="232">
        <v>62.733333333333341</v>
      </c>
      <c r="I1094" s="232">
        <v>66.666666666666671</v>
      </c>
      <c r="J1094" s="232">
        <v>60.333333333333336</v>
      </c>
      <c r="K1094" s="232">
        <v>61</v>
      </c>
      <c r="L1094" s="232">
        <v>64.5</v>
      </c>
      <c r="M1094" s="232">
        <v>56</v>
      </c>
      <c r="N1094" s="232">
        <v>58.833333333333336</v>
      </c>
      <c r="O1094" s="232">
        <v>58.95000000000001</v>
      </c>
      <c r="P1094" s="232">
        <v>58.618333333333339</v>
      </c>
      <c r="Q1094" s="232">
        <v>55.833333333333336</v>
      </c>
      <c r="R1094" s="232">
        <v>74.016666666666666</v>
      </c>
      <c r="S1094" s="232">
        <v>60.333333333333336</v>
      </c>
      <c r="T1094" s="232">
        <v>58.833333333333336</v>
      </c>
      <c r="U1094" s="232">
        <v>58.666666666666664</v>
      </c>
      <c r="V1094" s="232">
        <v>61</v>
      </c>
      <c r="W1094" s="232">
        <v>60.166666666666664</v>
      </c>
      <c r="X1094" s="232">
        <v>62.166666666666664</v>
      </c>
      <c r="Y1094" s="232">
        <v>61.166666666666664</v>
      </c>
      <c r="Z1094" s="232">
        <v>61.833333333333336</v>
      </c>
      <c r="AA1094" s="225"/>
      <c r="AB1094" s="226"/>
      <c r="AC1094" s="226"/>
      <c r="AD1094" s="226"/>
      <c r="AE1094" s="226"/>
      <c r="AF1094" s="226"/>
      <c r="AG1094" s="226"/>
      <c r="AH1094" s="226"/>
      <c r="AI1094" s="226"/>
      <c r="AJ1094" s="226"/>
      <c r="AK1094" s="226"/>
      <c r="AL1094" s="226"/>
      <c r="AM1094" s="226"/>
      <c r="AN1094" s="226"/>
      <c r="AO1094" s="226"/>
      <c r="AP1094" s="226"/>
      <c r="AQ1094" s="226"/>
      <c r="AR1094" s="226"/>
      <c r="AS1094" s="226"/>
      <c r="AT1094" s="226"/>
      <c r="AU1094" s="226"/>
      <c r="AV1094" s="226"/>
      <c r="AW1094" s="226"/>
      <c r="AX1094" s="226"/>
      <c r="AY1094" s="226"/>
      <c r="AZ1094" s="226"/>
      <c r="BA1094" s="226"/>
      <c r="BB1094" s="226"/>
      <c r="BC1094" s="226"/>
      <c r="BD1094" s="226"/>
      <c r="BE1094" s="226"/>
      <c r="BF1094" s="226"/>
      <c r="BG1094" s="226"/>
      <c r="BH1094" s="226"/>
      <c r="BI1094" s="226"/>
      <c r="BJ1094" s="226"/>
      <c r="BK1094" s="226"/>
      <c r="BL1094" s="226"/>
      <c r="BM1094" s="231"/>
    </row>
    <row r="1095" spans="1:65">
      <c r="A1095" s="29"/>
      <c r="B1095" s="3" t="s">
        <v>269</v>
      </c>
      <c r="C1095" s="28"/>
      <c r="D1095" s="228">
        <v>64.5</v>
      </c>
      <c r="E1095" s="228">
        <v>57</v>
      </c>
      <c r="F1095" s="228">
        <v>52.275862268518523</v>
      </c>
      <c r="G1095" s="228">
        <v>55</v>
      </c>
      <c r="H1095" s="228">
        <v>62.150000000000006</v>
      </c>
      <c r="I1095" s="228">
        <v>66.5</v>
      </c>
      <c r="J1095" s="228">
        <v>60</v>
      </c>
      <c r="K1095" s="228">
        <v>61</v>
      </c>
      <c r="L1095" s="228">
        <v>64</v>
      </c>
      <c r="M1095" s="228">
        <v>56</v>
      </c>
      <c r="N1095" s="228">
        <v>59</v>
      </c>
      <c r="O1095" s="228">
        <v>58.85</v>
      </c>
      <c r="P1095" s="228">
        <v>58.71</v>
      </c>
      <c r="Q1095" s="228">
        <v>56.5</v>
      </c>
      <c r="R1095" s="228">
        <v>74.5</v>
      </c>
      <c r="S1095" s="228">
        <v>60</v>
      </c>
      <c r="T1095" s="228">
        <v>59</v>
      </c>
      <c r="U1095" s="228">
        <v>59.05</v>
      </c>
      <c r="V1095" s="228">
        <v>61</v>
      </c>
      <c r="W1095" s="228">
        <v>60</v>
      </c>
      <c r="X1095" s="228">
        <v>62</v>
      </c>
      <c r="Y1095" s="228">
        <v>61</v>
      </c>
      <c r="Z1095" s="228">
        <v>62</v>
      </c>
      <c r="AA1095" s="225"/>
      <c r="AB1095" s="226"/>
      <c r="AC1095" s="226"/>
      <c r="AD1095" s="226"/>
      <c r="AE1095" s="226"/>
      <c r="AF1095" s="226"/>
      <c r="AG1095" s="226"/>
      <c r="AH1095" s="226"/>
      <c r="AI1095" s="226"/>
      <c r="AJ1095" s="226"/>
      <c r="AK1095" s="226"/>
      <c r="AL1095" s="226"/>
      <c r="AM1095" s="226"/>
      <c r="AN1095" s="226"/>
      <c r="AO1095" s="226"/>
      <c r="AP1095" s="226"/>
      <c r="AQ1095" s="226"/>
      <c r="AR1095" s="226"/>
      <c r="AS1095" s="226"/>
      <c r="AT1095" s="226"/>
      <c r="AU1095" s="226"/>
      <c r="AV1095" s="226"/>
      <c r="AW1095" s="226"/>
      <c r="AX1095" s="226"/>
      <c r="AY1095" s="226"/>
      <c r="AZ1095" s="226"/>
      <c r="BA1095" s="226"/>
      <c r="BB1095" s="226"/>
      <c r="BC1095" s="226"/>
      <c r="BD1095" s="226"/>
      <c r="BE1095" s="226"/>
      <c r="BF1095" s="226"/>
      <c r="BG1095" s="226"/>
      <c r="BH1095" s="226"/>
      <c r="BI1095" s="226"/>
      <c r="BJ1095" s="226"/>
      <c r="BK1095" s="226"/>
      <c r="BL1095" s="226"/>
      <c r="BM1095" s="231"/>
    </row>
    <row r="1096" spans="1:65">
      <c r="A1096" s="29"/>
      <c r="B1096" s="3" t="s">
        <v>270</v>
      </c>
      <c r="C1096" s="28"/>
      <c r="D1096" s="218">
        <v>0.98319208025017513</v>
      </c>
      <c r="E1096" s="218">
        <v>2.7325202042558927</v>
      </c>
      <c r="F1096" s="218">
        <v>0.97554012820612901</v>
      </c>
      <c r="G1096" s="218">
        <v>2.2803508501982761</v>
      </c>
      <c r="H1096" s="218">
        <v>2.1453826387539014</v>
      </c>
      <c r="I1096" s="218">
        <v>1.2110601416389968</v>
      </c>
      <c r="J1096" s="218">
        <v>0.5163977794943222</v>
      </c>
      <c r="K1096" s="218">
        <v>0.89442719099991586</v>
      </c>
      <c r="L1096" s="218">
        <v>1.2247448713915889</v>
      </c>
      <c r="M1096" s="218">
        <v>1.5491933384829668</v>
      </c>
      <c r="N1096" s="218">
        <v>0.752772652709081</v>
      </c>
      <c r="O1096" s="218">
        <v>1.2275992831539124</v>
      </c>
      <c r="P1096" s="218">
        <v>1.5146671801642326</v>
      </c>
      <c r="Q1096" s="218">
        <v>1.9407902170679516</v>
      </c>
      <c r="R1096" s="218">
        <v>5.0944741305326726</v>
      </c>
      <c r="S1096" s="218">
        <v>0.51639777949432231</v>
      </c>
      <c r="T1096" s="218">
        <v>0.752772652709081</v>
      </c>
      <c r="U1096" s="218">
        <v>1.08382040332643</v>
      </c>
      <c r="V1096" s="218">
        <v>1.0954451150103321</v>
      </c>
      <c r="W1096" s="218">
        <v>0.40824829046386302</v>
      </c>
      <c r="X1096" s="218">
        <v>1.169045194450012</v>
      </c>
      <c r="Y1096" s="218">
        <v>0.752772652709081</v>
      </c>
      <c r="Z1096" s="218">
        <v>0.752772652709081</v>
      </c>
      <c r="AA1096" s="215"/>
      <c r="AB1096" s="216"/>
      <c r="AC1096" s="216"/>
      <c r="AD1096" s="216"/>
      <c r="AE1096" s="216"/>
      <c r="AF1096" s="216"/>
      <c r="AG1096" s="216"/>
      <c r="AH1096" s="216"/>
      <c r="AI1096" s="216"/>
      <c r="AJ1096" s="216"/>
      <c r="AK1096" s="216"/>
      <c r="AL1096" s="216"/>
      <c r="AM1096" s="216"/>
      <c r="AN1096" s="216"/>
      <c r="AO1096" s="216"/>
      <c r="AP1096" s="216"/>
      <c r="AQ1096" s="216"/>
      <c r="AR1096" s="216"/>
      <c r="AS1096" s="216"/>
      <c r="AT1096" s="216"/>
      <c r="AU1096" s="216"/>
      <c r="AV1096" s="216"/>
      <c r="AW1096" s="216"/>
      <c r="AX1096" s="216"/>
      <c r="AY1096" s="216"/>
      <c r="AZ1096" s="216"/>
      <c r="BA1096" s="216"/>
      <c r="BB1096" s="216"/>
      <c r="BC1096" s="216"/>
      <c r="BD1096" s="216"/>
      <c r="BE1096" s="216"/>
      <c r="BF1096" s="216"/>
      <c r="BG1096" s="216"/>
      <c r="BH1096" s="216"/>
      <c r="BI1096" s="216"/>
      <c r="BJ1096" s="216"/>
      <c r="BK1096" s="216"/>
      <c r="BL1096" s="216"/>
      <c r="BM1096" s="221"/>
    </row>
    <row r="1097" spans="1:65">
      <c r="A1097" s="29"/>
      <c r="B1097" s="3" t="s">
        <v>86</v>
      </c>
      <c r="C1097" s="28"/>
      <c r="D1097" s="13">
        <v>1.5322473977924807E-2</v>
      </c>
      <c r="E1097" s="13">
        <v>4.7660236120742314E-2</v>
      </c>
      <c r="F1097" s="13">
        <v>1.860451039747401E-2</v>
      </c>
      <c r="G1097" s="13">
        <v>4.1460924549059565E-2</v>
      </c>
      <c r="H1097" s="13">
        <v>3.419844801414295E-2</v>
      </c>
      <c r="I1097" s="13">
        <v>1.8165902124584951E-2</v>
      </c>
      <c r="J1097" s="13">
        <v>8.5590792181379372E-3</v>
      </c>
      <c r="K1097" s="13">
        <v>1.4662740836064194E-2</v>
      </c>
      <c r="L1097" s="13">
        <v>1.8988292579714558E-2</v>
      </c>
      <c r="M1097" s="13">
        <v>2.7664166758624407E-2</v>
      </c>
      <c r="N1097" s="13">
        <v>1.2795002595621772E-2</v>
      </c>
      <c r="O1097" s="13">
        <v>2.0824415320677053E-2</v>
      </c>
      <c r="P1097" s="13">
        <v>2.583947877792896E-2</v>
      </c>
      <c r="Q1097" s="13">
        <v>3.4760421798231966E-2</v>
      </c>
      <c r="R1097" s="13">
        <v>6.8828743038045564E-2</v>
      </c>
      <c r="S1097" s="13">
        <v>8.559079218137939E-3</v>
      </c>
      <c r="T1097" s="13">
        <v>1.2795002595621772E-2</v>
      </c>
      <c r="U1097" s="13">
        <v>1.8474211420336877E-2</v>
      </c>
      <c r="V1097" s="13">
        <v>1.7958116639513643E-2</v>
      </c>
      <c r="W1097" s="13">
        <v>6.7852901462137905E-3</v>
      </c>
      <c r="X1097" s="13">
        <v>1.8805016532707969E-2</v>
      </c>
      <c r="Y1097" s="13">
        <v>1.2306909853554458E-2</v>
      </c>
      <c r="Z1097" s="13">
        <v>1.2174220798529612E-2</v>
      </c>
      <c r="AA1097" s="15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3" t="s">
        <v>271</v>
      </c>
      <c r="C1098" s="28"/>
      <c r="D1098" s="13">
        <v>6.5597861687110903E-2</v>
      </c>
      <c r="E1098" s="13">
        <v>-4.7881391115932037E-2</v>
      </c>
      <c r="F1098" s="13">
        <v>-0.12921537110820269</v>
      </c>
      <c r="G1098" s="13">
        <v>-8.6630404268190686E-2</v>
      </c>
      <c r="H1098" s="13">
        <v>4.1794896465009446E-2</v>
      </c>
      <c r="I1098" s="13">
        <v>0.10711466149310223</v>
      </c>
      <c r="J1098" s="13">
        <v>1.9387686512575275E-3</v>
      </c>
      <c r="K1098" s="13">
        <v>1.3009915266188665E-2</v>
      </c>
      <c r="L1098" s="13">
        <v>7.1133434994576472E-2</v>
      </c>
      <c r="M1098" s="13">
        <v>-7.0023684345794091E-2</v>
      </c>
      <c r="N1098" s="13">
        <v>-2.2971311232337199E-2</v>
      </c>
      <c r="O1098" s="13">
        <v>-2.1033860574724117E-2</v>
      </c>
      <c r="P1098" s="13">
        <v>-2.6541756015652451E-2</v>
      </c>
      <c r="Q1098" s="13">
        <v>-7.2791470999526875E-2</v>
      </c>
      <c r="R1098" s="13">
        <v>0.22917405292271686</v>
      </c>
      <c r="S1098" s="13">
        <v>1.9387686512575275E-3</v>
      </c>
      <c r="T1098" s="13">
        <v>-2.2971311232337199E-2</v>
      </c>
      <c r="U1098" s="13">
        <v>-2.5739097886070095E-2</v>
      </c>
      <c r="V1098" s="13">
        <v>1.3009915266188665E-2</v>
      </c>
      <c r="W1098" s="13">
        <v>-8.2901800247525692E-4</v>
      </c>
      <c r="X1098" s="13">
        <v>3.2384421842317712E-2</v>
      </c>
      <c r="Y1098" s="13">
        <v>1.5777701919921228E-2</v>
      </c>
      <c r="Z1098" s="13">
        <v>2.6848848534852365E-2</v>
      </c>
      <c r="AA1098" s="15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45" t="s">
        <v>272</v>
      </c>
      <c r="C1099" s="46"/>
      <c r="D1099" s="44">
        <v>1.51</v>
      </c>
      <c r="E1099" s="44">
        <v>1.18</v>
      </c>
      <c r="F1099" s="44">
        <v>3.11</v>
      </c>
      <c r="G1099" s="44">
        <v>2.1</v>
      </c>
      <c r="H1099" s="44">
        <v>0.94</v>
      </c>
      <c r="I1099" s="44">
        <v>2.4900000000000002</v>
      </c>
      <c r="J1099" s="44">
        <v>0</v>
      </c>
      <c r="K1099" s="44">
        <v>0.26</v>
      </c>
      <c r="L1099" s="44">
        <v>1.64</v>
      </c>
      <c r="M1099" s="44">
        <v>1.7</v>
      </c>
      <c r="N1099" s="44">
        <v>0.59</v>
      </c>
      <c r="O1099" s="44">
        <v>0.54</v>
      </c>
      <c r="P1099" s="44">
        <v>0.67</v>
      </c>
      <c r="Q1099" s="44">
        <v>1.77</v>
      </c>
      <c r="R1099" s="44">
        <v>5.38</v>
      </c>
      <c r="S1099" s="44">
        <v>0</v>
      </c>
      <c r="T1099" s="44">
        <v>0.59</v>
      </c>
      <c r="U1099" s="44">
        <v>0.66</v>
      </c>
      <c r="V1099" s="44">
        <v>0.26</v>
      </c>
      <c r="W1099" s="44">
        <v>7.0000000000000007E-2</v>
      </c>
      <c r="X1099" s="44">
        <v>0.72</v>
      </c>
      <c r="Y1099" s="44">
        <v>0.33</v>
      </c>
      <c r="Z1099" s="44">
        <v>0.59</v>
      </c>
      <c r="AA1099" s="15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B1100" s="30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BM1100" s="55"/>
    </row>
    <row r="1101" spans="1:65" ht="15">
      <c r="B1101" s="8" t="s">
        <v>534</v>
      </c>
      <c r="BM1101" s="27" t="s">
        <v>66</v>
      </c>
    </row>
    <row r="1102" spans="1:65" ht="15">
      <c r="A1102" s="24" t="s">
        <v>45</v>
      </c>
      <c r="B1102" s="18" t="s">
        <v>110</v>
      </c>
      <c r="C1102" s="15" t="s">
        <v>111</v>
      </c>
      <c r="D1102" s="16" t="s">
        <v>234</v>
      </c>
      <c r="E1102" s="17" t="s">
        <v>234</v>
      </c>
      <c r="F1102" s="17" t="s">
        <v>234</v>
      </c>
      <c r="G1102" s="17" t="s">
        <v>234</v>
      </c>
      <c r="H1102" s="17" t="s">
        <v>234</v>
      </c>
      <c r="I1102" s="17" t="s">
        <v>234</v>
      </c>
      <c r="J1102" s="17" t="s">
        <v>234</v>
      </c>
      <c r="K1102" s="17" t="s">
        <v>234</v>
      </c>
      <c r="L1102" s="17" t="s">
        <v>234</v>
      </c>
      <c r="M1102" s="17" t="s">
        <v>234</v>
      </c>
      <c r="N1102" s="17" t="s">
        <v>234</v>
      </c>
      <c r="O1102" s="17" t="s">
        <v>234</v>
      </c>
      <c r="P1102" s="17" t="s">
        <v>234</v>
      </c>
      <c r="Q1102" s="17" t="s">
        <v>234</v>
      </c>
      <c r="R1102" s="17" t="s">
        <v>234</v>
      </c>
      <c r="S1102" s="17" t="s">
        <v>234</v>
      </c>
      <c r="T1102" s="17" t="s">
        <v>234</v>
      </c>
      <c r="U1102" s="17" t="s">
        <v>234</v>
      </c>
      <c r="V1102" s="17" t="s">
        <v>234</v>
      </c>
      <c r="W1102" s="17" t="s">
        <v>234</v>
      </c>
      <c r="X1102" s="17" t="s">
        <v>234</v>
      </c>
      <c r="Y1102" s="17" t="s">
        <v>234</v>
      </c>
      <c r="Z1102" s="15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 t="s">
        <v>235</v>
      </c>
      <c r="C1103" s="9" t="s">
        <v>235</v>
      </c>
      <c r="D1103" s="151" t="s">
        <v>237</v>
      </c>
      <c r="E1103" s="152" t="s">
        <v>238</v>
      </c>
      <c r="F1103" s="152" t="s">
        <v>239</v>
      </c>
      <c r="G1103" s="152" t="s">
        <v>240</v>
      </c>
      <c r="H1103" s="152" t="s">
        <v>241</v>
      </c>
      <c r="I1103" s="152" t="s">
        <v>243</v>
      </c>
      <c r="J1103" s="152" t="s">
        <v>244</v>
      </c>
      <c r="K1103" s="152" t="s">
        <v>246</v>
      </c>
      <c r="L1103" s="152" t="s">
        <v>247</v>
      </c>
      <c r="M1103" s="152" t="s">
        <v>248</v>
      </c>
      <c r="N1103" s="152" t="s">
        <v>249</v>
      </c>
      <c r="O1103" s="152" t="s">
        <v>250</v>
      </c>
      <c r="P1103" s="152" t="s">
        <v>251</v>
      </c>
      <c r="Q1103" s="152" t="s">
        <v>252</v>
      </c>
      <c r="R1103" s="152" t="s">
        <v>254</v>
      </c>
      <c r="S1103" s="152" t="s">
        <v>255</v>
      </c>
      <c r="T1103" s="152" t="s">
        <v>256</v>
      </c>
      <c r="U1103" s="152" t="s">
        <v>258</v>
      </c>
      <c r="V1103" s="152" t="s">
        <v>259</v>
      </c>
      <c r="W1103" s="152" t="s">
        <v>260</v>
      </c>
      <c r="X1103" s="152" t="s">
        <v>261</v>
      </c>
      <c r="Y1103" s="152" t="s">
        <v>262</v>
      </c>
      <c r="Z1103" s="15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 t="s">
        <v>3</v>
      </c>
    </row>
    <row r="1104" spans="1:65">
      <c r="A1104" s="29"/>
      <c r="B1104" s="19"/>
      <c r="C1104" s="9"/>
      <c r="D1104" s="10" t="s">
        <v>291</v>
      </c>
      <c r="E1104" s="11" t="s">
        <v>292</v>
      </c>
      <c r="F1104" s="11" t="s">
        <v>114</v>
      </c>
      <c r="G1104" s="11" t="s">
        <v>291</v>
      </c>
      <c r="H1104" s="11" t="s">
        <v>114</v>
      </c>
      <c r="I1104" s="11" t="s">
        <v>291</v>
      </c>
      <c r="J1104" s="11" t="s">
        <v>292</v>
      </c>
      <c r="K1104" s="11" t="s">
        <v>292</v>
      </c>
      <c r="L1104" s="11" t="s">
        <v>114</v>
      </c>
      <c r="M1104" s="11" t="s">
        <v>114</v>
      </c>
      <c r="N1104" s="11" t="s">
        <v>292</v>
      </c>
      <c r="O1104" s="11" t="s">
        <v>291</v>
      </c>
      <c r="P1104" s="11" t="s">
        <v>114</v>
      </c>
      <c r="Q1104" s="11" t="s">
        <v>291</v>
      </c>
      <c r="R1104" s="11" t="s">
        <v>291</v>
      </c>
      <c r="S1104" s="11" t="s">
        <v>292</v>
      </c>
      <c r="T1104" s="11" t="s">
        <v>291</v>
      </c>
      <c r="U1104" s="11" t="s">
        <v>114</v>
      </c>
      <c r="V1104" s="11" t="s">
        <v>292</v>
      </c>
      <c r="W1104" s="11" t="s">
        <v>291</v>
      </c>
      <c r="X1104" s="11" t="s">
        <v>291</v>
      </c>
      <c r="Y1104" s="11" t="s">
        <v>291</v>
      </c>
      <c r="Z1104" s="15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0</v>
      </c>
    </row>
    <row r="1105" spans="1:65">
      <c r="A1105" s="29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15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0</v>
      </c>
    </row>
    <row r="1106" spans="1:65">
      <c r="A1106" s="29"/>
      <c r="B1106" s="18">
        <v>1</v>
      </c>
      <c r="C1106" s="14">
        <v>1</v>
      </c>
      <c r="D1106" s="223">
        <v>117.5</v>
      </c>
      <c r="E1106" s="223">
        <v>100</v>
      </c>
      <c r="F1106" s="223">
        <v>84.358500000000006</v>
      </c>
      <c r="G1106" s="223">
        <v>111.3</v>
      </c>
      <c r="H1106" s="223">
        <v>113</v>
      </c>
      <c r="I1106" s="223">
        <v>123.09999999999998</v>
      </c>
      <c r="J1106" s="223">
        <v>109.8</v>
      </c>
      <c r="K1106" s="223">
        <v>121.4</v>
      </c>
      <c r="L1106" s="223">
        <v>108.3</v>
      </c>
      <c r="M1106" s="223">
        <v>98</v>
      </c>
      <c r="N1106" s="223">
        <v>101.6</v>
      </c>
      <c r="O1106" s="224">
        <v>7</v>
      </c>
      <c r="P1106" s="223">
        <v>111.8</v>
      </c>
      <c r="Q1106" s="223">
        <v>97.7</v>
      </c>
      <c r="R1106" s="223">
        <v>103</v>
      </c>
      <c r="S1106" s="223">
        <v>114</v>
      </c>
      <c r="T1106" s="223">
        <v>102.4</v>
      </c>
      <c r="U1106" s="223">
        <v>99</v>
      </c>
      <c r="V1106" s="223">
        <v>106.8</v>
      </c>
      <c r="W1106" s="223">
        <v>112</v>
      </c>
      <c r="X1106" s="223">
        <v>106.1</v>
      </c>
      <c r="Y1106" s="223">
        <v>106</v>
      </c>
      <c r="Z1106" s="225"/>
      <c r="AA1106" s="226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7">
        <v>1</v>
      </c>
    </row>
    <row r="1107" spans="1:65">
      <c r="A1107" s="29"/>
      <c r="B1107" s="19">
        <v>1</v>
      </c>
      <c r="C1107" s="9">
        <v>2</v>
      </c>
      <c r="D1107" s="228">
        <v>111.5</v>
      </c>
      <c r="E1107" s="228">
        <v>103</v>
      </c>
      <c r="F1107" s="228">
        <v>84.908999999999992</v>
      </c>
      <c r="G1107" s="228">
        <v>118.4</v>
      </c>
      <c r="H1107" s="228">
        <v>111</v>
      </c>
      <c r="I1107" s="228">
        <v>119.3</v>
      </c>
      <c r="J1107" s="228">
        <v>110.8</v>
      </c>
      <c r="K1107" s="228">
        <v>126.89999999999999</v>
      </c>
      <c r="L1107" s="228">
        <v>106.9</v>
      </c>
      <c r="M1107" s="228">
        <v>110</v>
      </c>
      <c r="N1107" s="228">
        <v>101.4</v>
      </c>
      <c r="O1107" s="229">
        <v>9</v>
      </c>
      <c r="P1107" s="228">
        <v>111.08</v>
      </c>
      <c r="Q1107" s="228">
        <v>98.2</v>
      </c>
      <c r="R1107" s="228">
        <v>100.5</v>
      </c>
      <c r="S1107" s="228">
        <v>115</v>
      </c>
      <c r="T1107" s="228">
        <v>99.3</v>
      </c>
      <c r="U1107" s="228">
        <v>97</v>
      </c>
      <c r="V1107" s="228">
        <v>104.9</v>
      </c>
      <c r="W1107" s="228">
        <v>113.5</v>
      </c>
      <c r="X1107" s="228">
        <v>107.8</v>
      </c>
      <c r="Y1107" s="228">
        <v>110</v>
      </c>
      <c r="Z1107" s="225"/>
      <c r="AA1107" s="226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27">
        <v>12</v>
      </c>
    </row>
    <row r="1108" spans="1:65">
      <c r="A1108" s="29"/>
      <c r="B1108" s="19">
        <v>1</v>
      </c>
      <c r="C1108" s="9">
        <v>3</v>
      </c>
      <c r="D1108" s="228">
        <v>116</v>
      </c>
      <c r="E1108" s="228">
        <v>100</v>
      </c>
      <c r="F1108" s="228">
        <v>87.378500000000003</v>
      </c>
      <c r="G1108" s="228">
        <v>112.3</v>
      </c>
      <c r="H1108" s="228">
        <v>107</v>
      </c>
      <c r="I1108" s="228">
        <v>120.4</v>
      </c>
      <c r="J1108" s="228">
        <v>112.3</v>
      </c>
      <c r="K1108" s="228">
        <v>127</v>
      </c>
      <c r="L1108" s="228">
        <v>108.9</v>
      </c>
      <c r="M1108" s="228">
        <v>99</v>
      </c>
      <c r="N1108" s="228">
        <v>101.1</v>
      </c>
      <c r="O1108" s="229">
        <v>11</v>
      </c>
      <c r="P1108" s="228">
        <v>116.21</v>
      </c>
      <c r="Q1108" s="228">
        <v>96.7</v>
      </c>
      <c r="R1108" s="228">
        <v>101</v>
      </c>
      <c r="S1108" s="228">
        <v>118</v>
      </c>
      <c r="T1108" s="228">
        <v>102.3</v>
      </c>
      <c r="U1108" s="230">
        <v>94</v>
      </c>
      <c r="V1108" s="228">
        <v>104.1</v>
      </c>
      <c r="W1108" s="228">
        <v>114.5</v>
      </c>
      <c r="X1108" s="228">
        <v>109.4</v>
      </c>
      <c r="Y1108" s="228">
        <v>106.5</v>
      </c>
      <c r="Z1108" s="225"/>
      <c r="AA1108" s="226"/>
      <c r="AB1108" s="226"/>
      <c r="AC1108" s="226"/>
      <c r="AD1108" s="226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  <c r="AP1108" s="226"/>
      <c r="AQ1108" s="226"/>
      <c r="AR1108" s="226"/>
      <c r="AS1108" s="226"/>
      <c r="AT1108" s="226"/>
      <c r="AU1108" s="226"/>
      <c r="AV1108" s="226"/>
      <c r="AW1108" s="226"/>
      <c r="AX1108" s="226"/>
      <c r="AY1108" s="226"/>
      <c r="AZ1108" s="226"/>
      <c r="BA1108" s="226"/>
      <c r="BB1108" s="226"/>
      <c r="BC1108" s="226"/>
      <c r="BD1108" s="226"/>
      <c r="BE1108" s="226"/>
      <c r="BF1108" s="226"/>
      <c r="BG1108" s="226"/>
      <c r="BH1108" s="226"/>
      <c r="BI1108" s="226"/>
      <c r="BJ1108" s="226"/>
      <c r="BK1108" s="226"/>
      <c r="BL1108" s="226"/>
      <c r="BM1108" s="227">
        <v>16</v>
      </c>
    </row>
    <row r="1109" spans="1:65">
      <c r="A1109" s="29"/>
      <c r="B1109" s="19">
        <v>1</v>
      </c>
      <c r="C1109" s="9">
        <v>4</v>
      </c>
      <c r="D1109" s="228">
        <v>116.5</v>
      </c>
      <c r="E1109" s="228">
        <v>100</v>
      </c>
      <c r="F1109" s="228">
        <v>85.980500000000006</v>
      </c>
      <c r="G1109" s="228">
        <v>118.3</v>
      </c>
      <c r="H1109" s="228">
        <v>107</v>
      </c>
      <c r="I1109" s="228">
        <v>117.5</v>
      </c>
      <c r="J1109" s="228">
        <v>112</v>
      </c>
      <c r="K1109" s="228">
        <v>126.69999999999999</v>
      </c>
      <c r="L1109" s="228">
        <v>105.7</v>
      </c>
      <c r="M1109" s="228">
        <v>105</v>
      </c>
      <c r="N1109" s="228">
        <v>99.9</v>
      </c>
      <c r="O1109" s="229">
        <v>14</v>
      </c>
      <c r="P1109" s="228">
        <v>115.62</v>
      </c>
      <c r="Q1109" s="228">
        <v>95.5</v>
      </c>
      <c r="R1109" s="228">
        <v>99</v>
      </c>
      <c r="S1109" s="228">
        <v>109</v>
      </c>
      <c r="T1109" s="228">
        <v>100.7</v>
      </c>
      <c r="U1109" s="228">
        <v>100</v>
      </c>
      <c r="V1109" s="228">
        <v>107.2</v>
      </c>
      <c r="W1109" s="228">
        <v>109</v>
      </c>
      <c r="X1109" s="228">
        <v>105.4</v>
      </c>
      <c r="Y1109" s="228">
        <v>107.5</v>
      </c>
      <c r="Z1109" s="225"/>
      <c r="AA1109" s="226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27">
        <v>107.50680158730157</v>
      </c>
    </row>
    <row r="1110" spans="1:65">
      <c r="A1110" s="29"/>
      <c r="B1110" s="19">
        <v>1</v>
      </c>
      <c r="C1110" s="9">
        <v>5</v>
      </c>
      <c r="D1110" s="228">
        <v>117.5</v>
      </c>
      <c r="E1110" s="228">
        <v>102</v>
      </c>
      <c r="F1110" s="228">
        <v>84.234499999999997</v>
      </c>
      <c r="G1110" s="228">
        <v>120.7</v>
      </c>
      <c r="H1110" s="228">
        <v>106</v>
      </c>
      <c r="I1110" s="228">
        <v>119.8</v>
      </c>
      <c r="J1110" s="228">
        <v>118.1</v>
      </c>
      <c r="K1110" s="228">
        <v>125.49999999999999</v>
      </c>
      <c r="L1110" s="228">
        <v>106.6</v>
      </c>
      <c r="M1110" s="228">
        <v>106</v>
      </c>
      <c r="N1110" s="228">
        <v>100.1</v>
      </c>
      <c r="O1110" s="229">
        <v>10</v>
      </c>
      <c r="P1110" s="228">
        <v>113.03</v>
      </c>
      <c r="Q1110" s="228">
        <v>96.3</v>
      </c>
      <c r="R1110" s="228">
        <v>101.5</v>
      </c>
      <c r="S1110" s="228">
        <v>112</v>
      </c>
      <c r="T1110" s="228">
        <v>97.7</v>
      </c>
      <c r="U1110" s="228">
        <v>100</v>
      </c>
      <c r="V1110" s="228">
        <v>102.7</v>
      </c>
      <c r="W1110" s="228">
        <v>114</v>
      </c>
      <c r="X1110" s="228">
        <v>110.8</v>
      </c>
      <c r="Y1110" s="228">
        <v>108</v>
      </c>
      <c r="Z1110" s="225"/>
      <c r="AA1110" s="226"/>
      <c r="AB1110" s="226"/>
      <c r="AC1110" s="226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27">
        <v>74</v>
      </c>
    </row>
    <row r="1111" spans="1:65">
      <c r="A1111" s="29"/>
      <c r="B1111" s="19">
        <v>1</v>
      </c>
      <c r="C1111" s="9">
        <v>6</v>
      </c>
      <c r="D1111" s="228">
        <v>114.5</v>
      </c>
      <c r="E1111" s="228">
        <v>103</v>
      </c>
      <c r="F1111" s="228">
        <v>87.025999999999996</v>
      </c>
      <c r="G1111" s="228">
        <v>120.4</v>
      </c>
      <c r="H1111" s="228">
        <v>111</v>
      </c>
      <c r="I1111" s="228">
        <v>123.29999999999998</v>
      </c>
      <c r="J1111" s="228">
        <v>115.6</v>
      </c>
      <c r="K1111" s="228">
        <v>122.9</v>
      </c>
      <c r="L1111" s="228">
        <v>109.8</v>
      </c>
      <c r="M1111" s="228">
        <v>104</v>
      </c>
      <c r="N1111" s="228">
        <v>99.4</v>
      </c>
      <c r="O1111" s="229">
        <v>7</v>
      </c>
      <c r="P1111" s="228">
        <v>110.55</v>
      </c>
      <c r="Q1111" s="230">
        <v>102</v>
      </c>
      <c r="R1111" s="228">
        <v>104.5</v>
      </c>
      <c r="S1111" s="228">
        <v>110</v>
      </c>
      <c r="T1111" s="228">
        <v>104.6</v>
      </c>
      <c r="U1111" s="228">
        <v>100</v>
      </c>
      <c r="V1111" s="228">
        <v>107.8</v>
      </c>
      <c r="W1111" s="228">
        <v>110</v>
      </c>
      <c r="X1111" s="228">
        <v>109.2</v>
      </c>
      <c r="Y1111" s="228">
        <v>107.5</v>
      </c>
      <c r="Z1111" s="225"/>
      <c r="AA1111" s="226"/>
      <c r="AB1111" s="226"/>
      <c r="AC1111" s="226"/>
      <c r="AD1111" s="226"/>
      <c r="AE1111" s="226"/>
      <c r="AF1111" s="226"/>
      <c r="AG1111" s="226"/>
      <c r="AH1111" s="226"/>
      <c r="AI1111" s="226"/>
      <c r="AJ1111" s="226"/>
      <c r="AK1111" s="226"/>
      <c r="AL1111" s="226"/>
      <c r="AM1111" s="226"/>
      <c r="AN1111" s="226"/>
      <c r="AO1111" s="226"/>
      <c r="AP1111" s="226"/>
      <c r="AQ1111" s="226"/>
      <c r="AR1111" s="226"/>
      <c r="AS1111" s="226"/>
      <c r="AT1111" s="226"/>
      <c r="AU1111" s="226"/>
      <c r="AV1111" s="226"/>
      <c r="AW1111" s="226"/>
      <c r="AX1111" s="226"/>
      <c r="AY1111" s="226"/>
      <c r="AZ1111" s="226"/>
      <c r="BA1111" s="226"/>
      <c r="BB1111" s="226"/>
      <c r="BC1111" s="226"/>
      <c r="BD1111" s="226"/>
      <c r="BE1111" s="226"/>
      <c r="BF1111" s="226"/>
      <c r="BG1111" s="226"/>
      <c r="BH1111" s="226"/>
      <c r="BI1111" s="226"/>
      <c r="BJ1111" s="226"/>
      <c r="BK1111" s="226"/>
      <c r="BL1111" s="226"/>
      <c r="BM1111" s="231"/>
    </row>
    <row r="1112" spans="1:65">
      <c r="A1112" s="29"/>
      <c r="B1112" s="20" t="s">
        <v>268</v>
      </c>
      <c r="C1112" s="12"/>
      <c r="D1112" s="232">
        <v>115.58333333333333</v>
      </c>
      <c r="E1112" s="232">
        <v>101.33333333333333</v>
      </c>
      <c r="F1112" s="232">
        <v>85.647833333333324</v>
      </c>
      <c r="G1112" s="232">
        <v>116.89999999999999</v>
      </c>
      <c r="H1112" s="232">
        <v>109.16666666666667</v>
      </c>
      <c r="I1112" s="232">
        <v>120.56666666666665</v>
      </c>
      <c r="J1112" s="232">
        <v>113.10000000000001</v>
      </c>
      <c r="K1112" s="232">
        <v>125.06666666666666</v>
      </c>
      <c r="L1112" s="232">
        <v>107.69999999999999</v>
      </c>
      <c r="M1112" s="232">
        <v>103.66666666666667</v>
      </c>
      <c r="N1112" s="232">
        <v>100.58333333333333</v>
      </c>
      <c r="O1112" s="232">
        <v>9.6666666666666661</v>
      </c>
      <c r="P1112" s="232">
        <v>113.04833333333333</v>
      </c>
      <c r="Q1112" s="232">
        <v>97.733333333333348</v>
      </c>
      <c r="R1112" s="232">
        <v>101.58333333333333</v>
      </c>
      <c r="S1112" s="232">
        <v>113</v>
      </c>
      <c r="T1112" s="232">
        <v>101.16666666666667</v>
      </c>
      <c r="U1112" s="232">
        <v>98.333333333333329</v>
      </c>
      <c r="V1112" s="232">
        <v>105.58333333333331</v>
      </c>
      <c r="W1112" s="232">
        <v>112.16666666666667</v>
      </c>
      <c r="X1112" s="232">
        <v>108.11666666666666</v>
      </c>
      <c r="Y1112" s="232">
        <v>107.58333333333333</v>
      </c>
      <c r="Z1112" s="225"/>
      <c r="AA1112" s="226"/>
      <c r="AB1112" s="226"/>
      <c r="AC1112" s="226"/>
      <c r="AD1112" s="226"/>
      <c r="AE1112" s="226"/>
      <c r="AF1112" s="226"/>
      <c r="AG1112" s="226"/>
      <c r="AH1112" s="226"/>
      <c r="AI1112" s="226"/>
      <c r="AJ1112" s="226"/>
      <c r="AK1112" s="226"/>
      <c r="AL1112" s="226"/>
      <c r="AM1112" s="226"/>
      <c r="AN1112" s="226"/>
      <c r="AO1112" s="226"/>
      <c r="AP1112" s="226"/>
      <c r="AQ1112" s="226"/>
      <c r="AR1112" s="226"/>
      <c r="AS1112" s="226"/>
      <c r="AT1112" s="226"/>
      <c r="AU1112" s="226"/>
      <c r="AV1112" s="226"/>
      <c r="AW1112" s="226"/>
      <c r="AX1112" s="226"/>
      <c r="AY1112" s="226"/>
      <c r="AZ1112" s="226"/>
      <c r="BA1112" s="226"/>
      <c r="BB1112" s="226"/>
      <c r="BC1112" s="226"/>
      <c r="BD1112" s="226"/>
      <c r="BE1112" s="226"/>
      <c r="BF1112" s="226"/>
      <c r="BG1112" s="226"/>
      <c r="BH1112" s="226"/>
      <c r="BI1112" s="226"/>
      <c r="BJ1112" s="226"/>
      <c r="BK1112" s="226"/>
      <c r="BL1112" s="226"/>
      <c r="BM1112" s="231"/>
    </row>
    <row r="1113" spans="1:65">
      <c r="A1113" s="29"/>
      <c r="B1113" s="3" t="s">
        <v>269</v>
      </c>
      <c r="C1113" s="28"/>
      <c r="D1113" s="228">
        <v>116.25</v>
      </c>
      <c r="E1113" s="228">
        <v>101</v>
      </c>
      <c r="F1113" s="228">
        <v>85.444749999999999</v>
      </c>
      <c r="G1113" s="228">
        <v>118.35</v>
      </c>
      <c r="H1113" s="228">
        <v>109</v>
      </c>
      <c r="I1113" s="228">
        <v>120.1</v>
      </c>
      <c r="J1113" s="228">
        <v>112.15</v>
      </c>
      <c r="K1113" s="228">
        <v>126.1</v>
      </c>
      <c r="L1113" s="228">
        <v>107.6</v>
      </c>
      <c r="M1113" s="228">
        <v>104.5</v>
      </c>
      <c r="N1113" s="228">
        <v>100.6</v>
      </c>
      <c r="O1113" s="228">
        <v>9.5</v>
      </c>
      <c r="P1113" s="228">
        <v>112.41499999999999</v>
      </c>
      <c r="Q1113" s="228">
        <v>97.2</v>
      </c>
      <c r="R1113" s="228">
        <v>101.25</v>
      </c>
      <c r="S1113" s="228">
        <v>113</v>
      </c>
      <c r="T1113" s="228">
        <v>101.5</v>
      </c>
      <c r="U1113" s="228">
        <v>99.5</v>
      </c>
      <c r="V1113" s="228">
        <v>105.85</v>
      </c>
      <c r="W1113" s="228">
        <v>112.75</v>
      </c>
      <c r="X1113" s="228">
        <v>108.5</v>
      </c>
      <c r="Y1113" s="228">
        <v>107.5</v>
      </c>
      <c r="Z1113" s="225"/>
      <c r="AA1113" s="226"/>
      <c r="AB1113" s="226"/>
      <c r="AC1113" s="226"/>
      <c r="AD1113" s="226"/>
      <c r="AE1113" s="226"/>
      <c r="AF1113" s="226"/>
      <c r="AG1113" s="226"/>
      <c r="AH1113" s="226"/>
      <c r="AI1113" s="226"/>
      <c r="AJ1113" s="226"/>
      <c r="AK1113" s="226"/>
      <c r="AL1113" s="226"/>
      <c r="AM1113" s="226"/>
      <c r="AN1113" s="226"/>
      <c r="AO1113" s="226"/>
      <c r="AP1113" s="226"/>
      <c r="AQ1113" s="226"/>
      <c r="AR1113" s="226"/>
      <c r="AS1113" s="226"/>
      <c r="AT1113" s="226"/>
      <c r="AU1113" s="226"/>
      <c r="AV1113" s="226"/>
      <c r="AW1113" s="226"/>
      <c r="AX1113" s="226"/>
      <c r="AY1113" s="226"/>
      <c r="AZ1113" s="226"/>
      <c r="BA1113" s="226"/>
      <c r="BB1113" s="226"/>
      <c r="BC1113" s="226"/>
      <c r="BD1113" s="226"/>
      <c r="BE1113" s="226"/>
      <c r="BF1113" s="226"/>
      <c r="BG1113" s="226"/>
      <c r="BH1113" s="226"/>
      <c r="BI1113" s="226"/>
      <c r="BJ1113" s="226"/>
      <c r="BK1113" s="226"/>
      <c r="BL1113" s="226"/>
      <c r="BM1113" s="231"/>
    </row>
    <row r="1114" spans="1:65">
      <c r="A1114" s="29"/>
      <c r="B1114" s="3" t="s">
        <v>270</v>
      </c>
      <c r="C1114" s="28"/>
      <c r="D1114" s="228">
        <v>2.2894686428659958</v>
      </c>
      <c r="E1114" s="228">
        <v>1.505545305418162</v>
      </c>
      <c r="F1114" s="228">
        <v>1.3572754940197911</v>
      </c>
      <c r="G1114" s="228">
        <v>4.0846052440841856</v>
      </c>
      <c r="H1114" s="228">
        <v>2.857738033247041</v>
      </c>
      <c r="I1114" s="228">
        <v>2.2589082908933311</v>
      </c>
      <c r="J1114" s="228">
        <v>3.1394266992557718</v>
      </c>
      <c r="K1114" s="228">
        <v>2.3703726851840488</v>
      </c>
      <c r="L1114" s="228">
        <v>1.5530614926653736</v>
      </c>
      <c r="M1114" s="228">
        <v>4.5018514709691022</v>
      </c>
      <c r="N1114" s="228">
        <v>0.90203473695122294</v>
      </c>
      <c r="O1114" s="228">
        <v>2.6583202716502528</v>
      </c>
      <c r="P1114" s="228">
        <v>2.3784147381536864</v>
      </c>
      <c r="Q1114" s="228">
        <v>2.3036203390894663</v>
      </c>
      <c r="R1114" s="228">
        <v>1.9343388189938873</v>
      </c>
      <c r="S1114" s="228">
        <v>3.3466401061363023</v>
      </c>
      <c r="T1114" s="228">
        <v>2.462248295088588</v>
      </c>
      <c r="U1114" s="228">
        <v>2.4221202832779931</v>
      </c>
      <c r="V1114" s="228">
        <v>1.9994165815724003</v>
      </c>
      <c r="W1114" s="228">
        <v>2.2509257354845511</v>
      </c>
      <c r="X1114" s="228">
        <v>2.0769368470578655</v>
      </c>
      <c r="Y1114" s="228">
        <v>1.3934369977385652</v>
      </c>
      <c r="Z1114" s="225"/>
      <c r="AA1114" s="226"/>
      <c r="AB1114" s="226"/>
      <c r="AC1114" s="226"/>
      <c r="AD1114" s="226"/>
      <c r="AE1114" s="226"/>
      <c r="AF1114" s="226"/>
      <c r="AG1114" s="226"/>
      <c r="AH1114" s="226"/>
      <c r="AI1114" s="226"/>
      <c r="AJ1114" s="226"/>
      <c r="AK1114" s="226"/>
      <c r="AL1114" s="226"/>
      <c r="AM1114" s="226"/>
      <c r="AN1114" s="226"/>
      <c r="AO1114" s="226"/>
      <c r="AP1114" s="226"/>
      <c r="AQ1114" s="226"/>
      <c r="AR1114" s="226"/>
      <c r="AS1114" s="226"/>
      <c r="AT1114" s="226"/>
      <c r="AU1114" s="226"/>
      <c r="AV1114" s="226"/>
      <c r="AW1114" s="226"/>
      <c r="AX1114" s="226"/>
      <c r="AY1114" s="226"/>
      <c r="AZ1114" s="226"/>
      <c r="BA1114" s="226"/>
      <c r="BB1114" s="226"/>
      <c r="BC1114" s="226"/>
      <c r="BD1114" s="226"/>
      <c r="BE1114" s="226"/>
      <c r="BF1114" s="226"/>
      <c r="BG1114" s="226"/>
      <c r="BH1114" s="226"/>
      <c r="BI1114" s="226"/>
      <c r="BJ1114" s="226"/>
      <c r="BK1114" s="226"/>
      <c r="BL1114" s="226"/>
      <c r="BM1114" s="231"/>
    </row>
    <row r="1115" spans="1:65">
      <c r="A1115" s="29"/>
      <c r="B1115" s="3" t="s">
        <v>86</v>
      </c>
      <c r="C1115" s="28"/>
      <c r="D1115" s="13">
        <v>1.9807947883483744E-2</v>
      </c>
      <c r="E1115" s="13">
        <v>1.4857354987679232E-2</v>
      </c>
      <c r="F1115" s="13">
        <v>1.5847166719762804E-2</v>
      </c>
      <c r="G1115" s="13">
        <v>3.4941020052046072E-2</v>
      </c>
      <c r="H1115" s="13">
        <v>2.6177752976308772E-2</v>
      </c>
      <c r="I1115" s="13">
        <v>1.8735761328946627E-2</v>
      </c>
      <c r="J1115" s="13">
        <v>2.7757972584047493E-2</v>
      </c>
      <c r="K1115" s="13">
        <v>1.8952873282388451E-2</v>
      </c>
      <c r="L1115" s="13">
        <v>1.4420255270801985E-2</v>
      </c>
      <c r="M1115" s="13">
        <v>4.3426219977193911E-2</v>
      </c>
      <c r="N1115" s="13">
        <v>8.9680338387859784E-3</v>
      </c>
      <c r="O1115" s="13">
        <v>0.27499864879140545</v>
      </c>
      <c r="P1115" s="13">
        <v>2.1038919089065324E-2</v>
      </c>
      <c r="Q1115" s="13">
        <v>2.3570467316740784E-2</v>
      </c>
      <c r="R1115" s="13">
        <v>1.9041891573360663E-2</v>
      </c>
      <c r="S1115" s="13">
        <v>2.961628412510002E-2</v>
      </c>
      <c r="T1115" s="13">
        <v>2.4338533394615367E-2</v>
      </c>
      <c r="U1115" s="13">
        <v>2.4631731694352472E-2</v>
      </c>
      <c r="V1115" s="13">
        <v>1.8936857915444995E-2</v>
      </c>
      <c r="W1115" s="13">
        <v>2.0067688577871182E-2</v>
      </c>
      <c r="X1115" s="13">
        <v>1.9210145032136881E-2</v>
      </c>
      <c r="Y1115" s="13">
        <v>1.2952164192767453E-2</v>
      </c>
      <c r="Z1115" s="15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3" t="s">
        <v>271</v>
      </c>
      <c r="C1116" s="28"/>
      <c r="D1116" s="13">
        <v>7.5125774618763685E-2</v>
      </c>
      <c r="E1116" s="13">
        <v>-5.7423978416426325E-2</v>
      </c>
      <c r="F1116" s="13">
        <v>-0.20332637499421402</v>
      </c>
      <c r="G1116" s="13">
        <v>8.7373061741313318E-2</v>
      </c>
      <c r="H1116" s="13">
        <v>1.5439628515198756E-2</v>
      </c>
      <c r="I1116" s="13">
        <v>0.12147943094335045</v>
      </c>
      <c r="J1116" s="13">
        <v>5.2026460931929419E-2</v>
      </c>
      <c r="K1116" s="13">
        <v>0.16333724769130531</v>
      </c>
      <c r="L1116" s="13">
        <v>1.7970808343836797E-3</v>
      </c>
      <c r="M1116" s="13">
        <v>-3.5719925287857168E-2</v>
      </c>
      <c r="N1116" s="13">
        <v>-6.4400281207752208E-2</v>
      </c>
      <c r="O1116" s="13">
        <v>-0.91008320846735646</v>
      </c>
      <c r="P1116" s="13">
        <v>5.1545871184082603E-2</v>
      </c>
      <c r="Q1116" s="13">
        <v>-9.0910231814789966E-2</v>
      </c>
      <c r="R1116" s="13">
        <v>-5.5098544152651141E-2</v>
      </c>
      <c r="S1116" s="13">
        <v>5.1096287226419346E-2</v>
      </c>
      <c r="T1116" s="13">
        <v>-5.897426792560978E-2</v>
      </c>
      <c r="U1116" s="13">
        <v>-8.5329189581729525E-2</v>
      </c>
      <c r="V1116" s="13">
        <v>-1.7891595932246984E-2</v>
      </c>
      <c r="W1116" s="13">
        <v>4.3344839680501845E-2</v>
      </c>
      <c r="X1116" s="13">
        <v>5.6728046073424299E-3</v>
      </c>
      <c r="Y1116" s="13">
        <v>7.1187817795514974E-4</v>
      </c>
      <c r="Z1116" s="15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45" t="s">
        <v>272</v>
      </c>
      <c r="C1117" s="46"/>
      <c r="D1117" s="44">
        <v>0.87</v>
      </c>
      <c r="E1117" s="44">
        <v>0.69</v>
      </c>
      <c r="F1117" s="44">
        <v>2.4</v>
      </c>
      <c r="G1117" s="44">
        <v>1.01</v>
      </c>
      <c r="H1117" s="44">
        <v>0.17</v>
      </c>
      <c r="I1117" s="44">
        <v>1.41</v>
      </c>
      <c r="J1117" s="44">
        <v>0.6</v>
      </c>
      <c r="K1117" s="44">
        <v>1.9</v>
      </c>
      <c r="L1117" s="44">
        <v>0.01</v>
      </c>
      <c r="M1117" s="44">
        <v>0.43</v>
      </c>
      <c r="N1117" s="44">
        <v>0.77</v>
      </c>
      <c r="O1117" s="44">
        <v>10.68</v>
      </c>
      <c r="P1117" s="44">
        <v>0.59</v>
      </c>
      <c r="Q1117" s="44">
        <v>1.08</v>
      </c>
      <c r="R1117" s="44">
        <v>0.66</v>
      </c>
      <c r="S1117" s="44">
        <v>0.57999999999999996</v>
      </c>
      <c r="T1117" s="44">
        <v>0.71</v>
      </c>
      <c r="U1117" s="44">
        <v>1.02</v>
      </c>
      <c r="V1117" s="44">
        <v>0.22</v>
      </c>
      <c r="W1117" s="44">
        <v>0.49</v>
      </c>
      <c r="X1117" s="44">
        <v>0.05</v>
      </c>
      <c r="Y1117" s="44">
        <v>0.01</v>
      </c>
      <c r="Z1117" s="15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6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</sheetData>
  <dataConsolidate/>
  <conditionalFormatting sqref="B6:Y11 B25:Y30 B43:W48 B62:Y67 B80:Y85 B99:X104 B118:Y123 B136:Y141 B155:V160 B173:Z178 B191:Y196 B209:W214 B228:Y233 B246:M251 B264:M269 B282:L287 B300:Y305 B318:X323 B337:M342 B355:R360 B374:V379 B392:D397 B410:M415 B428:W433 B446:Y451 B464:W469 B482:Z487 B500:N505 B519:Y524 B537:Y542 B555:Y560 B574:Y579 B592:W597 B611:M616 B629:Z634 B647:Y652 B665:X670 B684:M689 B702:U707 B720:S725 B738:W743 B756:Y761 B775:Y780 B794:X799 B812:M817 B830:Y835 B849:Z854 B867:U872 B886:N891 B905:W910 B923:W928 B941:X946 B959:X964 B978:M983 B997:X1002 B1015:Y1020 B1033:V1038 B1051:Z1056 B1070:N1075 B1088:Z1093 B1106:Y1111">
    <cfRule type="expression" dxfId="17" priority="183">
      <formula>AND($B6&lt;&gt;$B5,NOT(ISBLANK(INDIRECT(Anlyt_LabRefThisCol))))</formula>
    </cfRule>
  </conditionalFormatting>
  <conditionalFormatting sqref="C2:Y17 C21:Y36 C39:W54 C58:Y73 C76:Y91 C95:X110 C114:Y129 C132:Y147 C151:V166 C169:Z184 C187:Y202 C205:W220 C224:Y239 C242:M257 C260:M275 C278:L293 C296:Y311 C314:X329 C333:M348 C351:R366 C370:V385 C388:D403 C406:M421 C424:W439 C442:Y457 C460:W475 C478:Z493 C496:N511 C515:Y530 C533:Y548 C551:Y566 C570:Y585 C588:W603 C607:M622 C625:Z640 C643:Y658 C661:X676 C680:M695 C698:U713 C716:S731 C734:W749 C752:Y767 C771:Y786 C790:X805 C808:M823 C826:Y841 C845:Z860 C863:U878 C882:N897 C901:W916 C919:W934 C937:X952 C955:X970 C974:M989 C993:X1008 C1011:Y1026 C1029:V1044 C1047:Z1062 C1066:N1081 C1084:Z1099 C1102:Y1117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B9B04-15CC-49E8-B70D-8BDAF45A5D25}">
  <sheetPr codeName="Sheet16"/>
  <dimension ref="A1:BN1253"/>
  <sheetViews>
    <sheetView zoomScale="85" zoomScaleNormal="8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535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1" t="s">
        <v>237</v>
      </c>
      <c r="E3" s="152" t="s">
        <v>238</v>
      </c>
      <c r="F3" s="152" t="s">
        <v>239</v>
      </c>
      <c r="G3" s="152" t="s">
        <v>240</v>
      </c>
      <c r="H3" s="152" t="s">
        <v>241</v>
      </c>
      <c r="I3" s="152" t="s">
        <v>243</v>
      </c>
      <c r="J3" s="152" t="s">
        <v>244</v>
      </c>
      <c r="K3" s="152" t="s">
        <v>246</v>
      </c>
      <c r="L3" s="152" t="s">
        <v>247</v>
      </c>
      <c r="M3" s="152" t="s">
        <v>248</v>
      </c>
      <c r="N3" s="152" t="s">
        <v>249</v>
      </c>
      <c r="O3" s="152" t="s">
        <v>250</v>
      </c>
      <c r="P3" s="152" t="s">
        <v>251</v>
      </c>
      <c r="Q3" s="152" t="s">
        <v>252</v>
      </c>
      <c r="R3" s="152" t="s">
        <v>254</v>
      </c>
      <c r="S3" s="152" t="s">
        <v>255</v>
      </c>
      <c r="T3" s="152" t="s">
        <v>256</v>
      </c>
      <c r="U3" s="152" t="s">
        <v>282</v>
      </c>
      <c r="V3" s="152" t="s">
        <v>258</v>
      </c>
      <c r="W3" s="152" t="s">
        <v>259</v>
      </c>
      <c r="X3" s="152" t="s">
        <v>260</v>
      </c>
      <c r="Y3" s="152" t="s">
        <v>261</v>
      </c>
      <c r="Z3" s="152" t="s">
        <v>262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274</v>
      </c>
      <c r="E4" s="11" t="s">
        <v>274</v>
      </c>
      <c r="F4" s="11" t="s">
        <v>276</v>
      </c>
      <c r="G4" s="11" t="s">
        <v>277</v>
      </c>
      <c r="H4" s="11" t="s">
        <v>277</v>
      </c>
      <c r="I4" s="11" t="s">
        <v>277</v>
      </c>
      <c r="J4" s="11" t="s">
        <v>274</v>
      </c>
      <c r="K4" s="11" t="s">
        <v>274</v>
      </c>
      <c r="L4" s="11" t="s">
        <v>277</v>
      </c>
      <c r="M4" s="11" t="s">
        <v>276</v>
      </c>
      <c r="N4" s="11" t="s">
        <v>274</v>
      </c>
      <c r="O4" s="11" t="s">
        <v>277</v>
      </c>
      <c r="P4" s="11" t="s">
        <v>276</v>
      </c>
      <c r="Q4" s="11" t="s">
        <v>274</v>
      </c>
      <c r="R4" s="11" t="s">
        <v>274</v>
      </c>
      <c r="S4" s="11" t="s">
        <v>277</v>
      </c>
      <c r="T4" s="11" t="s">
        <v>274</v>
      </c>
      <c r="U4" s="11" t="s">
        <v>276</v>
      </c>
      <c r="V4" s="11" t="s">
        <v>276</v>
      </c>
      <c r="W4" s="11" t="s">
        <v>277</v>
      </c>
      <c r="X4" s="11" t="s">
        <v>274</v>
      </c>
      <c r="Y4" s="11" t="s">
        <v>277</v>
      </c>
      <c r="Z4" s="11" t="s">
        <v>274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314</v>
      </c>
      <c r="E5" s="25" t="s">
        <v>266</v>
      </c>
      <c r="F5" s="25" t="s">
        <v>314</v>
      </c>
      <c r="G5" s="25" t="s">
        <v>315</v>
      </c>
      <c r="H5" s="25" t="s">
        <v>315</v>
      </c>
      <c r="I5" s="25" t="s">
        <v>315</v>
      </c>
      <c r="J5" s="25" t="s">
        <v>116</v>
      </c>
      <c r="K5" s="25" t="s">
        <v>116</v>
      </c>
      <c r="L5" s="25" t="s">
        <v>316</v>
      </c>
      <c r="M5" s="25" t="s">
        <v>315</v>
      </c>
      <c r="N5" s="25" t="s">
        <v>314</v>
      </c>
      <c r="O5" s="25" t="s">
        <v>314</v>
      </c>
      <c r="P5" s="25" t="s">
        <v>314</v>
      </c>
      <c r="Q5" s="25" t="s">
        <v>315</v>
      </c>
      <c r="R5" s="25" t="s">
        <v>314</v>
      </c>
      <c r="S5" s="25" t="s">
        <v>316</v>
      </c>
      <c r="T5" s="25" t="s">
        <v>279</v>
      </c>
      <c r="U5" s="25" t="s">
        <v>315</v>
      </c>
      <c r="V5" s="25" t="s">
        <v>317</v>
      </c>
      <c r="W5" s="25" t="s">
        <v>318</v>
      </c>
      <c r="X5" s="25" t="s">
        <v>314</v>
      </c>
      <c r="Y5" s="25" t="s">
        <v>314</v>
      </c>
      <c r="Z5" s="25" t="s">
        <v>314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0.11</v>
      </c>
      <c r="E6" s="212">
        <v>0.15</v>
      </c>
      <c r="F6" s="204" t="s">
        <v>288</v>
      </c>
      <c r="G6" s="204">
        <v>0.16</v>
      </c>
      <c r="H6" s="203">
        <v>0.12</v>
      </c>
      <c r="I6" s="204">
        <v>0.1</v>
      </c>
      <c r="J6" s="203">
        <v>0.11</v>
      </c>
      <c r="K6" s="203">
        <v>0.12</v>
      </c>
      <c r="L6" s="204" t="s">
        <v>215</v>
      </c>
      <c r="M6" s="204" t="s">
        <v>103</v>
      </c>
      <c r="N6" s="203">
        <v>0.12</v>
      </c>
      <c r="O6" s="203">
        <v>0.11</v>
      </c>
      <c r="P6" s="203"/>
      <c r="Q6" s="203">
        <v>0.12</v>
      </c>
      <c r="R6" s="203">
        <v>0.11</v>
      </c>
      <c r="S6" s="204">
        <v>0.14000000000000001</v>
      </c>
      <c r="T6" s="203">
        <v>9.9000000000000005E-2</v>
      </c>
      <c r="U6" s="204" t="s">
        <v>101</v>
      </c>
      <c r="V6" s="204">
        <v>0.3</v>
      </c>
      <c r="W6" s="204" t="s">
        <v>288</v>
      </c>
      <c r="X6" s="203">
        <v>0.11</v>
      </c>
      <c r="Y6" s="203">
        <v>0.1</v>
      </c>
      <c r="Z6" s="203">
        <v>0.1</v>
      </c>
      <c r="AA6" s="205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</v>
      </c>
      <c r="E7" s="23">
        <v>0.1</v>
      </c>
      <c r="F7" s="209" t="s">
        <v>288</v>
      </c>
      <c r="G7" s="209">
        <v>0.17</v>
      </c>
      <c r="H7" s="23">
        <v>0.12</v>
      </c>
      <c r="I7" s="209">
        <v>0.1</v>
      </c>
      <c r="J7" s="23">
        <v>0.11</v>
      </c>
      <c r="K7" s="23">
        <v>0.1</v>
      </c>
      <c r="L7" s="209" t="s">
        <v>215</v>
      </c>
      <c r="M7" s="209" t="s">
        <v>103</v>
      </c>
      <c r="N7" s="23">
        <v>0.1</v>
      </c>
      <c r="O7" s="23">
        <v>0.107</v>
      </c>
      <c r="P7" s="23"/>
      <c r="Q7" s="23">
        <v>0.11</v>
      </c>
      <c r="R7" s="23">
        <v>0.1</v>
      </c>
      <c r="S7" s="209">
        <v>0.14000000000000001</v>
      </c>
      <c r="T7" s="23">
        <v>0.108</v>
      </c>
      <c r="U7" s="209" t="s">
        <v>101</v>
      </c>
      <c r="V7" s="209">
        <v>0.3</v>
      </c>
      <c r="W7" s="209" t="s">
        <v>288</v>
      </c>
      <c r="X7" s="23">
        <v>0.1</v>
      </c>
      <c r="Y7" s="23">
        <v>0.1</v>
      </c>
      <c r="Z7" s="23">
        <v>0.1</v>
      </c>
      <c r="AA7" s="205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18</v>
      </c>
    </row>
    <row r="8" spans="1:66">
      <c r="A8" s="29"/>
      <c r="B8" s="19">
        <v>1</v>
      </c>
      <c r="C8" s="9">
        <v>3</v>
      </c>
      <c r="D8" s="23">
        <v>0.1</v>
      </c>
      <c r="E8" s="23">
        <v>0.1</v>
      </c>
      <c r="F8" s="209" t="s">
        <v>288</v>
      </c>
      <c r="G8" s="209">
        <v>0.14000000000000001</v>
      </c>
      <c r="H8" s="23">
        <v>0.13</v>
      </c>
      <c r="I8" s="209">
        <v>0.1</v>
      </c>
      <c r="J8" s="23">
        <v>0.1</v>
      </c>
      <c r="K8" s="23">
        <v>0.1</v>
      </c>
      <c r="L8" s="209" t="s">
        <v>215</v>
      </c>
      <c r="M8" s="209" t="s">
        <v>103</v>
      </c>
      <c r="N8" s="23">
        <v>0.08</v>
      </c>
      <c r="O8" s="23">
        <v>0.113</v>
      </c>
      <c r="P8" s="23"/>
      <c r="Q8" s="23">
        <v>0.11</v>
      </c>
      <c r="R8" s="23">
        <v>0.11</v>
      </c>
      <c r="S8" s="209">
        <v>0.14000000000000001</v>
      </c>
      <c r="T8" s="23">
        <v>0.10700000000000001</v>
      </c>
      <c r="U8" s="209" t="s">
        <v>101</v>
      </c>
      <c r="V8" s="209">
        <v>0.2</v>
      </c>
      <c r="W8" s="209" t="s">
        <v>288</v>
      </c>
      <c r="X8" s="23">
        <v>0.1</v>
      </c>
      <c r="Y8" s="23">
        <v>0.11</v>
      </c>
      <c r="Z8" s="23">
        <v>0.09</v>
      </c>
      <c r="AA8" s="205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0.1</v>
      </c>
      <c r="E9" s="23">
        <v>0.1</v>
      </c>
      <c r="F9" s="209" t="s">
        <v>288</v>
      </c>
      <c r="G9" s="209">
        <v>0.12</v>
      </c>
      <c r="H9" s="23">
        <v>0.13</v>
      </c>
      <c r="I9" s="209">
        <v>0.1</v>
      </c>
      <c r="J9" s="23">
        <v>0.1</v>
      </c>
      <c r="K9" s="23">
        <v>0.1</v>
      </c>
      <c r="L9" s="209" t="s">
        <v>215</v>
      </c>
      <c r="M9" s="209" t="s">
        <v>103</v>
      </c>
      <c r="N9" s="23">
        <v>0.08</v>
      </c>
      <c r="O9" s="23">
        <v>0.105</v>
      </c>
      <c r="P9" s="23"/>
      <c r="Q9" s="23">
        <v>0.11</v>
      </c>
      <c r="R9" s="23">
        <v>0.11</v>
      </c>
      <c r="S9" s="209">
        <v>0.14000000000000001</v>
      </c>
      <c r="T9" s="23">
        <v>0.108</v>
      </c>
      <c r="U9" s="209" t="s">
        <v>101</v>
      </c>
      <c r="V9" s="209">
        <v>0.3</v>
      </c>
      <c r="W9" s="209" t="s">
        <v>288</v>
      </c>
      <c r="X9" s="23">
        <v>0.09</v>
      </c>
      <c r="Y9" s="23">
        <v>0.11</v>
      </c>
      <c r="Z9" s="23">
        <v>0.1</v>
      </c>
      <c r="AA9" s="205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0.10447435897435896</v>
      </c>
      <c r="BN9" s="27"/>
    </row>
    <row r="10" spans="1:66">
      <c r="A10" s="29"/>
      <c r="B10" s="19">
        <v>1</v>
      </c>
      <c r="C10" s="9">
        <v>5</v>
      </c>
      <c r="D10" s="23">
        <v>0.12</v>
      </c>
      <c r="E10" s="210">
        <v>0.15</v>
      </c>
      <c r="F10" s="209" t="s">
        <v>288</v>
      </c>
      <c r="G10" s="209">
        <v>0.15</v>
      </c>
      <c r="H10" s="23">
        <v>0.12</v>
      </c>
      <c r="I10" s="209">
        <v>0.1</v>
      </c>
      <c r="J10" s="23">
        <v>0.1</v>
      </c>
      <c r="K10" s="23">
        <v>0.1</v>
      </c>
      <c r="L10" s="209" t="s">
        <v>215</v>
      </c>
      <c r="M10" s="209" t="s">
        <v>103</v>
      </c>
      <c r="N10" s="23">
        <v>0.08</v>
      </c>
      <c r="O10" s="23">
        <v>0.105</v>
      </c>
      <c r="P10" s="23"/>
      <c r="Q10" s="23">
        <v>0.11</v>
      </c>
      <c r="R10" s="23">
        <v>0.11</v>
      </c>
      <c r="S10" s="209">
        <v>0.13</v>
      </c>
      <c r="T10" s="23">
        <v>9.6000000000000002E-2</v>
      </c>
      <c r="U10" s="209" t="s">
        <v>101</v>
      </c>
      <c r="V10" s="209">
        <v>0.3</v>
      </c>
      <c r="W10" s="209" t="s">
        <v>288</v>
      </c>
      <c r="X10" s="23">
        <v>0.1</v>
      </c>
      <c r="Y10" s="23">
        <v>0.1</v>
      </c>
      <c r="Z10" s="23">
        <v>0.09</v>
      </c>
      <c r="AA10" s="205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76</v>
      </c>
    </row>
    <row r="11" spans="1:66">
      <c r="A11" s="29"/>
      <c r="B11" s="19">
        <v>1</v>
      </c>
      <c r="C11" s="9">
        <v>6</v>
      </c>
      <c r="D11" s="23">
        <v>0.11</v>
      </c>
      <c r="E11" s="210">
        <v>0.15</v>
      </c>
      <c r="F11" s="209" t="s">
        <v>288</v>
      </c>
      <c r="G11" s="209">
        <v>0.13</v>
      </c>
      <c r="H11" s="23">
        <v>0.13</v>
      </c>
      <c r="I11" s="209">
        <v>0.2</v>
      </c>
      <c r="J11" s="23">
        <v>0.1</v>
      </c>
      <c r="K11" s="23">
        <v>0.1</v>
      </c>
      <c r="L11" s="209" t="s">
        <v>215</v>
      </c>
      <c r="M11" s="209" t="s">
        <v>103</v>
      </c>
      <c r="N11" s="23">
        <v>0.09</v>
      </c>
      <c r="O11" s="23">
        <v>0.107</v>
      </c>
      <c r="P11" s="23"/>
      <c r="Q11" s="23">
        <v>0.1</v>
      </c>
      <c r="R11" s="23">
        <v>0.11</v>
      </c>
      <c r="S11" s="209">
        <v>0.13</v>
      </c>
      <c r="T11" s="23">
        <v>0.10400000000000001</v>
      </c>
      <c r="U11" s="209" t="s">
        <v>101</v>
      </c>
      <c r="V11" s="209" t="s">
        <v>96</v>
      </c>
      <c r="W11" s="209" t="s">
        <v>288</v>
      </c>
      <c r="X11" s="23">
        <v>0.09</v>
      </c>
      <c r="Y11" s="23">
        <v>0.1</v>
      </c>
      <c r="Z11" s="23">
        <v>0.1</v>
      </c>
      <c r="AA11" s="205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268</v>
      </c>
      <c r="C12" s="12"/>
      <c r="D12" s="211">
        <v>0.10666666666666667</v>
      </c>
      <c r="E12" s="211">
        <v>0.125</v>
      </c>
      <c r="F12" s="211" t="s">
        <v>676</v>
      </c>
      <c r="G12" s="211">
        <v>0.14500000000000002</v>
      </c>
      <c r="H12" s="211">
        <v>0.125</v>
      </c>
      <c r="I12" s="211">
        <v>0.11666666666666665</v>
      </c>
      <c r="J12" s="211">
        <v>0.10333333333333333</v>
      </c>
      <c r="K12" s="211">
        <v>0.10333333333333333</v>
      </c>
      <c r="L12" s="211" t="s">
        <v>676</v>
      </c>
      <c r="M12" s="211" t="s">
        <v>676</v>
      </c>
      <c r="N12" s="211">
        <v>9.1666666666666674E-2</v>
      </c>
      <c r="O12" s="211">
        <v>0.10783333333333334</v>
      </c>
      <c r="P12" s="211" t="s">
        <v>676</v>
      </c>
      <c r="Q12" s="211">
        <v>0.10999999999999999</v>
      </c>
      <c r="R12" s="211">
        <v>0.10833333333333334</v>
      </c>
      <c r="S12" s="211">
        <v>0.13666666666666669</v>
      </c>
      <c r="T12" s="211">
        <v>0.10366666666666667</v>
      </c>
      <c r="U12" s="211" t="s">
        <v>676</v>
      </c>
      <c r="V12" s="211">
        <v>0.28000000000000003</v>
      </c>
      <c r="W12" s="211" t="s">
        <v>676</v>
      </c>
      <c r="X12" s="211">
        <v>9.8333333333333328E-2</v>
      </c>
      <c r="Y12" s="211">
        <v>0.10333333333333333</v>
      </c>
      <c r="Z12" s="211">
        <v>9.6666666666666665E-2</v>
      </c>
      <c r="AA12" s="205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269</v>
      </c>
      <c r="C13" s="28"/>
      <c r="D13" s="23">
        <v>0.10500000000000001</v>
      </c>
      <c r="E13" s="23">
        <v>0.125</v>
      </c>
      <c r="F13" s="23" t="s">
        <v>676</v>
      </c>
      <c r="G13" s="23">
        <v>0.14500000000000002</v>
      </c>
      <c r="H13" s="23">
        <v>0.125</v>
      </c>
      <c r="I13" s="23">
        <v>0.1</v>
      </c>
      <c r="J13" s="23">
        <v>0.1</v>
      </c>
      <c r="K13" s="23">
        <v>0.1</v>
      </c>
      <c r="L13" s="23" t="s">
        <v>676</v>
      </c>
      <c r="M13" s="23" t="s">
        <v>676</v>
      </c>
      <c r="N13" s="23">
        <v>8.4999999999999992E-2</v>
      </c>
      <c r="O13" s="23">
        <v>0.107</v>
      </c>
      <c r="P13" s="23" t="s">
        <v>676</v>
      </c>
      <c r="Q13" s="23">
        <v>0.11</v>
      </c>
      <c r="R13" s="23">
        <v>0.11</v>
      </c>
      <c r="S13" s="23">
        <v>0.14000000000000001</v>
      </c>
      <c r="T13" s="23">
        <v>0.10550000000000001</v>
      </c>
      <c r="U13" s="23" t="s">
        <v>676</v>
      </c>
      <c r="V13" s="23">
        <v>0.3</v>
      </c>
      <c r="W13" s="23" t="s">
        <v>676</v>
      </c>
      <c r="X13" s="23">
        <v>0.1</v>
      </c>
      <c r="Y13" s="23">
        <v>0.1</v>
      </c>
      <c r="Z13" s="23">
        <v>0.1</v>
      </c>
      <c r="AA13" s="205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270</v>
      </c>
      <c r="C14" s="28"/>
      <c r="D14" s="23">
        <v>8.164965809277256E-3</v>
      </c>
      <c r="E14" s="23">
        <v>2.7386127875258317E-2</v>
      </c>
      <c r="F14" s="23" t="s">
        <v>676</v>
      </c>
      <c r="G14" s="23">
        <v>1.8708286933869566E-2</v>
      </c>
      <c r="H14" s="23">
        <v>5.4772255750516656E-3</v>
      </c>
      <c r="I14" s="23">
        <v>4.0824829046386402E-2</v>
      </c>
      <c r="J14" s="23">
        <v>5.1639777949432199E-3</v>
      </c>
      <c r="K14" s="23">
        <v>8.1649658092772543E-3</v>
      </c>
      <c r="L14" s="23" t="s">
        <v>676</v>
      </c>
      <c r="M14" s="23" t="s">
        <v>676</v>
      </c>
      <c r="N14" s="23">
        <v>1.6020819787597246E-2</v>
      </c>
      <c r="O14" s="23">
        <v>3.1251666622224622E-3</v>
      </c>
      <c r="P14" s="23" t="s">
        <v>676</v>
      </c>
      <c r="Q14" s="23">
        <v>6.3245553203367553E-3</v>
      </c>
      <c r="R14" s="23">
        <v>4.0824829046386272E-3</v>
      </c>
      <c r="S14" s="23">
        <v>5.1639777949432268E-3</v>
      </c>
      <c r="T14" s="23">
        <v>5.0859282994028402E-3</v>
      </c>
      <c r="U14" s="23" t="s">
        <v>676</v>
      </c>
      <c r="V14" s="23">
        <v>4.4721359549995655E-2</v>
      </c>
      <c r="W14" s="23" t="s">
        <v>676</v>
      </c>
      <c r="X14" s="23">
        <v>7.5277265270908122E-3</v>
      </c>
      <c r="Y14" s="23">
        <v>5.1639777949432199E-3</v>
      </c>
      <c r="Z14" s="23">
        <v>5.1639777949432268E-3</v>
      </c>
      <c r="AA14" s="205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7.6546554461974267E-2</v>
      </c>
      <c r="E15" s="13">
        <v>0.21908902300206654</v>
      </c>
      <c r="F15" s="13" t="s">
        <v>676</v>
      </c>
      <c r="G15" s="13">
        <v>0.12902266850944527</v>
      </c>
      <c r="H15" s="13">
        <v>4.3817804600413325E-2</v>
      </c>
      <c r="I15" s="13">
        <v>0.34992710611188349</v>
      </c>
      <c r="J15" s="13">
        <v>4.9973978660740839E-2</v>
      </c>
      <c r="K15" s="13">
        <v>7.9015798154296005E-2</v>
      </c>
      <c r="L15" s="13" t="s">
        <v>676</v>
      </c>
      <c r="M15" s="13" t="s">
        <v>676</v>
      </c>
      <c r="N15" s="13">
        <v>0.17477257950106084</v>
      </c>
      <c r="O15" s="13">
        <v>2.8981452818137205E-2</v>
      </c>
      <c r="P15" s="13" t="s">
        <v>676</v>
      </c>
      <c r="Q15" s="13">
        <v>5.7495957457606876E-2</v>
      </c>
      <c r="R15" s="13">
        <v>3.7684457581279633E-2</v>
      </c>
      <c r="S15" s="13">
        <v>3.7785203377633358E-2</v>
      </c>
      <c r="T15" s="13">
        <v>4.9060401601956655E-2</v>
      </c>
      <c r="U15" s="13" t="s">
        <v>676</v>
      </c>
      <c r="V15" s="13">
        <v>0.15971914124998446</v>
      </c>
      <c r="W15" s="13" t="s">
        <v>676</v>
      </c>
      <c r="X15" s="13">
        <v>7.6553151122957422E-2</v>
      </c>
      <c r="Y15" s="13">
        <v>4.9973978660740839E-2</v>
      </c>
      <c r="Z15" s="13">
        <v>5.3420459947688556E-2</v>
      </c>
      <c r="AA15" s="15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271</v>
      </c>
      <c r="C16" s="28"/>
      <c r="D16" s="13">
        <v>2.0984169836790079E-2</v>
      </c>
      <c r="E16" s="13">
        <v>0.19646582402748813</v>
      </c>
      <c r="F16" s="13" t="s">
        <v>676</v>
      </c>
      <c r="G16" s="13">
        <v>0.38790035587188654</v>
      </c>
      <c r="H16" s="13">
        <v>0.19646582402748813</v>
      </c>
      <c r="I16" s="13">
        <v>0.11670143575898884</v>
      </c>
      <c r="J16" s="13">
        <v>-1.0921585470609729E-2</v>
      </c>
      <c r="K16" s="13">
        <v>-1.0921585470609729E-2</v>
      </c>
      <c r="L16" s="13" t="s">
        <v>676</v>
      </c>
      <c r="M16" s="13" t="s">
        <v>676</v>
      </c>
      <c r="N16" s="13">
        <v>-0.12259172904650861</v>
      </c>
      <c r="O16" s="13">
        <v>3.2151184194379789E-2</v>
      </c>
      <c r="P16" s="13" t="s">
        <v>676</v>
      </c>
      <c r="Q16" s="13">
        <v>5.2889925144189442E-2</v>
      </c>
      <c r="R16" s="13">
        <v>3.6937047490489761E-2</v>
      </c>
      <c r="S16" s="13">
        <v>0.30813596760338724</v>
      </c>
      <c r="T16" s="13">
        <v>-7.7310099398697485E-3</v>
      </c>
      <c r="U16" s="13" t="s">
        <v>676</v>
      </c>
      <c r="V16" s="13">
        <v>1.6800834458215741</v>
      </c>
      <c r="W16" s="13" t="s">
        <v>676</v>
      </c>
      <c r="X16" s="13">
        <v>-5.878021843170933E-2</v>
      </c>
      <c r="Y16" s="13">
        <v>-1.0921585470609729E-2</v>
      </c>
      <c r="Z16" s="13">
        <v>-7.4733096085409123E-2</v>
      </c>
      <c r="AA16" s="15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272</v>
      </c>
      <c r="C17" s="46"/>
      <c r="D17" s="44">
        <v>7.0000000000000007E-2</v>
      </c>
      <c r="E17" s="44">
        <v>0.67</v>
      </c>
      <c r="F17" s="44">
        <v>5.73</v>
      </c>
      <c r="G17" s="44">
        <v>1.48</v>
      </c>
      <c r="H17" s="44">
        <v>0.67</v>
      </c>
      <c r="I17" s="44" t="s">
        <v>273</v>
      </c>
      <c r="J17" s="44">
        <v>0.2</v>
      </c>
      <c r="K17" s="44">
        <v>0.2</v>
      </c>
      <c r="L17" s="44">
        <v>3.37</v>
      </c>
      <c r="M17" s="44">
        <v>96.76</v>
      </c>
      <c r="N17" s="44">
        <v>0.67</v>
      </c>
      <c r="O17" s="44">
        <v>0.02</v>
      </c>
      <c r="P17" s="44" t="s">
        <v>273</v>
      </c>
      <c r="Q17" s="44">
        <v>7.0000000000000007E-2</v>
      </c>
      <c r="R17" s="44">
        <v>0</v>
      </c>
      <c r="S17" s="44">
        <v>1.1499999999999999</v>
      </c>
      <c r="T17" s="44">
        <v>0.19</v>
      </c>
      <c r="U17" s="44">
        <v>15.85</v>
      </c>
      <c r="V17" s="44">
        <v>5.73</v>
      </c>
      <c r="W17" s="44">
        <v>5.73</v>
      </c>
      <c r="X17" s="44">
        <v>0.4</v>
      </c>
      <c r="Y17" s="44">
        <v>0.2</v>
      </c>
      <c r="Z17" s="44">
        <v>0.47</v>
      </c>
      <c r="AA17" s="15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319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>
      <c r="BM19" s="55"/>
    </row>
    <row r="20" spans="1:65" ht="15">
      <c r="B20" s="8" t="s">
        <v>536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7" t="s">
        <v>234</v>
      </c>
      <c r="W21" s="17" t="s">
        <v>234</v>
      </c>
      <c r="X21" s="17" t="s">
        <v>234</v>
      </c>
      <c r="Y21" s="17" t="s">
        <v>234</v>
      </c>
      <c r="Z21" s="17" t="s">
        <v>234</v>
      </c>
      <c r="AA21" s="17" t="s">
        <v>234</v>
      </c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235</v>
      </c>
      <c r="C22" s="9" t="s">
        <v>235</v>
      </c>
      <c r="D22" s="151" t="s">
        <v>237</v>
      </c>
      <c r="E22" s="152" t="s">
        <v>238</v>
      </c>
      <c r="F22" s="152" t="s">
        <v>239</v>
      </c>
      <c r="G22" s="152" t="s">
        <v>240</v>
      </c>
      <c r="H22" s="152" t="s">
        <v>241</v>
      </c>
      <c r="I22" s="152" t="s">
        <v>243</v>
      </c>
      <c r="J22" s="152" t="s">
        <v>244</v>
      </c>
      <c r="K22" s="152" t="s">
        <v>246</v>
      </c>
      <c r="L22" s="152" t="s">
        <v>247</v>
      </c>
      <c r="M22" s="152" t="s">
        <v>248</v>
      </c>
      <c r="N22" s="152" t="s">
        <v>249</v>
      </c>
      <c r="O22" s="152" t="s">
        <v>250</v>
      </c>
      <c r="P22" s="152" t="s">
        <v>251</v>
      </c>
      <c r="Q22" s="152" t="s">
        <v>252</v>
      </c>
      <c r="R22" s="152" t="s">
        <v>253</v>
      </c>
      <c r="S22" s="152" t="s">
        <v>254</v>
      </c>
      <c r="T22" s="152" t="s">
        <v>255</v>
      </c>
      <c r="U22" s="152" t="s">
        <v>256</v>
      </c>
      <c r="V22" s="152" t="s">
        <v>282</v>
      </c>
      <c r="W22" s="152" t="s">
        <v>258</v>
      </c>
      <c r="X22" s="152" t="s">
        <v>259</v>
      </c>
      <c r="Y22" s="152" t="s">
        <v>260</v>
      </c>
      <c r="Z22" s="152" t="s">
        <v>261</v>
      </c>
      <c r="AA22" s="152" t="s">
        <v>262</v>
      </c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274</v>
      </c>
      <c r="E23" s="11" t="s">
        <v>276</v>
      </c>
      <c r="F23" s="11" t="s">
        <v>276</v>
      </c>
      <c r="G23" s="11" t="s">
        <v>277</v>
      </c>
      <c r="H23" s="11" t="s">
        <v>277</v>
      </c>
      <c r="I23" s="11" t="s">
        <v>277</v>
      </c>
      <c r="J23" s="11" t="s">
        <v>274</v>
      </c>
      <c r="K23" s="11" t="s">
        <v>276</v>
      </c>
      <c r="L23" s="11" t="s">
        <v>277</v>
      </c>
      <c r="M23" s="11" t="s">
        <v>276</v>
      </c>
      <c r="N23" s="11" t="s">
        <v>274</v>
      </c>
      <c r="O23" s="11" t="s">
        <v>277</v>
      </c>
      <c r="P23" s="11" t="s">
        <v>276</v>
      </c>
      <c r="Q23" s="11" t="s">
        <v>276</v>
      </c>
      <c r="R23" s="11" t="s">
        <v>276</v>
      </c>
      <c r="S23" s="11" t="s">
        <v>274</v>
      </c>
      <c r="T23" s="11" t="s">
        <v>277</v>
      </c>
      <c r="U23" s="11" t="s">
        <v>274</v>
      </c>
      <c r="V23" s="11" t="s">
        <v>276</v>
      </c>
      <c r="W23" s="11" t="s">
        <v>276</v>
      </c>
      <c r="X23" s="11" t="s">
        <v>277</v>
      </c>
      <c r="Y23" s="11" t="s">
        <v>274</v>
      </c>
      <c r="Z23" s="11" t="s">
        <v>277</v>
      </c>
      <c r="AA23" s="11" t="s">
        <v>274</v>
      </c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314</v>
      </c>
      <c r="E24" s="25" t="s">
        <v>266</v>
      </c>
      <c r="F24" s="25" t="s">
        <v>314</v>
      </c>
      <c r="G24" s="25" t="s">
        <v>315</v>
      </c>
      <c r="H24" s="25" t="s">
        <v>315</v>
      </c>
      <c r="I24" s="25" t="s">
        <v>315</v>
      </c>
      <c r="J24" s="25" t="s">
        <v>116</v>
      </c>
      <c r="K24" s="25" t="s">
        <v>116</v>
      </c>
      <c r="L24" s="25" t="s">
        <v>316</v>
      </c>
      <c r="M24" s="25" t="s">
        <v>315</v>
      </c>
      <c r="N24" s="25" t="s">
        <v>314</v>
      </c>
      <c r="O24" s="25" t="s">
        <v>314</v>
      </c>
      <c r="P24" s="25" t="s">
        <v>314</v>
      </c>
      <c r="Q24" s="25" t="s">
        <v>315</v>
      </c>
      <c r="R24" s="25" t="s">
        <v>314</v>
      </c>
      <c r="S24" s="25" t="s">
        <v>314</v>
      </c>
      <c r="T24" s="25" t="s">
        <v>316</v>
      </c>
      <c r="U24" s="25" t="s">
        <v>279</v>
      </c>
      <c r="V24" s="25" t="s">
        <v>315</v>
      </c>
      <c r="W24" s="25" t="s">
        <v>317</v>
      </c>
      <c r="X24" s="25" t="s">
        <v>318</v>
      </c>
      <c r="Y24" s="25" t="s">
        <v>314</v>
      </c>
      <c r="Z24" s="25" t="s">
        <v>314</v>
      </c>
      <c r="AA24" s="25" t="s">
        <v>314</v>
      </c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03">
        <v>0.85000000000000009</v>
      </c>
      <c r="E25" s="203">
        <v>0.68</v>
      </c>
      <c r="F25" s="203">
        <v>1.0533333333333335</v>
      </c>
      <c r="G25" s="203">
        <v>0.74</v>
      </c>
      <c r="H25" s="203">
        <v>0.74</v>
      </c>
      <c r="I25" s="203">
        <v>0.93999999999999984</v>
      </c>
      <c r="J25" s="203">
        <v>0.78849999999999998</v>
      </c>
      <c r="K25" s="212">
        <v>0.61</v>
      </c>
      <c r="L25" s="203">
        <v>1.02</v>
      </c>
      <c r="M25" s="203">
        <v>0.84531160000000005</v>
      </c>
      <c r="N25" s="203">
        <v>0.78</v>
      </c>
      <c r="O25" s="204">
        <v>1.19</v>
      </c>
      <c r="P25" s="203">
        <v>1.1305000000000001</v>
      </c>
      <c r="Q25" s="203">
        <v>0.79</v>
      </c>
      <c r="R25" s="212">
        <v>0.75924999999999998</v>
      </c>
      <c r="S25" s="203">
        <v>0.98999999999999988</v>
      </c>
      <c r="T25" s="203">
        <v>1.04</v>
      </c>
      <c r="U25" s="203">
        <v>0.90000000000000013</v>
      </c>
      <c r="V25" s="203">
        <v>1.0127959279999998</v>
      </c>
      <c r="W25" s="203">
        <v>0.86</v>
      </c>
      <c r="X25" s="203">
        <v>0.79</v>
      </c>
      <c r="Y25" s="212">
        <v>0.81000000000000016</v>
      </c>
      <c r="Z25" s="203">
        <v>0.77</v>
      </c>
      <c r="AA25" s="203">
        <v>0.77</v>
      </c>
      <c r="AB25" s="205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>
        <v>1</v>
      </c>
    </row>
    <row r="26" spans="1:65">
      <c r="A26" s="29"/>
      <c r="B26" s="19">
        <v>1</v>
      </c>
      <c r="C26" s="9">
        <v>2</v>
      </c>
      <c r="D26" s="23">
        <v>0.86</v>
      </c>
      <c r="E26" s="23">
        <v>0.73</v>
      </c>
      <c r="F26" s="23">
        <v>1.0475000000000001</v>
      </c>
      <c r="G26" s="23">
        <v>0.71</v>
      </c>
      <c r="H26" s="23">
        <v>0.77</v>
      </c>
      <c r="I26" s="23">
        <v>0.97</v>
      </c>
      <c r="J26" s="23">
        <v>0.79239999999999999</v>
      </c>
      <c r="K26" s="23">
        <v>0.67</v>
      </c>
      <c r="L26" s="23">
        <v>1.028</v>
      </c>
      <c r="M26" s="23">
        <v>0.84210099999999999</v>
      </c>
      <c r="N26" s="23">
        <v>0.77</v>
      </c>
      <c r="O26" s="209">
        <v>1.1599999999999999</v>
      </c>
      <c r="P26" s="23">
        <v>1.1391</v>
      </c>
      <c r="Q26" s="23">
        <v>0.81999999999999984</v>
      </c>
      <c r="R26" s="23">
        <v>0.90817999999999999</v>
      </c>
      <c r="S26" s="23">
        <v>0.95</v>
      </c>
      <c r="T26" s="23">
        <v>1.08</v>
      </c>
      <c r="U26" s="23">
        <v>0.90000000000000013</v>
      </c>
      <c r="V26" s="23">
        <v>1.1072253650000001</v>
      </c>
      <c r="W26" s="23">
        <v>0.89</v>
      </c>
      <c r="X26" s="23">
        <v>0.77</v>
      </c>
      <c r="Y26" s="23">
        <v>0.89</v>
      </c>
      <c r="Z26" s="23">
        <v>0.73</v>
      </c>
      <c r="AA26" s="23">
        <v>0.77</v>
      </c>
      <c r="AB26" s="205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 t="e">
        <v>#N/A</v>
      </c>
    </row>
    <row r="27" spans="1:65">
      <c r="A27" s="29"/>
      <c r="B27" s="19">
        <v>1</v>
      </c>
      <c r="C27" s="9">
        <v>3</v>
      </c>
      <c r="D27" s="23">
        <v>0.81999999999999984</v>
      </c>
      <c r="E27" s="23">
        <v>0.71</v>
      </c>
      <c r="F27" s="23">
        <v>1.0383333333333333</v>
      </c>
      <c r="G27" s="23">
        <v>0.72</v>
      </c>
      <c r="H27" s="23">
        <v>0.72</v>
      </c>
      <c r="I27" s="23">
        <v>0.93999999999999984</v>
      </c>
      <c r="J27" s="23">
        <v>0.78569999999999995</v>
      </c>
      <c r="K27" s="23">
        <v>0.72</v>
      </c>
      <c r="L27" s="23">
        <v>1.0649999999999999</v>
      </c>
      <c r="M27" s="23">
        <v>0.82644469999999992</v>
      </c>
      <c r="N27" s="23">
        <v>0.75</v>
      </c>
      <c r="O27" s="209">
        <v>1.21</v>
      </c>
      <c r="P27" s="23">
        <v>1.09775</v>
      </c>
      <c r="Q27" s="23">
        <v>0.81999999999999984</v>
      </c>
      <c r="R27" s="23">
        <v>0.91161999999999999</v>
      </c>
      <c r="S27" s="23">
        <v>0.93999999999999984</v>
      </c>
      <c r="T27" s="23">
        <v>1.04</v>
      </c>
      <c r="U27" s="23">
        <v>0.86999999999999988</v>
      </c>
      <c r="V27" s="23">
        <v>1.066930063</v>
      </c>
      <c r="W27" s="23">
        <v>0.90000000000000013</v>
      </c>
      <c r="X27" s="23">
        <v>0.77</v>
      </c>
      <c r="Y27" s="23">
        <v>0.89</v>
      </c>
      <c r="Z27" s="23">
        <v>0.71</v>
      </c>
      <c r="AA27" s="23">
        <v>0.78</v>
      </c>
      <c r="AB27" s="205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16</v>
      </c>
    </row>
    <row r="28" spans="1:65">
      <c r="A28" s="29"/>
      <c r="B28" s="19">
        <v>1</v>
      </c>
      <c r="C28" s="9">
        <v>4</v>
      </c>
      <c r="D28" s="23">
        <v>0.81999999999999984</v>
      </c>
      <c r="E28" s="23">
        <v>0.75</v>
      </c>
      <c r="F28" s="23">
        <v>1.0316666666666665</v>
      </c>
      <c r="G28" s="23">
        <v>0.74</v>
      </c>
      <c r="H28" s="23">
        <v>0.75</v>
      </c>
      <c r="I28" s="23">
        <v>0.96</v>
      </c>
      <c r="J28" s="23">
        <v>0.77660000000000007</v>
      </c>
      <c r="K28" s="23">
        <v>0.73</v>
      </c>
      <c r="L28" s="23">
        <v>1.0609999999999999</v>
      </c>
      <c r="M28" s="23">
        <v>0.84529300000000007</v>
      </c>
      <c r="N28" s="23">
        <v>0.78</v>
      </c>
      <c r="O28" s="209">
        <v>1.3</v>
      </c>
      <c r="P28" s="23">
        <v>1.097</v>
      </c>
      <c r="Q28" s="23">
        <v>0.83</v>
      </c>
      <c r="R28" s="23">
        <v>0.88346000000000002</v>
      </c>
      <c r="S28" s="23">
        <v>0.93</v>
      </c>
      <c r="T28" s="23">
        <v>1.05</v>
      </c>
      <c r="U28" s="23">
        <v>0.91</v>
      </c>
      <c r="V28" s="23">
        <v>1.046246979</v>
      </c>
      <c r="W28" s="23">
        <v>0.91</v>
      </c>
      <c r="X28" s="23">
        <v>0.79</v>
      </c>
      <c r="Y28" s="23">
        <v>0.90000000000000013</v>
      </c>
      <c r="Z28" s="23">
        <v>0.72</v>
      </c>
      <c r="AA28" s="23">
        <v>0.76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0.87128774300154099</v>
      </c>
    </row>
    <row r="29" spans="1:65">
      <c r="A29" s="29"/>
      <c r="B29" s="19">
        <v>1</v>
      </c>
      <c r="C29" s="9">
        <v>5</v>
      </c>
      <c r="D29" s="23">
        <v>0.81000000000000016</v>
      </c>
      <c r="E29" s="23">
        <v>0.71</v>
      </c>
      <c r="F29" s="23">
        <v>1.0425000000000002</v>
      </c>
      <c r="G29" s="23">
        <v>0.75</v>
      </c>
      <c r="H29" s="23">
        <v>0.73</v>
      </c>
      <c r="I29" s="23">
        <v>0.93999999999999984</v>
      </c>
      <c r="J29" s="23">
        <v>0.78890000000000005</v>
      </c>
      <c r="K29" s="23">
        <v>0.73</v>
      </c>
      <c r="L29" s="23">
        <v>1.048</v>
      </c>
      <c r="M29" s="23">
        <v>0.84200179999999991</v>
      </c>
      <c r="N29" s="23">
        <v>0.76</v>
      </c>
      <c r="O29" s="209">
        <v>1.25</v>
      </c>
      <c r="P29" s="23">
        <v>1.0986</v>
      </c>
      <c r="Q29" s="23">
        <v>0.85000000000000009</v>
      </c>
      <c r="R29" s="23">
        <v>0.88336000000000003</v>
      </c>
      <c r="S29" s="23">
        <v>0.89</v>
      </c>
      <c r="T29" s="23">
        <v>1.0900000000000001</v>
      </c>
      <c r="U29" s="23">
        <v>0.91</v>
      </c>
      <c r="V29" s="23">
        <v>1.0607989180000001</v>
      </c>
      <c r="W29" s="23">
        <v>0.91</v>
      </c>
      <c r="X29" s="23">
        <v>0.79</v>
      </c>
      <c r="Y29" s="23">
        <v>0.88</v>
      </c>
      <c r="Z29" s="23">
        <v>0.75</v>
      </c>
      <c r="AA29" s="23">
        <v>0.78</v>
      </c>
      <c r="AB29" s="205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7">
        <v>77</v>
      </c>
    </row>
    <row r="30" spans="1:65">
      <c r="A30" s="29"/>
      <c r="B30" s="19">
        <v>1</v>
      </c>
      <c r="C30" s="9">
        <v>6</v>
      </c>
      <c r="D30" s="23">
        <v>0.83</v>
      </c>
      <c r="E30" s="23">
        <v>0.7</v>
      </c>
      <c r="F30" s="23">
        <v>1.0449999999999999</v>
      </c>
      <c r="G30" s="23">
        <v>0.74</v>
      </c>
      <c r="H30" s="23">
        <v>0.74</v>
      </c>
      <c r="I30" s="23">
        <v>0.96</v>
      </c>
      <c r="J30" s="23">
        <v>0.78189999999999993</v>
      </c>
      <c r="K30" s="23">
        <v>0.74</v>
      </c>
      <c r="L30" s="23">
        <v>1.0289999999999999</v>
      </c>
      <c r="M30" s="23">
        <v>0.82635599999999998</v>
      </c>
      <c r="N30" s="23">
        <v>0.78</v>
      </c>
      <c r="O30" s="209">
        <v>1.2</v>
      </c>
      <c r="P30" s="23">
        <v>1.1181999999999999</v>
      </c>
      <c r="Q30" s="23">
        <v>0.84</v>
      </c>
      <c r="R30" s="23">
        <v>0.88780000000000003</v>
      </c>
      <c r="S30" s="23">
        <v>0.89</v>
      </c>
      <c r="T30" s="23">
        <v>1.0900000000000001</v>
      </c>
      <c r="U30" s="23">
        <v>0.86999999999999988</v>
      </c>
      <c r="V30" s="23">
        <v>1.146426384</v>
      </c>
      <c r="W30" s="23">
        <v>0.85000000000000009</v>
      </c>
      <c r="X30" s="23">
        <v>0.79</v>
      </c>
      <c r="Y30" s="23">
        <v>0.88</v>
      </c>
      <c r="Z30" s="23">
        <v>0.75</v>
      </c>
      <c r="AA30" s="23">
        <v>0.81000000000000016</v>
      </c>
      <c r="AB30" s="205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20" t="s">
        <v>268</v>
      </c>
      <c r="C31" s="12"/>
      <c r="D31" s="211">
        <v>0.83166666666666667</v>
      </c>
      <c r="E31" s="211">
        <v>0.71333333333333337</v>
      </c>
      <c r="F31" s="211">
        <v>1.0430555555555556</v>
      </c>
      <c r="G31" s="211">
        <v>0.73333333333333339</v>
      </c>
      <c r="H31" s="211">
        <v>0.7416666666666667</v>
      </c>
      <c r="I31" s="211">
        <v>0.95166666666666655</v>
      </c>
      <c r="J31" s="211">
        <v>0.78566666666666674</v>
      </c>
      <c r="K31" s="211">
        <v>0.70000000000000007</v>
      </c>
      <c r="L31" s="211">
        <v>1.0418333333333332</v>
      </c>
      <c r="M31" s="211">
        <v>0.83791801666666654</v>
      </c>
      <c r="N31" s="211">
        <v>0.77</v>
      </c>
      <c r="O31" s="211">
        <v>1.2183333333333333</v>
      </c>
      <c r="P31" s="211">
        <v>1.1135249999999999</v>
      </c>
      <c r="Q31" s="211">
        <v>0.82499999999999984</v>
      </c>
      <c r="R31" s="211">
        <v>0.87227833333333338</v>
      </c>
      <c r="S31" s="211">
        <v>0.93166666666666664</v>
      </c>
      <c r="T31" s="211">
        <v>1.0649999999999999</v>
      </c>
      <c r="U31" s="211">
        <v>0.89333333333333342</v>
      </c>
      <c r="V31" s="211">
        <v>1.0734039395000001</v>
      </c>
      <c r="W31" s="211">
        <v>0.88666666666666671</v>
      </c>
      <c r="X31" s="211">
        <v>0.78333333333333333</v>
      </c>
      <c r="Y31" s="211">
        <v>0.875</v>
      </c>
      <c r="Z31" s="211">
        <v>0.73833333333333329</v>
      </c>
      <c r="AA31" s="211">
        <v>0.77833333333333343</v>
      </c>
      <c r="AB31" s="205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3" t="s">
        <v>269</v>
      </c>
      <c r="C32" s="28"/>
      <c r="D32" s="23">
        <v>0.82499999999999996</v>
      </c>
      <c r="E32" s="23">
        <v>0.71</v>
      </c>
      <c r="F32" s="23">
        <v>1.0437500000000002</v>
      </c>
      <c r="G32" s="23">
        <v>0.74</v>
      </c>
      <c r="H32" s="23">
        <v>0.74</v>
      </c>
      <c r="I32" s="23">
        <v>0.95</v>
      </c>
      <c r="J32" s="23">
        <v>0.78709999999999991</v>
      </c>
      <c r="K32" s="23">
        <v>0.72499999999999998</v>
      </c>
      <c r="L32" s="23">
        <v>1.0385</v>
      </c>
      <c r="M32" s="23">
        <v>0.84205139999999989</v>
      </c>
      <c r="N32" s="23">
        <v>0.77500000000000002</v>
      </c>
      <c r="O32" s="23">
        <v>1.2050000000000001</v>
      </c>
      <c r="P32" s="23">
        <v>1.1084000000000001</v>
      </c>
      <c r="Q32" s="23">
        <v>0.82499999999999996</v>
      </c>
      <c r="R32" s="23">
        <v>0.88563000000000003</v>
      </c>
      <c r="S32" s="23">
        <v>0.93499999999999994</v>
      </c>
      <c r="T32" s="23">
        <v>1.0649999999999999</v>
      </c>
      <c r="U32" s="23">
        <v>0.90000000000000013</v>
      </c>
      <c r="V32" s="23">
        <v>1.0638644905000001</v>
      </c>
      <c r="W32" s="23">
        <v>0.89500000000000002</v>
      </c>
      <c r="X32" s="23">
        <v>0.79</v>
      </c>
      <c r="Y32" s="23">
        <v>0.88500000000000001</v>
      </c>
      <c r="Z32" s="23">
        <v>0.74</v>
      </c>
      <c r="AA32" s="23">
        <v>0.77500000000000002</v>
      </c>
      <c r="AB32" s="205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270</v>
      </c>
      <c r="C33" s="28"/>
      <c r="D33" s="23">
        <v>1.9407902170679531E-2</v>
      </c>
      <c r="E33" s="23">
        <v>2.4221202832779926E-2</v>
      </c>
      <c r="F33" s="23">
        <v>7.5030857849485892E-3</v>
      </c>
      <c r="G33" s="23">
        <v>1.5055453054181633E-2</v>
      </c>
      <c r="H33" s="23">
        <v>1.7224014243685099E-2</v>
      </c>
      <c r="I33" s="23">
        <v>1.3291601358251328E-2</v>
      </c>
      <c r="J33" s="23">
        <v>5.660624229417331E-3</v>
      </c>
      <c r="K33" s="23">
        <v>5.0596442562694056E-2</v>
      </c>
      <c r="L33" s="23">
        <v>1.8840559085830388E-2</v>
      </c>
      <c r="M33" s="23">
        <v>9.0393286729528385E-3</v>
      </c>
      <c r="N33" s="23">
        <v>1.2649110640673528E-2</v>
      </c>
      <c r="O33" s="23">
        <v>4.956477243634505E-2</v>
      </c>
      <c r="P33" s="23">
        <v>1.8486582972523619E-2</v>
      </c>
      <c r="Q33" s="23">
        <v>2.073644135332774E-2</v>
      </c>
      <c r="R33" s="23">
        <v>5.6746551760143697E-2</v>
      </c>
      <c r="S33" s="23">
        <v>3.8166302763912863E-2</v>
      </c>
      <c r="T33" s="23">
        <v>2.428991560298226E-2</v>
      </c>
      <c r="U33" s="23">
        <v>1.8618986725025342E-2</v>
      </c>
      <c r="V33" s="23">
        <v>4.7090966074488337E-2</v>
      </c>
      <c r="W33" s="23">
        <v>2.5819888974716113E-2</v>
      </c>
      <c r="X33" s="23">
        <v>1.0327955589886455E-2</v>
      </c>
      <c r="Y33" s="23">
        <v>3.2710854467592206E-2</v>
      </c>
      <c r="Z33" s="23">
        <v>2.2286019533929058E-2</v>
      </c>
      <c r="AA33" s="23">
        <v>1.7224014243685141E-2</v>
      </c>
      <c r="AB33" s="205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86</v>
      </c>
      <c r="C34" s="28"/>
      <c r="D34" s="13">
        <v>2.3336154914644726E-2</v>
      </c>
      <c r="E34" s="13">
        <v>3.3954957242214846E-2</v>
      </c>
      <c r="F34" s="13">
        <v>7.1933711919613631E-3</v>
      </c>
      <c r="G34" s="13">
        <v>2.0530163255702224E-2</v>
      </c>
      <c r="H34" s="13">
        <v>2.3223389991485526E-2</v>
      </c>
      <c r="I34" s="13">
        <v>1.3966656418477755E-2</v>
      </c>
      <c r="J34" s="13">
        <v>7.2048674960763651E-3</v>
      </c>
      <c r="K34" s="13">
        <v>7.2280632232420081E-2</v>
      </c>
      <c r="L34" s="13">
        <v>1.80840432754731E-2</v>
      </c>
      <c r="M34" s="13">
        <v>1.0787843790389327E-2</v>
      </c>
      <c r="N34" s="13">
        <v>1.6427416416459128E-2</v>
      </c>
      <c r="O34" s="13">
        <v>4.0682439756233972E-2</v>
      </c>
      <c r="P34" s="13">
        <v>1.6601857140633232E-2</v>
      </c>
      <c r="Q34" s="13">
        <v>2.5135080428276054E-2</v>
      </c>
      <c r="R34" s="13">
        <v>6.5055555768870066E-2</v>
      </c>
      <c r="S34" s="13">
        <v>4.0965620140156922E-2</v>
      </c>
      <c r="T34" s="13">
        <v>2.2807432491063154E-2</v>
      </c>
      <c r="U34" s="13">
        <v>2.0842149319058218E-2</v>
      </c>
      <c r="V34" s="13">
        <v>4.3870684969186599E-2</v>
      </c>
      <c r="W34" s="13">
        <v>2.9120175535394109E-2</v>
      </c>
      <c r="X34" s="13">
        <v>1.3184624157301858E-2</v>
      </c>
      <c r="Y34" s="13">
        <v>3.7383833677248235E-2</v>
      </c>
      <c r="Z34" s="13">
        <v>3.0184225102386986E-2</v>
      </c>
      <c r="AA34" s="13">
        <v>2.2129354488674695E-2</v>
      </c>
      <c r="AB34" s="15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271</v>
      </c>
      <c r="C35" s="28"/>
      <c r="D35" s="13">
        <v>-4.5474157823432448E-2</v>
      </c>
      <c r="E35" s="13">
        <v>-0.18128845600887589</v>
      </c>
      <c r="F35" s="13">
        <v>0.19714246405244196</v>
      </c>
      <c r="G35" s="13">
        <v>-0.15833392673809665</v>
      </c>
      <c r="H35" s="13">
        <v>-0.14876953954193872</v>
      </c>
      <c r="I35" s="13">
        <v>9.2253017801242398E-2</v>
      </c>
      <c r="J35" s="13">
        <v>-9.8269575146224475E-2</v>
      </c>
      <c r="K35" s="13">
        <v>-0.1965914755227286</v>
      </c>
      <c r="L35" s="13">
        <v>0.19573968726367186</v>
      </c>
      <c r="M35" s="13">
        <v>-3.8299317995588278E-2</v>
      </c>
      <c r="N35" s="13">
        <v>-0.11625062307500156</v>
      </c>
      <c r="O35" s="13">
        <v>0.39831340807829818</v>
      </c>
      <c r="P35" s="13">
        <v>0.27802211031221913</v>
      </c>
      <c r="Q35" s="13">
        <v>-5.3125667580358971E-2</v>
      </c>
      <c r="R35" s="13">
        <v>1.1369267383238846E-3</v>
      </c>
      <c r="S35" s="13">
        <v>6.9298488530463498E-2</v>
      </c>
      <c r="T35" s="13">
        <v>0.22232868366899128</v>
      </c>
      <c r="U35" s="13">
        <v>2.5302307428136883E-2</v>
      </c>
      <c r="V35" s="13">
        <v>0.2319741074311219</v>
      </c>
      <c r="W35" s="13">
        <v>1.7650797671210361E-2</v>
      </c>
      <c r="X35" s="13">
        <v>-0.10094760356114885</v>
      </c>
      <c r="Y35" s="13">
        <v>4.260655596589169E-3</v>
      </c>
      <c r="Z35" s="13">
        <v>-0.15259529442040198</v>
      </c>
      <c r="AA35" s="13">
        <v>-0.10668623587884352</v>
      </c>
      <c r="AB35" s="1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272</v>
      </c>
      <c r="C36" s="46"/>
      <c r="D36" s="44">
        <v>0.17</v>
      </c>
      <c r="E36" s="44">
        <v>1.05</v>
      </c>
      <c r="F36" s="44">
        <v>1.4</v>
      </c>
      <c r="G36" s="44">
        <v>0.9</v>
      </c>
      <c r="H36" s="44">
        <v>0.84</v>
      </c>
      <c r="I36" s="44">
        <v>0.72</v>
      </c>
      <c r="J36" s="44">
        <v>0.52</v>
      </c>
      <c r="K36" s="44">
        <v>1.1499999999999999</v>
      </c>
      <c r="L36" s="44">
        <v>1.39</v>
      </c>
      <c r="M36" s="44">
        <v>0.13</v>
      </c>
      <c r="N36" s="44">
        <v>0.63</v>
      </c>
      <c r="O36" s="44">
        <v>2.7</v>
      </c>
      <c r="P36" s="44">
        <v>1.92</v>
      </c>
      <c r="Q36" s="44">
        <v>0.22</v>
      </c>
      <c r="R36" s="44">
        <v>0.13</v>
      </c>
      <c r="S36" s="44">
        <v>0.56999999999999995</v>
      </c>
      <c r="T36" s="44">
        <v>1.56</v>
      </c>
      <c r="U36" s="44">
        <v>0.28000000000000003</v>
      </c>
      <c r="V36" s="44">
        <v>1.62</v>
      </c>
      <c r="W36" s="44">
        <v>0.23</v>
      </c>
      <c r="X36" s="44">
        <v>0.53</v>
      </c>
      <c r="Y36" s="44">
        <v>0.15</v>
      </c>
      <c r="Z36" s="44">
        <v>0.87</v>
      </c>
      <c r="AA36" s="44">
        <v>0.56999999999999995</v>
      </c>
      <c r="AB36" s="15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537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7" t="s">
        <v>234</v>
      </c>
      <c r="V39" s="17" t="s">
        <v>234</v>
      </c>
      <c r="W39" s="17" t="s">
        <v>234</v>
      </c>
      <c r="X39" s="17" t="s">
        <v>234</v>
      </c>
      <c r="Y39" s="17" t="s">
        <v>234</v>
      </c>
      <c r="Z39" s="17" t="s">
        <v>234</v>
      </c>
      <c r="AA39" s="17" t="s">
        <v>234</v>
      </c>
      <c r="AB39" s="15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235</v>
      </c>
      <c r="C40" s="9" t="s">
        <v>235</v>
      </c>
      <c r="D40" s="151" t="s">
        <v>237</v>
      </c>
      <c r="E40" s="152" t="s">
        <v>238</v>
      </c>
      <c r="F40" s="152" t="s">
        <v>239</v>
      </c>
      <c r="G40" s="152" t="s">
        <v>240</v>
      </c>
      <c r="H40" s="152" t="s">
        <v>241</v>
      </c>
      <c r="I40" s="152" t="s">
        <v>243</v>
      </c>
      <c r="J40" s="152" t="s">
        <v>244</v>
      </c>
      <c r="K40" s="152" t="s">
        <v>246</v>
      </c>
      <c r="L40" s="152" t="s">
        <v>247</v>
      </c>
      <c r="M40" s="152" t="s">
        <v>248</v>
      </c>
      <c r="N40" s="152" t="s">
        <v>249</v>
      </c>
      <c r="O40" s="152" t="s">
        <v>250</v>
      </c>
      <c r="P40" s="152" t="s">
        <v>251</v>
      </c>
      <c r="Q40" s="152" t="s">
        <v>252</v>
      </c>
      <c r="R40" s="152" t="s">
        <v>253</v>
      </c>
      <c r="S40" s="152" t="s">
        <v>254</v>
      </c>
      <c r="T40" s="152" t="s">
        <v>255</v>
      </c>
      <c r="U40" s="152" t="s">
        <v>256</v>
      </c>
      <c r="V40" s="152" t="s">
        <v>282</v>
      </c>
      <c r="W40" s="152" t="s">
        <v>258</v>
      </c>
      <c r="X40" s="152" t="s">
        <v>259</v>
      </c>
      <c r="Y40" s="152" t="s">
        <v>260</v>
      </c>
      <c r="Z40" s="152" t="s">
        <v>261</v>
      </c>
      <c r="AA40" s="152" t="s">
        <v>262</v>
      </c>
      <c r="AB40" s="15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274</v>
      </c>
      <c r="E41" s="11" t="s">
        <v>274</v>
      </c>
      <c r="F41" s="11" t="s">
        <v>276</v>
      </c>
      <c r="G41" s="11" t="s">
        <v>277</v>
      </c>
      <c r="H41" s="11" t="s">
        <v>277</v>
      </c>
      <c r="I41" s="11" t="s">
        <v>277</v>
      </c>
      <c r="J41" s="11" t="s">
        <v>274</v>
      </c>
      <c r="K41" s="11" t="s">
        <v>274</v>
      </c>
      <c r="L41" s="11" t="s">
        <v>277</v>
      </c>
      <c r="M41" s="11" t="s">
        <v>276</v>
      </c>
      <c r="N41" s="11" t="s">
        <v>274</v>
      </c>
      <c r="O41" s="11" t="s">
        <v>277</v>
      </c>
      <c r="P41" s="11" t="s">
        <v>276</v>
      </c>
      <c r="Q41" s="11" t="s">
        <v>274</v>
      </c>
      <c r="R41" s="11" t="s">
        <v>276</v>
      </c>
      <c r="S41" s="11" t="s">
        <v>274</v>
      </c>
      <c r="T41" s="11" t="s">
        <v>277</v>
      </c>
      <c r="U41" s="11" t="s">
        <v>274</v>
      </c>
      <c r="V41" s="11" t="s">
        <v>276</v>
      </c>
      <c r="W41" s="11" t="s">
        <v>276</v>
      </c>
      <c r="X41" s="11" t="s">
        <v>277</v>
      </c>
      <c r="Y41" s="11" t="s">
        <v>274</v>
      </c>
      <c r="Z41" s="11" t="s">
        <v>277</v>
      </c>
      <c r="AA41" s="11" t="s">
        <v>274</v>
      </c>
      <c r="AB41" s="15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5" t="s">
        <v>314</v>
      </c>
      <c r="E42" s="25" t="s">
        <v>266</v>
      </c>
      <c r="F42" s="25" t="s">
        <v>314</v>
      </c>
      <c r="G42" s="25" t="s">
        <v>315</v>
      </c>
      <c r="H42" s="25" t="s">
        <v>315</v>
      </c>
      <c r="I42" s="25" t="s">
        <v>315</v>
      </c>
      <c r="J42" s="25" t="s">
        <v>116</v>
      </c>
      <c r="K42" s="25" t="s">
        <v>116</v>
      </c>
      <c r="L42" s="25" t="s">
        <v>316</v>
      </c>
      <c r="M42" s="25" t="s">
        <v>315</v>
      </c>
      <c r="N42" s="25" t="s">
        <v>314</v>
      </c>
      <c r="O42" s="25" t="s">
        <v>314</v>
      </c>
      <c r="P42" s="25" t="s">
        <v>314</v>
      </c>
      <c r="Q42" s="25" t="s">
        <v>315</v>
      </c>
      <c r="R42" s="25" t="s">
        <v>314</v>
      </c>
      <c r="S42" s="25" t="s">
        <v>314</v>
      </c>
      <c r="T42" s="25" t="s">
        <v>316</v>
      </c>
      <c r="U42" s="25" t="s">
        <v>279</v>
      </c>
      <c r="V42" s="25" t="s">
        <v>315</v>
      </c>
      <c r="W42" s="25" t="s">
        <v>317</v>
      </c>
      <c r="X42" s="25" t="s">
        <v>318</v>
      </c>
      <c r="Y42" s="25" t="s">
        <v>314</v>
      </c>
      <c r="Z42" s="25" t="s">
        <v>314</v>
      </c>
      <c r="AA42" s="25" t="s">
        <v>314</v>
      </c>
      <c r="AB42" s="15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">
        <v>6.4</v>
      </c>
      <c r="E43" s="21">
        <v>5.2</v>
      </c>
      <c r="F43" s="21">
        <v>6.9403333333333341</v>
      </c>
      <c r="G43" s="147">
        <v>6</v>
      </c>
      <c r="H43" s="21">
        <v>7.2</v>
      </c>
      <c r="I43" s="21">
        <v>6.17</v>
      </c>
      <c r="J43" s="147">
        <v>6</v>
      </c>
      <c r="K43" s="21">
        <v>5</v>
      </c>
      <c r="L43" s="147">
        <v>6</v>
      </c>
      <c r="M43" s="147">
        <v>9.5129999999999999</v>
      </c>
      <c r="N43" s="147">
        <v>7</v>
      </c>
      <c r="O43" s="21">
        <v>5.9</v>
      </c>
      <c r="P43" s="21">
        <v>5.9976000000000003</v>
      </c>
      <c r="Q43" s="147">
        <v>5</v>
      </c>
      <c r="R43" s="147">
        <v>2.1162000000000001</v>
      </c>
      <c r="S43" s="154">
        <v>6.1</v>
      </c>
      <c r="T43" s="147">
        <v>7</v>
      </c>
      <c r="U43" s="21">
        <v>6.1</v>
      </c>
      <c r="V43" s="21">
        <v>5.9097415299999998</v>
      </c>
      <c r="W43" s="147">
        <v>8</v>
      </c>
      <c r="X43" s="147" t="s">
        <v>103</v>
      </c>
      <c r="Y43" s="154">
        <v>6.5</v>
      </c>
      <c r="Z43" s="21">
        <v>6</v>
      </c>
      <c r="AA43" s="21">
        <v>5.6</v>
      </c>
      <c r="AB43" s="15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1">
        <v>6.5</v>
      </c>
      <c r="E44" s="11">
        <v>5.4</v>
      </c>
      <c r="F44" s="11">
        <v>6.8081666666666676</v>
      </c>
      <c r="G44" s="148">
        <v>6</v>
      </c>
      <c r="H44" s="11">
        <v>7</v>
      </c>
      <c r="I44" s="11">
        <v>6.01</v>
      </c>
      <c r="J44" s="148">
        <v>5</v>
      </c>
      <c r="K44" s="11">
        <v>5</v>
      </c>
      <c r="L44" s="148">
        <v>6</v>
      </c>
      <c r="M44" s="148">
        <v>9.3930000000000007</v>
      </c>
      <c r="N44" s="148">
        <v>7</v>
      </c>
      <c r="O44" s="11">
        <v>5.7</v>
      </c>
      <c r="P44" s="11">
        <v>5.7732000000000001</v>
      </c>
      <c r="Q44" s="148">
        <v>5</v>
      </c>
      <c r="R44" s="148" t="s">
        <v>101</v>
      </c>
      <c r="S44" s="11">
        <v>5.9</v>
      </c>
      <c r="T44" s="148">
        <v>6</v>
      </c>
      <c r="U44" s="11">
        <v>6</v>
      </c>
      <c r="V44" s="11">
        <v>6.8370216959999999</v>
      </c>
      <c r="W44" s="148">
        <v>6</v>
      </c>
      <c r="X44" s="148" t="s">
        <v>103</v>
      </c>
      <c r="Y44" s="11">
        <v>5.2</v>
      </c>
      <c r="Z44" s="11">
        <v>5.9</v>
      </c>
      <c r="AA44" s="11">
        <v>5.3</v>
      </c>
      <c r="AB44" s="15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6</v>
      </c>
    </row>
    <row r="45" spans="1:65">
      <c r="A45" s="29"/>
      <c r="B45" s="19">
        <v>1</v>
      </c>
      <c r="C45" s="9">
        <v>3</v>
      </c>
      <c r="D45" s="11">
        <v>6.6</v>
      </c>
      <c r="E45" s="11">
        <v>5.4</v>
      </c>
      <c r="F45" s="11">
        <v>6.9332299382716061</v>
      </c>
      <c r="G45" s="148">
        <v>6</v>
      </c>
      <c r="H45" s="11">
        <v>7.1</v>
      </c>
      <c r="I45" s="11">
        <v>6</v>
      </c>
      <c r="J45" s="148">
        <v>5</v>
      </c>
      <c r="K45" s="11">
        <v>5.3</v>
      </c>
      <c r="L45" s="148">
        <v>6</v>
      </c>
      <c r="M45" s="148">
        <v>8.7639999999999993</v>
      </c>
      <c r="N45" s="148">
        <v>6</v>
      </c>
      <c r="O45" s="11">
        <v>6.4</v>
      </c>
      <c r="P45" s="11">
        <v>5.8654000000000002</v>
      </c>
      <c r="Q45" s="148">
        <v>5</v>
      </c>
      <c r="R45" s="148" t="s">
        <v>101</v>
      </c>
      <c r="S45" s="11">
        <v>5.7</v>
      </c>
      <c r="T45" s="148">
        <v>6</v>
      </c>
      <c r="U45" s="11">
        <v>6.1</v>
      </c>
      <c r="V45" s="11">
        <v>6.0204664619999999</v>
      </c>
      <c r="W45" s="148">
        <v>7</v>
      </c>
      <c r="X45" s="148" t="s">
        <v>103</v>
      </c>
      <c r="Y45" s="11">
        <v>5.4</v>
      </c>
      <c r="Z45" s="11">
        <v>6</v>
      </c>
      <c r="AA45" s="11">
        <v>5.5</v>
      </c>
      <c r="AB45" s="15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1">
        <v>6.2</v>
      </c>
      <c r="E46" s="11">
        <v>5.8</v>
      </c>
      <c r="F46" s="11">
        <v>6.7766111111111114</v>
      </c>
      <c r="G46" s="148">
        <v>6</v>
      </c>
      <c r="H46" s="11">
        <v>7</v>
      </c>
      <c r="I46" s="11">
        <v>6.22</v>
      </c>
      <c r="J46" s="148">
        <v>5</v>
      </c>
      <c r="K46" s="11">
        <v>5.6</v>
      </c>
      <c r="L46" s="148">
        <v>6</v>
      </c>
      <c r="M46" s="148">
        <v>9.4239999999999995</v>
      </c>
      <c r="N46" s="148">
        <v>6</v>
      </c>
      <c r="O46" s="11">
        <v>6.3</v>
      </c>
      <c r="P46" s="11">
        <v>6.3852000000000002</v>
      </c>
      <c r="Q46" s="148">
        <v>5</v>
      </c>
      <c r="R46" s="148" t="s">
        <v>101</v>
      </c>
      <c r="S46" s="11">
        <v>5.7</v>
      </c>
      <c r="T46" s="148">
        <v>7</v>
      </c>
      <c r="U46" s="11">
        <v>6.2</v>
      </c>
      <c r="V46" s="11">
        <v>6.847535175</v>
      </c>
      <c r="W46" s="148">
        <v>7</v>
      </c>
      <c r="X46" s="148" t="s">
        <v>103</v>
      </c>
      <c r="Y46" s="11">
        <v>5.3</v>
      </c>
      <c r="Z46" s="11">
        <v>5.8</v>
      </c>
      <c r="AA46" s="11">
        <v>5.0999999999999996</v>
      </c>
      <c r="AB46" s="15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6.0139351133281886</v>
      </c>
    </row>
    <row r="47" spans="1:65">
      <c r="A47" s="29"/>
      <c r="B47" s="19">
        <v>1</v>
      </c>
      <c r="C47" s="9">
        <v>5</v>
      </c>
      <c r="D47" s="11">
        <v>6.7</v>
      </c>
      <c r="E47" s="11">
        <v>5.6</v>
      </c>
      <c r="F47" s="11">
        <v>6.8522685185185184</v>
      </c>
      <c r="G47" s="148">
        <v>5</v>
      </c>
      <c r="H47" s="11">
        <v>7</v>
      </c>
      <c r="I47" s="11">
        <v>6.16</v>
      </c>
      <c r="J47" s="148">
        <v>5</v>
      </c>
      <c r="K47" s="11">
        <v>5.2</v>
      </c>
      <c r="L47" s="148">
        <v>6</v>
      </c>
      <c r="M47" s="148">
        <v>9.234</v>
      </c>
      <c r="N47" s="148">
        <v>6</v>
      </c>
      <c r="O47" s="11">
        <v>6.1</v>
      </c>
      <c r="P47" s="11">
        <v>6.5275999999999996</v>
      </c>
      <c r="Q47" s="148">
        <v>5</v>
      </c>
      <c r="R47" s="148" t="s">
        <v>101</v>
      </c>
      <c r="S47" s="11">
        <v>5.7</v>
      </c>
      <c r="T47" s="148">
        <v>7</v>
      </c>
      <c r="U47" s="11">
        <v>6.1</v>
      </c>
      <c r="V47" s="11">
        <v>5.5325668739999996</v>
      </c>
      <c r="W47" s="148">
        <v>6</v>
      </c>
      <c r="X47" s="148" t="s">
        <v>103</v>
      </c>
      <c r="Y47" s="11">
        <v>5.0999999999999996</v>
      </c>
      <c r="Z47" s="11">
        <v>6</v>
      </c>
      <c r="AA47" s="11">
        <v>5.2</v>
      </c>
      <c r="AB47" s="15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78</v>
      </c>
    </row>
    <row r="48" spans="1:65">
      <c r="A48" s="29"/>
      <c r="B48" s="19">
        <v>1</v>
      </c>
      <c r="C48" s="9">
        <v>6</v>
      </c>
      <c r="D48" s="11">
        <v>6.6</v>
      </c>
      <c r="E48" s="11">
        <v>5.4</v>
      </c>
      <c r="F48" s="11">
        <v>7.0221666666666671</v>
      </c>
      <c r="G48" s="148">
        <v>6</v>
      </c>
      <c r="H48" s="11">
        <v>7.2</v>
      </c>
      <c r="I48" s="11">
        <v>6.11</v>
      </c>
      <c r="J48" s="148">
        <v>5</v>
      </c>
      <c r="K48" s="11">
        <v>5.0999999999999996</v>
      </c>
      <c r="L48" s="148">
        <v>6</v>
      </c>
      <c r="M48" s="148">
        <v>8.9670000000000005</v>
      </c>
      <c r="N48" s="148">
        <v>7</v>
      </c>
      <c r="O48" s="11">
        <v>5.9</v>
      </c>
      <c r="P48" s="11">
        <v>6.4875999999999996</v>
      </c>
      <c r="Q48" s="148">
        <v>5</v>
      </c>
      <c r="R48" s="148" t="s">
        <v>101</v>
      </c>
      <c r="S48" s="11">
        <v>5.7</v>
      </c>
      <c r="T48" s="148">
        <v>6</v>
      </c>
      <c r="U48" s="11">
        <v>5.9</v>
      </c>
      <c r="V48" s="11">
        <v>7.523841548</v>
      </c>
      <c r="W48" s="148">
        <v>6</v>
      </c>
      <c r="X48" s="148" t="s">
        <v>103</v>
      </c>
      <c r="Y48" s="11">
        <v>5.0999999999999996</v>
      </c>
      <c r="Z48" s="11">
        <v>5.8</v>
      </c>
      <c r="AA48" s="11">
        <v>5.3</v>
      </c>
      <c r="AB48" s="15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20" t="s">
        <v>268</v>
      </c>
      <c r="C49" s="12"/>
      <c r="D49" s="22">
        <v>6.5</v>
      </c>
      <c r="E49" s="22">
        <v>5.4666666666666659</v>
      </c>
      <c r="F49" s="22">
        <v>6.8887960390946503</v>
      </c>
      <c r="G49" s="22">
        <v>5.833333333333333</v>
      </c>
      <c r="H49" s="22">
        <v>7.083333333333333</v>
      </c>
      <c r="I49" s="22">
        <v>6.1116666666666672</v>
      </c>
      <c r="J49" s="22">
        <v>5.166666666666667</v>
      </c>
      <c r="K49" s="22">
        <v>5.1999999999999993</v>
      </c>
      <c r="L49" s="22">
        <v>6</v>
      </c>
      <c r="M49" s="22">
        <v>9.2158333333333324</v>
      </c>
      <c r="N49" s="22">
        <v>6.5</v>
      </c>
      <c r="O49" s="22">
        <v>6.05</v>
      </c>
      <c r="P49" s="22">
        <v>6.172766666666667</v>
      </c>
      <c r="Q49" s="22">
        <v>5</v>
      </c>
      <c r="R49" s="22">
        <v>2.1162000000000001</v>
      </c>
      <c r="S49" s="22">
        <v>5.8</v>
      </c>
      <c r="T49" s="22">
        <v>6.5</v>
      </c>
      <c r="U49" s="22">
        <v>6.0666666666666664</v>
      </c>
      <c r="V49" s="22">
        <v>6.4451955475</v>
      </c>
      <c r="W49" s="22">
        <v>6.666666666666667</v>
      </c>
      <c r="X49" s="22" t="s">
        <v>676</v>
      </c>
      <c r="Y49" s="22">
        <v>5.4333333333333336</v>
      </c>
      <c r="Z49" s="22">
        <v>5.916666666666667</v>
      </c>
      <c r="AA49" s="22">
        <v>5.333333333333333</v>
      </c>
      <c r="AB49" s="15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29"/>
      <c r="B50" s="3" t="s">
        <v>269</v>
      </c>
      <c r="C50" s="28"/>
      <c r="D50" s="11">
        <v>6.55</v>
      </c>
      <c r="E50" s="11">
        <v>5.4</v>
      </c>
      <c r="F50" s="11">
        <v>6.8927492283950622</v>
      </c>
      <c r="G50" s="11">
        <v>6</v>
      </c>
      <c r="H50" s="11">
        <v>7.05</v>
      </c>
      <c r="I50" s="11">
        <v>6.1349999999999998</v>
      </c>
      <c r="J50" s="11">
        <v>5</v>
      </c>
      <c r="K50" s="11">
        <v>5.15</v>
      </c>
      <c r="L50" s="11">
        <v>6</v>
      </c>
      <c r="M50" s="11">
        <v>9.3135000000000012</v>
      </c>
      <c r="N50" s="11">
        <v>6.5</v>
      </c>
      <c r="O50" s="11">
        <v>6</v>
      </c>
      <c r="P50" s="11">
        <v>6.1913999999999998</v>
      </c>
      <c r="Q50" s="11">
        <v>5</v>
      </c>
      <c r="R50" s="11">
        <v>2.1162000000000001</v>
      </c>
      <c r="S50" s="11">
        <v>5.7</v>
      </c>
      <c r="T50" s="11">
        <v>6.5</v>
      </c>
      <c r="U50" s="11">
        <v>6.1</v>
      </c>
      <c r="V50" s="11">
        <v>6.4287440789999994</v>
      </c>
      <c r="W50" s="11">
        <v>6.5</v>
      </c>
      <c r="X50" s="11" t="s">
        <v>676</v>
      </c>
      <c r="Y50" s="11">
        <v>5.25</v>
      </c>
      <c r="Z50" s="11">
        <v>5.95</v>
      </c>
      <c r="AA50" s="11">
        <v>5.3</v>
      </c>
      <c r="AB50" s="15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270</v>
      </c>
      <c r="C51" s="28"/>
      <c r="D51" s="23">
        <v>0.17888543819998304</v>
      </c>
      <c r="E51" s="23">
        <v>0.20655911179772871</v>
      </c>
      <c r="F51" s="23">
        <v>9.2562413448124881E-2</v>
      </c>
      <c r="G51" s="23">
        <v>0.40824829046386302</v>
      </c>
      <c r="H51" s="23">
        <v>9.8319208025017577E-2</v>
      </c>
      <c r="I51" s="23">
        <v>8.9758936416752769E-2</v>
      </c>
      <c r="J51" s="23">
        <v>0.40824829046386302</v>
      </c>
      <c r="K51" s="23">
        <v>0.2280350850198275</v>
      </c>
      <c r="L51" s="23">
        <v>0</v>
      </c>
      <c r="M51" s="23">
        <v>0.29306341748274678</v>
      </c>
      <c r="N51" s="23">
        <v>0.54772255750516607</v>
      </c>
      <c r="O51" s="23">
        <v>0.26645825188948447</v>
      </c>
      <c r="P51" s="23">
        <v>0.33315635768609686</v>
      </c>
      <c r="Q51" s="23">
        <v>0</v>
      </c>
      <c r="R51" s="23" t="s">
        <v>676</v>
      </c>
      <c r="S51" s="23">
        <v>0.16733200530681494</v>
      </c>
      <c r="T51" s="23">
        <v>0.54772255750516607</v>
      </c>
      <c r="U51" s="23">
        <v>0.10327955589886431</v>
      </c>
      <c r="V51" s="23">
        <v>0.74550372199214876</v>
      </c>
      <c r="W51" s="23">
        <v>0.8164965809277237</v>
      </c>
      <c r="X51" s="23" t="s">
        <v>676</v>
      </c>
      <c r="Y51" s="23">
        <v>0.53541261347363378</v>
      </c>
      <c r="Z51" s="23">
        <v>9.8319208025017577E-2</v>
      </c>
      <c r="AA51" s="23">
        <v>0.18618986725025249</v>
      </c>
      <c r="AB51" s="15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2.7520836646151237E-2</v>
      </c>
      <c r="E52" s="13">
        <v>3.7785203377633303E-2</v>
      </c>
      <c r="F52" s="13">
        <v>1.3436660473444609E-2</v>
      </c>
      <c r="G52" s="13">
        <v>6.9985421222376526E-2</v>
      </c>
      <c r="H52" s="13">
        <v>1.3880358780002482E-2</v>
      </c>
      <c r="I52" s="13">
        <v>1.4686490823575581E-2</v>
      </c>
      <c r="J52" s="13">
        <v>7.901579815429606E-2</v>
      </c>
      <c r="K52" s="13">
        <v>4.3852900965351445E-2</v>
      </c>
      <c r="L52" s="13">
        <v>0</v>
      </c>
      <c r="M52" s="13">
        <v>3.1799991046143068E-2</v>
      </c>
      <c r="N52" s="13">
        <v>8.4265008846948625E-2</v>
      </c>
      <c r="O52" s="13">
        <v>4.4042686262724708E-2</v>
      </c>
      <c r="P52" s="13">
        <v>5.39719668143561E-2</v>
      </c>
      <c r="Q52" s="13">
        <v>0</v>
      </c>
      <c r="R52" s="13" t="s">
        <v>676</v>
      </c>
      <c r="S52" s="13">
        <v>2.8850345742554302E-2</v>
      </c>
      <c r="T52" s="13">
        <v>8.4265008846948625E-2</v>
      </c>
      <c r="U52" s="13">
        <v>1.7024102620691921E-2</v>
      </c>
      <c r="V52" s="13">
        <v>0.11566813085777033</v>
      </c>
      <c r="W52" s="13">
        <v>0.12247448713915855</v>
      </c>
      <c r="X52" s="13" t="s">
        <v>676</v>
      </c>
      <c r="Y52" s="13">
        <v>9.8542198798828293E-2</v>
      </c>
      <c r="Z52" s="13">
        <v>1.6617330933805786E-2</v>
      </c>
      <c r="AA52" s="13">
        <v>3.4910600109422346E-2</v>
      </c>
      <c r="AB52" s="15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271</v>
      </c>
      <c r="C53" s="28"/>
      <c r="D53" s="13">
        <v>8.0823101266022324E-2</v>
      </c>
      <c r="E53" s="13">
        <v>-9.1000058422422425E-2</v>
      </c>
      <c r="F53" s="13">
        <v>0.14547229214821078</v>
      </c>
      <c r="G53" s="13">
        <v>-3.0030550145877521E-2</v>
      </c>
      <c r="H53" s="13">
        <v>0.17782004625143455</v>
      </c>
      <c r="I53" s="13">
        <v>1.6250849318590888E-2</v>
      </c>
      <c r="J53" s="13">
        <v>-0.14088420155777714</v>
      </c>
      <c r="K53" s="13">
        <v>-0.13534151898718227</v>
      </c>
      <c r="L53" s="13">
        <v>-2.3171372929025047E-3</v>
      </c>
      <c r="M53" s="13">
        <v>0.53241316370524872</v>
      </c>
      <c r="N53" s="13">
        <v>8.0823101266022324E-2</v>
      </c>
      <c r="O53" s="13">
        <v>5.9968865629900225E-3</v>
      </c>
      <c r="P53" s="13">
        <v>2.6410586470491326E-2</v>
      </c>
      <c r="Q53" s="13">
        <v>-0.16859761441075205</v>
      </c>
      <c r="R53" s="13">
        <v>-0.64811725432320677</v>
      </c>
      <c r="S53" s="13">
        <v>-3.5573232716472503E-2</v>
      </c>
      <c r="T53" s="13">
        <v>8.0823101266022324E-2</v>
      </c>
      <c r="U53" s="13">
        <v>8.7682278482874576E-3</v>
      </c>
      <c r="V53" s="13">
        <v>7.1710190756139713E-2</v>
      </c>
      <c r="W53" s="13">
        <v>0.10853651411899734</v>
      </c>
      <c r="X53" s="13" t="s">
        <v>676</v>
      </c>
      <c r="Y53" s="13">
        <v>-9.6542740993017184E-2</v>
      </c>
      <c r="Z53" s="13">
        <v>-1.6173843719389902E-2</v>
      </c>
      <c r="AA53" s="13">
        <v>-0.11317078870480224</v>
      </c>
      <c r="AB53" s="15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272</v>
      </c>
      <c r="C54" s="46"/>
      <c r="D54" s="44">
        <v>0.52</v>
      </c>
      <c r="E54" s="44">
        <v>0.67</v>
      </c>
      <c r="F54" s="44">
        <v>0.97</v>
      </c>
      <c r="G54" s="44" t="s">
        <v>273</v>
      </c>
      <c r="H54" s="44">
        <v>1.19</v>
      </c>
      <c r="I54" s="44">
        <v>7.0000000000000007E-2</v>
      </c>
      <c r="J54" s="44" t="s">
        <v>273</v>
      </c>
      <c r="K54" s="44">
        <v>0.98</v>
      </c>
      <c r="L54" s="44" t="s">
        <v>273</v>
      </c>
      <c r="M54" s="44">
        <v>3.66</v>
      </c>
      <c r="N54" s="44" t="s">
        <v>273</v>
      </c>
      <c r="O54" s="44">
        <v>0</v>
      </c>
      <c r="P54" s="44">
        <v>0.14000000000000001</v>
      </c>
      <c r="Q54" s="44" t="s">
        <v>273</v>
      </c>
      <c r="R54" s="44">
        <v>6.1</v>
      </c>
      <c r="S54" s="44">
        <v>0.28999999999999998</v>
      </c>
      <c r="T54" s="44" t="s">
        <v>273</v>
      </c>
      <c r="U54" s="44">
        <v>0.02</v>
      </c>
      <c r="V54" s="44">
        <v>0.46</v>
      </c>
      <c r="W54" s="44" t="s">
        <v>273</v>
      </c>
      <c r="X54" s="44">
        <v>4.0999999999999996</v>
      </c>
      <c r="Y54" s="44">
        <v>0.71</v>
      </c>
      <c r="Z54" s="44">
        <v>0.15</v>
      </c>
      <c r="AA54" s="44">
        <v>0.83</v>
      </c>
      <c r="AB54" s="15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 t="s">
        <v>320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>
      <c r="BM56" s="55"/>
    </row>
    <row r="57" spans="1:65" ht="15">
      <c r="B57" s="8" t="s">
        <v>538</v>
      </c>
      <c r="BM57" s="27" t="s">
        <v>66</v>
      </c>
    </row>
    <row r="58" spans="1:65" ht="15">
      <c r="A58" s="24" t="s">
        <v>49</v>
      </c>
      <c r="B58" s="18" t="s">
        <v>110</v>
      </c>
      <c r="C58" s="15" t="s">
        <v>111</v>
      </c>
      <c r="D58" s="16" t="s">
        <v>234</v>
      </c>
      <c r="E58" s="17" t="s">
        <v>234</v>
      </c>
      <c r="F58" s="17" t="s">
        <v>234</v>
      </c>
      <c r="G58" s="17" t="s">
        <v>234</v>
      </c>
      <c r="H58" s="17" t="s">
        <v>234</v>
      </c>
      <c r="I58" s="17" t="s">
        <v>234</v>
      </c>
      <c r="J58" s="17" t="s">
        <v>234</v>
      </c>
      <c r="K58" s="17" t="s">
        <v>234</v>
      </c>
      <c r="L58" s="17" t="s">
        <v>234</v>
      </c>
      <c r="M58" s="17" t="s">
        <v>234</v>
      </c>
      <c r="N58" s="17" t="s">
        <v>234</v>
      </c>
      <c r="O58" s="17" t="s">
        <v>234</v>
      </c>
      <c r="P58" s="17" t="s">
        <v>234</v>
      </c>
      <c r="Q58" s="15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51" t="s">
        <v>237</v>
      </c>
      <c r="E59" s="152" t="s">
        <v>239</v>
      </c>
      <c r="F59" s="152" t="s">
        <v>240</v>
      </c>
      <c r="G59" s="152" t="s">
        <v>241</v>
      </c>
      <c r="H59" s="152" t="s">
        <v>244</v>
      </c>
      <c r="I59" s="152" t="s">
        <v>247</v>
      </c>
      <c r="J59" s="152" t="s">
        <v>249</v>
      </c>
      <c r="K59" s="152" t="s">
        <v>250</v>
      </c>
      <c r="L59" s="152" t="s">
        <v>254</v>
      </c>
      <c r="M59" s="152" t="s">
        <v>256</v>
      </c>
      <c r="N59" s="152" t="s">
        <v>260</v>
      </c>
      <c r="O59" s="152" t="s">
        <v>261</v>
      </c>
      <c r="P59" s="152" t="s">
        <v>262</v>
      </c>
      <c r="Q59" s="15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274</v>
      </c>
      <c r="E60" s="11" t="s">
        <v>276</v>
      </c>
      <c r="F60" s="11" t="s">
        <v>277</v>
      </c>
      <c r="G60" s="11" t="s">
        <v>277</v>
      </c>
      <c r="H60" s="11" t="s">
        <v>274</v>
      </c>
      <c r="I60" s="11" t="s">
        <v>277</v>
      </c>
      <c r="J60" s="11" t="s">
        <v>274</v>
      </c>
      <c r="K60" s="11" t="s">
        <v>277</v>
      </c>
      <c r="L60" s="11" t="s">
        <v>274</v>
      </c>
      <c r="M60" s="11" t="s">
        <v>274</v>
      </c>
      <c r="N60" s="11" t="s">
        <v>274</v>
      </c>
      <c r="O60" s="11" t="s">
        <v>277</v>
      </c>
      <c r="P60" s="11" t="s">
        <v>274</v>
      </c>
      <c r="Q60" s="15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 t="s">
        <v>314</v>
      </c>
      <c r="E61" s="25" t="s">
        <v>314</v>
      </c>
      <c r="F61" s="25" t="s">
        <v>315</v>
      </c>
      <c r="G61" s="25" t="s">
        <v>315</v>
      </c>
      <c r="H61" s="25" t="s">
        <v>116</v>
      </c>
      <c r="I61" s="25" t="s">
        <v>316</v>
      </c>
      <c r="J61" s="25" t="s">
        <v>314</v>
      </c>
      <c r="K61" s="25" t="s">
        <v>314</v>
      </c>
      <c r="L61" s="25" t="s">
        <v>314</v>
      </c>
      <c r="M61" s="25" t="s">
        <v>279</v>
      </c>
      <c r="N61" s="25" t="s">
        <v>314</v>
      </c>
      <c r="O61" s="25" t="s">
        <v>314</v>
      </c>
      <c r="P61" s="25" t="s">
        <v>314</v>
      </c>
      <c r="Q61" s="15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3" t="s">
        <v>95</v>
      </c>
      <c r="E62" s="213">
        <v>12.906666666666666</v>
      </c>
      <c r="F62" s="213" t="s">
        <v>95</v>
      </c>
      <c r="G62" s="213" t="s">
        <v>95</v>
      </c>
      <c r="H62" s="213">
        <v>10</v>
      </c>
      <c r="I62" s="213">
        <v>12</v>
      </c>
      <c r="J62" s="213" t="s">
        <v>321</v>
      </c>
      <c r="K62" s="213">
        <v>6</v>
      </c>
      <c r="L62" s="213" t="s">
        <v>95</v>
      </c>
      <c r="M62" s="213">
        <v>3</v>
      </c>
      <c r="N62" s="213" t="s">
        <v>95</v>
      </c>
      <c r="O62" s="213" t="s">
        <v>95</v>
      </c>
      <c r="P62" s="213" t="s">
        <v>95</v>
      </c>
      <c r="Q62" s="215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</v>
      </c>
    </row>
    <row r="63" spans="1:65">
      <c r="A63" s="29"/>
      <c r="B63" s="19">
        <v>1</v>
      </c>
      <c r="C63" s="9">
        <v>2</v>
      </c>
      <c r="D63" s="218" t="s">
        <v>95</v>
      </c>
      <c r="E63" s="218">
        <v>12.88</v>
      </c>
      <c r="F63" s="218" t="s">
        <v>95</v>
      </c>
      <c r="G63" s="218" t="s">
        <v>95</v>
      </c>
      <c r="H63" s="218" t="s">
        <v>95</v>
      </c>
      <c r="I63" s="218">
        <v>13</v>
      </c>
      <c r="J63" s="218" t="s">
        <v>321</v>
      </c>
      <c r="K63" s="218">
        <v>5</v>
      </c>
      <c r="L63" s="218" t="s">
        <v>95</v>
      </c>
      <c r="M63" s="218">
        <v>3</v>
      </c>
      <c r="N63" s="218" t="s">
        <v>95</v>
      </c>
      <c r="O63" s="218" t="s">
        <v>95</v>
      </c>
      <c r="P63" s="218" t="s">
        <v>95</v>
      </c>
      <c r="Q63" s="215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 t="e">
        <v>#N/A</v>
      </c>
    </row>
    <row r="64" spans="1:65">
      <c r="A64" s="29"/>
      <c r="B64" s="19">
        <v>1</v>
      </c>
      <c r="C64" s="9">
        <v>3</v>
      </c>
      <c r="D64" s="218" t="s">
        <v>95</v>
      </c>
      <c r="E64" s="218">
        <v>12.813333333333333</v>
      </c>
      <c r="F64" s="218" t="s">
        <v>95</v>
      </c>
      <c r="G64" s="218" t="s">
        <v>95</v>
      </c>
      <c r="H64" s="218" t="s">
        <v>95</v>
      </c>
      <c r="I64" s="218">
        <v>13</v>
      </c>
      <c r="J64" s="218" t="s">
        <v>321</v>
      </c>
      <c r="K64" s="218">
        <v>5</v>
      </c>
      <c r="L64" s="218" t="s">
        <v>95</v>
      </c>
      <c r="M64" s="218">
        <v>3</v>
      </c>
      <c r="N64" s="218" t="s">
        <v>95</v>
      </c>
      <c r="O64" s="218" t="s">
        <v>95</v>
      </c>
      <c r="P64" s="218" t="s">
        <v>95</v>
      </c>
      <c r="Q64" s="215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16</v>
      </c>
    </row>
    <row r="65" spans="1:65">
      <c r="A65" s="29"/>
      <c r="B65" s="19">
        <v>1</v>
      </c>
      <c r="C65" s="9">
        <v>4</v>
      </c>
      <c r="D65" s="218" t="s">
        <v>95</v>
      </c>
      <c r="E65" s="218">
        <v>12.910000000000002</v>
      </c>
      <c r="F65" s="218" t="s">
        <v>95</v>
      </c>
      <c r="G65" s="218" t="s">
        <v>95</v>
      </c>
      <c r="H65" s="218" t="s">
        <v>95</v>
      </c>
      <c r="I65" s="218" t="s">
        <v>95</v>
      </c>
      <c r="J65" s="218" t="s">
        <v>321</v>
      </c>
      <c r="K65" s="218">
        <v>5</v>
      </c>
      <c r="L65" s="218" t="s">
        <v>95</v>
      </c>
      <c r="M65" s="218">
        <v>3</v>
      </c>
      <c r="N65" s="218" t="s">
        <v>95</v>
      </c>
      <c r="O65" s="218" t="s">
        <v>95</v>
      </c>
      <c r="P65" s="218" t="s">
        <v>95</v>
      </c>
      <c r="Q65" s="215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 t="s">
        <v>95</v>
      </c>
    </row>
    <row r="66" spans="1:65">
      <c r="A66" s="29"/>
      <c r="B66" s="19">
        <v>1</v>
      </c>
      <c r="C66" s="9">
        <v>5</v>
      </c>
      <c r="D66" s="218" t="s">
        <v>95</v>
      </c>
      <c r="E66" s="218">
        <v>12.793333333333335</v>
      </c>
      <c r="F66" s="218" t="s">
        <v>95</v>
      </c>
      <c r="G66" s="218" t="s">
        <v>95</v>
      </c>
      <c r="H66" s="218" t="s">
        <v>95</v>
      </c>
      <c r="I66" s="218" t="s">
        <v>95</v>
      </c>
      <c r="J66" s="218" t="s">
        <v>321</v>
      </c>
      <c r="K66" s="218">
        <v>4</v>
      </c>
      <c r="L66" s="218" t="s">
        <v>95</v>
      </c>
      <c r="M66" s="218">
        <v>2</v>
      </c>
      <c r="N66" s="218" t="s">
        <v>95</v>
      </c>
      <c r="O66" s="218" t="s">
        <v>95</v>
      </c>
      <c r="P66" s="218" t="s">
        <v>95</v>
      </c>
      <c r="Q66" s="215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7">
        <v>79</v>
      </c>
    </row>
    <row r="67" spans="1:65">
      <c r="A67" s="29"/>
      <c r="B67" s="19">
        <v>1</v>
      </c>
      <c r="C67" s="9">
        <v>6</v>
      </c>
      <c r="D67" s="218" t="s">
        <v>95</v>
      </c>
      <c r="E67" s="218">
        <v>12.843333333333334</v>
      </c>
      <c r="F67" s="218" t="s">
        <v>95</v>
      </c>
      <c r="G67" s="218" t="s">
        <v>95</v>
      </c>
      <c r="H67" s="218" t="s">
        <v>95</v>
      </c>
      <c r="I67" s="218" t="s">
        <v>95</v>
      </c>
      <c r="J67" s="218" t="s">
        <v>321</v>
      </c>
      <c r="K67" s="218">
        <v>4</v>
      </c>
      <c r="L67" s="218" t="s">
        <v>95</v>
      </c>
      <c r="M67" s="218">
        <v>2</v>
      </c>
      <c r="N67" s="218" t="s">
        <v>95</v>
      </c>
      <c r="O67" s="218" t="s">
        <v>95</v>
      </c>
      <c r="P67" s="218" t="s">
        <v>95</v>
      </c>
      <c r="Q67" s="215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1"/>
    </row>
    <row r="68" spans="1:65">
      <c r="A68" s="29"/>
      <c r="B68" s="20" t="s">
        <v>268</v>
      </c>
      <c r="C68" s="12"/>
      <c r="D68" s="222" t="s">
        <v>676</v>
      </c>
      <c r="E68" s="222">
        <v>12.857777777777779</v>
      </c>
      <c r="F68" s="222" t="s">
        <v>676</v>
      </c>
      <c r="G68" s="222" t="s">
        <v>676</v>
      </c>
      <c r="H68" s="222">
        <v>10</v>
      </c>
      <c r="I68" s="222">
        <v>12.666666666666666</v>
      </c>
      <c r="J68" s="222" t="s">
        <v>676</v>
      </c>
      <c r="K68" s="222">
        <v>4.833333333333333</v>
      </c>
      <c r="L68" s="222" t="s">
        <v>676</v>
      </c>
      <c r="M68" s="222">
        <v>2.6666666666666665</v>
      </c>
      <c r="N68" s="222" t="s">
        <v>676</v>
      </c>
      <c r="O68" s="222" t="s">
        <v>676</v>
      </c>
      <c r="P68" s="222" t="s">
        <v>676</v>
      </c>
      <c r="Q68" s="215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29"/>
      <c r="B69" s="3" t="s">
        <v>269</v>
      </c>
      <c r="C69" s="28"/>
      <c r="D69" s="218" t="s">
        <v>676</v>
      </c>
      <c r="E69" s="218">
        <v>12.861666666666668</v>
      </c>
      <c r="F69" s="218" t="s">
        <v>676</v>
      </c>
      <c r="G69" s="218" t="s">
        <v>676</v>
      </c>
      <c r="H69" s="218">
        <v>10</v>
      </c>
      <c r="I69" s="218">
        <v>13</v>
      </c>
      <c r="J69" s="218" t="s">
        <v>676</v>
      </c>
      <c r="K69" s="218">
        <v>5</v>
      </c>
      <c r="L69" s="218" t="s">
        <v>676</v>
      </c>
      <c r="M69" s="218">
        <v>3</v>
      </c>
      <c r="N69" s="218" t="s">
        <v>676</v>
      </c>
      <c r="O69" s="218" t="s">
        <v>676</v>
      </c>
      <c r="P69" s="218" t="s">
        <v>676</v>
      </c>
      <c r="Q69" s="215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1"/>
    </row>
    <row r="70" spans="1:65">
      <c r="A70" s="29"/>
      <c r="B70" s="3" t="s">
        <v>270</v>
      </c>
      <c r="C70" s="28"/>
      <c r="D70" s="218" t="s">
        <v>676</v>
      </c>
      <c r="E70" s="218">
        <v>4.8883838122938381E-2</v>
      </c>
      <c r="F70" s="218" t="s">
        <v>676</v>
      </c>
      <c r="G70" s="218" t="s">
        <v>676</v>
      </c>
      <c r="H70" s="218" t="s">
        <v>676</v>
      </c>
      <c r="I70" s="218">
        <v>0.57735026918962573</v>
      </c>
      <c r="J70" s="218" t="s">
        <v>676</v>
      </c>
      <c r="K70" s="218">
        <v>0.75277265270908222</v>
      </c>
      <c r="L70" s="218" t="s">
        <v>676</v>
      </c>
      <c r="M70" s="218">
        <v>0.51639777949432275</v>
      </c>
      <c r="N70" s="218" t="s">
        <v>676</v>
      </c>
      <c r="O70" s="218" t="s">
        <v>676</v>
      </c>
      <c r="P70" s="218" t="s">
        <v>676</v>
      </c>
      <c r="Q70" s="215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  <c r="AK70" s="216"/>
      <c r="AL70" s="216"/>
      <c r="AM70" s="216"/>
      <c r="AN70" s="216"/>
      <c r="AO70" s="216"/>
      <c r="AP70" s="216"/>
      <c r="AQ70" s="216"/>
      <c r="AR70" s="216"/>
      <c r="AS70" s="216"/>
      <c r="AT70" s="216"/>
      <c r="AU70" s="216"/>
      <c r="AV70" s="216"/>
      <c r="AW70" s="216"/>
      <c r="AX70" s="216"/>
      <c r="AY70" s="216"/>
      <c r="AZ70" s="216"/>
      <c r="BA70" s="216"/>
      <c r="BB70" s="216"/>
      <c r="BC70" s="216"/>
      <c r="BD70" s="216"/>
      <c r="BE70" s="216"/>
      <c r="BF70" s="216"/>
      <c r="BG70" s="216"/>
      <c r="BH70" s="216"/>
      <c r="BI70" s="216"/>
      <c r="BJ70" s="216"/>
      <c r="BK70" s="216"/>
      <c r="BL70" s="216"/>
      <c r="BM70" s="221"/>
    </row>
    <row r="71" spans="1:65">
      <c r="A71" s="29"/>
      <c r="B71" s="3" t="s">
        <v>86</v>
      </c>
      <c r="C71" s="28"/>
      <c r="D71" s="13" t="s">
        <v>676</v>
      </c>
      <c r="E71" s="13">
        <v>3.8018885508680038E-3</v>
      </c>
      <c r="F71" s="13" t="s">
        <v>676</v>
      </c>
      <c r="G71" s="13" t="s">
        <v>676</v>
      </c>
      <c r="H71" s="13" t="s">
        <v>676</v>
      </c>
      <c r="I71" s="13">
        <v>4.5580284409707295E-2</v>
      </c>
      <c r="J71" s="13" t="s">
        <v>676</v>
      </c>
      <c r="K71" s="13">
        <v>0.15574606607774116</v>
      </c>
      <c r="L71" s="13" t="s">
        <v>676</v>
      </c>
      <c r="M71" s="13">
        <v>0.19364916731037105</v>
      </c>
      <c r="N71" s="13" t="s">
        <v>676</v>
      </c>
      <c r="O71" s="13" t="s">
        <v>676</v>
      </c>
      <c r="P71" s="13" t="s">
        <v>676</v>
      </c>
      <c r="Q71" s="15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3" t="s">
        <v>271</v>
      </c>
      <c r="C72" s="28"/>
      <c r="D72" s="13" t="s">
        <v>676</v>
      </c>
      <c r="E72" s="13" t="s">
        <v>676</v>
      </c>
      <c r="F72" s="13" t="s">
        <v>676</v>
      </c>
      <c r="G72" s="13" t="s">
        <v>676</v>
      </c>
      <c r="H72" s="13" t="s">
        <v>676</v>
      </c>
      <c r="I72" s="13" t="s">
        <v>676</v>
      </c>
      <c r="J72" s="13" t="s">
        <v>676</v>
      </c>
      <c r="K72" s="13" t="s">
        <v>676</v>
      </c>
      <c r="L72" s="13" t="s">
        <v>676</v>
      </c>
      <c r="M72" s="13" t="s">
        <v>676</v>
      </c>
      <c r="N72" s="13" t="s">
        <v>676</v>
      </c>
      <c r="O72" s="13" t="s">
        <v>676</v>
      </c>
      <c r="P72" s="13" t="s">
        <v>676</v>
      </c>
      <c r="Q72" s="15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A73" s="29"/>
      <c r="B73" s="45" t="s">
        <v>272</v>
      </c>
      <c r="C73" s="46"/>
      <c r="D73" s="44" t="s">
        <v>273</v>
      </c>
      <c r="E73" s="44" t="s">
        <v>273</v>
      </c>
      <c r="F73" s="44" t="s">
        <v>273</v>
      </c>
      <c r="G73" s="44" t="s">
        <v>273</v>
      </c>
      <c r="H73" s="44" t="s">
        <v>273</v>
      </c>
      <c r="I73" s="44" t="s">
        <v>273</v>
      </c>
      <c r="J73" s="44" t="s">
        <v>273</v>
      </c>
      <c r="K73" s="44" t="s">
        <v>273</v>
      </c>
      <c r="L73" s="44" t="s">
        <v>273</v>
      </c>
      <c r="M73" s="44" t="s">
        <v>273</v>
      </c>
      <c r="N73" s="44" t="s">
        <v>273</v>
      </c>
      <c r="O73" s="44" t="s">
        <v>273</v>
      </c>
      <c r="P73" s="44" t="s">
        <v>273</v>
      </c>
      <c r="Q73" s="15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5"/>
    </row>
    <row r="74" spans="1:65">
      <c r="B74" s="3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BM74" s="55"/>
    </row>
    <row r="75" spans="1:65" ht="15">
      <c r="B75" s="8" t="s">
        <v>539</v>
      </c>
      <c r="BM75" s="27" t="s">
        <v>66</v>
      </c>
    </row>
    <row r="76" spans="1:65" ht="15">
      <c r="A76" s="24" t="s">
        <v>10</v>
      </c>
      <c r="B76" s="18" t="s">
        <v>110</v>
      </c>
      <c r="C76" s="15" t="s">
        <v>111</v>
      </c>
      <c r="D76" s="16" t="s">
        <v>234</v>
      </c>
      <c r="E76" s="17" t="s">
        <v>234</v>
      </c>
      <c r="F76" s="17" t="s">
        <v>234</v>
      </c>
      <c r="G76" s="17" t="s">
        <v>234</v>
      </c>
      <c r="H76" s="17" t="s">
        <v>234</v>
      </c>
      <c r="I76" s="17" t="s">
        <v>234</v>
      </c>
      <c r="J76" s="17" t="s">
        <v>234</v>
      </c>
      <c r="K76" s="17" t="s">
        <v>234</v>
      </c>
      <c r="L76" s="17" t="s">
        <v>234</v>
      </c>
      <c r="M76" s="17" t="s">
        <v>234</v>
      </c>
      <c r="N76" s="17" t="s">
        <v>234</v>
      </c>
      <c r="O76" s="17" t="s">
        <v>234</v>
      </c>
      <c r="P76" s="17" t="s">
        <v>234</v>
      </c>
      <c r="Q76" s="17" t="s">
        <v>234</v>
      </c>
      <c r="R76" s="17" t="s">
        <v>234</v>
      </c>
      <c r="S76" s="17" t="s">
        <v>234</v>
      </c>
      <c r="T76" s="17" t="s">
        <v>234</v>
      </c>
      <c r="U76" s="17" t="s">
        <v>234</v>
      </c>
      <c r="V76" s="17" t="s">
        <v>234</v>
      </c>
      <c r="W76" s="17" t="s">
        <v>234</v>
      </c>
      <c r="X76" s="17" t="s">
        <v>234</v>
      </c>
      <c r="Y76" s="17" t="s">
        <v>234</v>
      </c>
      <c r="Z76" s="17" t="s">
        <v>234</v>
      </c>
      <c r="AA76" s="17" t="s">
        <v>234</v>
      </c>
      <c r="AB76" s="15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235</v>
      </c>
      <c r="C77" s="9" t="s">
        <v>235</v>
      </c>
      <c r="D77" s="151" t="s">
        <v>237</v>
      </c>
      <c r="E77" s="152" t="s">
        <v>238</v>
      </c>
      <c r="F77" s="152" t="s">
        <v>239</v>
      </c>
      <c r="G77" s="152" t="s">
        <v>240</v>
      </c>
      <c r="H77" s="152" t="s">
        <v>241</v>
      </c>
      <c r="I77" s="152" t="s">
        <v>243</v>
      </c>
      <c r="J77" s="152" t="s">
        <v>244</v>
      </c>
      <c r="K77" s="152" t="s">
        <v>246</v>
      </c>
      <c r="L77" s="152" t="s">
        <v>247</v>
      </c>
      <c r="M77" s="152" t="s">
        <v>248</v>
      </c>
      <c r="N77" s="152" t="s">
        <v>249</v>
      </c>
      <c r="O77" s="152" t="s">
        <v>250</v>
      </c>
      <c r="P77" s="152" t="s">
        <v>251</v>
      </c>
      <c r="Q77" s="152" t="s">
        <v>252</v>
      </c>
      <c r="R77" s="152" t="s">
        <v>253</v>
      </c>
      <c r="S77" s="152" t="s">
        <v>254</v>
      </c>
      <c r="T77" s="152" t="s">
        <v>255</v>
      </c>
      <c r="U77" s="152" t="s">
        <v>256</v>
      </c>
      <c r="V77" s="152" t="s">
        <v>282</v>
      </c>
      <c r="W77" s="152" t="s">
        <v>258</v>
      </c>
      <c r="X77" s="152" t="s">
        <v>259</v>
      </c>
      <c r="Y77" s="152" t="s">
        <v>260</v>
      </c>
      <c r="Z77" s="152" t="s">
        <v>261</v>
      </c>
      <c r="AA77" s="152" t="s">
        <v>262</v>
      </c>
      <c r="AB77" s="15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274</v>
      </c>
      <c r="E78" s="11" t="s">
        <v>274</v>
      </c>
      <c r="F78" s="11" t="s">
        <v>276</v>
      </c>
      <c r="G78" s="11" t="s">
        <v>277</v>
      </c>
      <c r="H78" s="11" t="s">
        <v>277</v>
      </c>
      <c r="I78" s="11" t="s">
        <v>277</v>
      </c>
      <c r="J78" s="11" t="s">
        <v>274</v>
      </c>
      <c r="K78" s="11" t="s">
        <v>274</v>
      </c>
      <c r="L78" s="11" t="s">
        <v>277</v>
      </c>
      <c r="M78" s="11" t="s">
        <v>276</v>
      </c>
      <c r="N78" s="11" t="s">
        <v>274</v>
      </c>
      <c r="O78" s="11" t="s">
        <v>277</v>
      </c>
      <c r="P78" s="11" t="s">
        <v>276</v>
      </c>
      <c r="Q78" s="11" t="s">
        <v>276</v>
      </c>
      <c r="R78" s="11" t="s">
        <v>276</v>
      </c>
      <c r="S78" s="11" t="s">
        <v>274</v>
      </c>
      <c r="T78" s="11" t="s">
        <v>277</v>
      </c>
      <c r="U78" s="11" t="s">
        <v>274</v>
      </c>
      <c r="V78" s="11" t="s">
        <v>276</v>
      </c>
      <c r="W78" s="11" t="s">
        <v>276</v>
      </c>
      <c r="X78" s="11" t="s">
        <v>277</v>
      </c>
      <c r="Y78" s="11" t="s">
        <v>274</v>
      </c>
      <c r="Z78" s="11" t="s">
        <v>277</v>
      </c>
      <c r="AA78" s="11" t="s">
        <v>274</v>
      </c>
      <c r="AB78" s="15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 t="s">
        <v>314</v>
      </c>
      <c r="E79" s="25" t="s">
        <v>266</v>
      </c>
      <c r="F79" s="25" t="s">
        <v>314</v>
      </c>
      <c r="G79" s="25" t="s">
        <v>315</v>
      </c>
      <c r="H79" s="25" t="s">
        <v>315</v>
      </c>
      <c r="I79" s="25" t="s">
        <v>315</v>
      </c>
      <c r="J79" s="25" t="s">
        <v>116</v>
      </c>
      <c r="K79" s="25" t="s">
        <v>116</v>
      </c>
      <c r="L79" s="25" t="s">
        <v>316</v>
      </c>
      <c r="M79" s="25" t="s">
        <v>315</v>
      </c>
      <c r="N79" s="25" t="s">
        <v>314</v>
      </c>
      <c r="O79" s="25" t="s">
        <v>314</v>
      </c>
      <c r="P79" s="25" t="s">
        <v>314</v>
      </c>
      <c r="Q79" s="25" t="s">
        <v>315</v>
      </c>
      <c r="R79" s="25" t="s">
        <v>314</v>
      </c>
      <c r="S79" s="25" t="s">
        <v>314</v>
      </c>
      <c r="T79" s="25" t="s">
        <v>316</v>
      </c>
      <c r="U79" s="25" t="s">
        <v>279</v>
      </c>
      <c r="V79" s="25" t="s">
        <v>315</v>
      </c>
      <c r="W79" s="25" t="s">
        <v>317</v>
      </c>
      <c r="X79" s="25" t="s">
        <v>318</v>
      </c>
      <c r="Y79" s="25" t="s">
        <v>314</v>
      </c>
      <c r="Z79" s="25" t="s">
        <v>314</v>
      </c>
      <c r="AA79" s="25" t="s">
        <v>314</v>
      </c>
      <c r="AB79" s="15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8">
        <v>1</v>
      </c>
      <c r="C80" s="14">
        <v>1</v>
      </c>
      <c r="D80" s="224">
        <v>70</v>
      </c>
      <c r="E80" s="223">
        <v>60</v>
      </c>
      <c r="F80" s="224">
        <v>131.97596666666666</v>
      </c>
      <c r="G80" s="223">
        <v>69</v>
      </c>
      <c r="H80" s="223">
        <v>66.7</v>
      </c>
      <c r="I80" s="223">
        <v>62</v>
      </c>
      <c r="J80" s="223">
        <v>65</v>
      </c>
      <c r="K80" s="223">
        <v>62</v>
      </c>
      <c r="L80" s="223">
        <v>72</v>
      </c>
      <c r="M80" s="223">
        <v>64.733000000000004</v>
      </c>
      <c r="N80" s="223">
        <v>61</v>
      </c>
      <c r="O80" s="224">
        <v>86.4</v>
      </c>
      <c r="P80" s="224">
        <v>86.52</v>
      </c>
      <c r="Q80" s="223">
        <v>62</v>
      </c>
      <c r="R80" s="223">
        <v>61.659699999999994</v>
      </c>
      <c r="S80" s="224">
        <v>70</v>
      </c>
      <c r="T80" s="223">
        <v>67</v>
      </c>
      <c r="U80" s="223">
        <v>69.8</v>
      </c>
      <c r="V80" s="223">
        <v>70.04600748</v>
      </c>
      <c r="W80" s="223">
        <v>71</v>
      </c>
      <c r="X80" s="223">
        <v>67</v>
      </c>
      <c r="Y80" s="224">
        <v>70</v>
      </c>
      <c r="Z80" s="223">
        <v>71</v>
      </c>
      <c r="AA80" s="224">
        <v>60</v>
      </c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1</v>
      </c>
    </row>
    <row r="81" spans="1:65">
      <c r="A81" s="29"/>
      <c r="B81" s="19">
        <v>1</v>
      </c>
      <c r="C81" s="9">
        <v>2</v>
      </c>
      <c r="D81" s="229">
        <v>70</v>
      </c>
      <c r="E81" s="228">
        <v>61</v>
      </c>
      <c r="F81" s="229">
        <v>131.74226666666667</v>
      </c>
      <c r="G81" s="228">
        <v>70</v>
      </c>
      <c r="H81" s="228">
        <v>69.400000000000006</v>
      </c>
      <c r="I81" s="228">
        <v>66</v>
      </c>
      <c r="J81" s="228">
        <v>66</v>
      </c>
      <c r="K81" s="228">
        <v>64</v>
      </c>
      <c r="L81" s="228">
        <v>69</v>
      </c>
      <c r="M81" s="228">
        <v>64.567999999999998</v>
      </c>
      <c r="N81" s="228">
        <v>61</v>
      </c>
      <c r="O81" s="229">
        <v>85.1</v>
      </c>
      <c r="P81" s="229">
        <v>88.85</v>
      </c>
      <c r="Q81" s="228">
        <v>62</v>
      </c>
      <c r="R81" s="228">
        <v>67.427499999999995</v>
      </c>
      <c r="S81" s="229">
        <v>70</v>
      </c>
      <c r="T81" s="228">
        <v>65</v>
      </c>
      <c r="U81" s="228">
        <v>66.900000000000006</v>
      </c>
      <c r="V81" s="228">
        <v>73.617445930000002</v>
      </c>
      <c r="W81" s="228">
        <v>70</v>
      </c>
      <c r="X81" s="228">
        <v>66</v>
      </c>
      <c r="Y81" s="229">
        <v>70</v>
      </c>
      <c r="Z81" s="228">
        <v>69</v>
      </c>
      <c r="AA81" s="229">
        <v>60</v>
      </c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20</v>
      </c>
    </row>
    <row r="82" spans="1:65">
      <c r="A82" s="29"/>
      <c r="B82" s="19">
        <v>1</v>
      </c>
      <c r="C82" s="9">
        <v>3</v>
      </c>
      <c r="D82" s="229">
        <v>70</v>
      </c>
      <c r="E82" s="228">
        <v>61</v>
      </c>
      <c r="F82" s="229">
        <v>131.48173333333332</v>
      </c>
      <c r="G82" s="228">
        <v>69</v>
      </c>
      <c r="H82" s="228">
        <v>68.099999999999994</v>
      </c>
      <c r="I82" s="228">
        <v>63</v>
      </c>
      <c r="J82" s="228">
        <v>65</v>
      </c>
      <c r="K82" s="228">
        <v>64</v>
      </c>
      <c r="L82" s="228">
        <v>73</v>
      </c>
      <c r="M82" s="228">
        <v>65.13</v>
      </c>
      <c r="N82" s="228">
        <v>60</v>
      </c>
      <c r="O82" s="229">
        <v>85.2</v>
      </c>
      <c r="P82" s="229">
        <v>89.15</v>
      </c>
      <c r="Q82" s="228">
        <v>62</v>
      </c>
      <c r="R82" s="228">
        <v>69.198400000000007</v>
      </c>
      <c r="S82" s="229">
        <v>70</v>
      </c>
      <c r="T82" s="228">
        <v>65</v>
      </c>
      <c r="U82" s="228">
        <v>65.099999999999994</v>
      </c>
      <c r="V82" s="228">
        <v>71.176540299999999</v>
      </c>
      <c r="W82" s="228">
        <v>72</v>
      </c>
      <c r="X82" s="228">
        <v>65</v>
      </c>
      <c r="Y82" s="229">
        <v>70</v>
      </c>
      <c r="Z82" s="228">
        <v>68</v>
      </c>
      <c r="AA82" s="229">
        <v>60</v>
      </c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>
        <v>16</v>
      </c>
    </row>
    <row r="83" spans="1:65">
      <c r="A83" s="29"/>
      <c r="B83" s="19">
        <v>1</v>
      </c>
      <c r="C83" s="9">
        <v>4</v>
      </c>
      <c r="D83" s="229">
        <v>70</v>
      </c>
      <c r="E83" s="228">
        <v>63</v>
      </c>
      <c r="F83" s="229">
        <v>132.05123333333333</v>
      </c>
      <c r="G83" s="228">
        <v>71</v>
      </c>
      <c r="H83" s="228">
        <v>69.7</v>
      </c>
      <c r="I83" s="228">
        <v>68</v>
      </c>
      <c r="J83" s="228">
        <v>65</v>
      </c>
      <c r="K83" s="228">
        <v>65</v>
      </c>
      <c r="L83" s="228">
        <v>73</v>
      </c>
      <c r="M83" s="228">
        <v>64.721999999999994</v>
      </c>
      <c r="N83" s="228">
        <v>61</v>
      </c>
      <c r="O83" s="229">
        <v>88.4</v>
      </c>
      <c r="P83" s="229">
        <v>84.88</v>
      </c>
      <c r="Q83" s="228">
        <v>62</v>
      </c>
      <c r="R83" s="228">
        <v>65.434399999999997</v>
      </c>
      <c r="S83" s="229">
        <v>70</v>
      </c>
      <c r="T83" s="228">
        <v>67</v>
      </c>
      <c r="U83" s="228">
        <v>68.5</v>
      </c>
      <c r="V83" s="228">
        <v>72.058523320000006</v>
      </c>
      <c r="W83" s="228">
        <v>73</v>
      </c>
      <c r="X83" s="228">
        <v>67</v>
      </c>
      <c r="Y83" s="229">
        <v>70</v>
      </c>
      <c r="Z83" s="228">
        <v>67</v>
      </c>
      <c r="AA83" s="229">
        <v>60</v>
      </c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7">
        <v>66.641936717941164</v>
      </c>
    </row>
    <row r="84" spans="1:65">
      <c r="A84" s="29"/>
      <c r="B84" s="19">
        <v>1</v>
      </c>
      <c r="C84" s="9">
        <v>5</v>
      </c>
      <c r="D84" s="229">
        <v>70</v>
      </c>
      <c r="E84" s="228">
        <v>61</v>
      </c>
      <c r="F84" s="229">
        <v>132.03346666666667</v>
      </c>
      <c r="G84" s="228">
        <v>72</v>
      </c>
      <c r="H84" s="228">
        <v>68.099999999999994</v>
      </c>
      <c r="I84" s="228">
        <v>66</v>
      </c>
      <c r="J84" s="228">
        <v>63</v>
      </c>
      <c r="K84" s="228">
        <v>68</v>
      </c>
      <c r="L84" s="228">
        <v>74</v>
      </c>
      <c r="M84" s="228">
        <v>64.506</v>
      </c>
      <c r="N84" s="228">
        <v>60</v>
      </c>
      <c r="O84" s="229">
        <v>88</v>
      </c>
      <c r="P84" s="229">
        <v>86.62</v>
      </c>
      <c r="Q84" s="228">
        <v>63</v>
      </c>
      <c r="R84" s="228">
        <v>64.0227</v>
      </c>
      <c r="S84" s="229">
        <v>70</v>
      </c>
      <c r="T84" s="228">
        <v>67</v>
      </c>
      <c r="U84" s="228">
        <v>66</v>
      </c>
      <c r="V84" s="228">
        <v>72.997538140000003</v>
      </c>
      <c r="W84" s="228">
        <v>71</v>
      </c>
      <c r="X84" s="228">
        <v>66</v>
      </c>
      <c r="Y84" s="229">
        <v>70</v>
      </c>
      <c r="Z84" s="228">
        <v>70</v>
      </c>
      <c r="AA84" s="229">
        <v>60</v>
      </c>
      <c r="AB84" s="225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7">
        <v>80</v>
      </c>
    </row>
    <row r="85" spans="1:65">
      <c r="A85" s="29"/>
      <c r="B85" s="19">
        <v>1</v>
      </c>
      <c r="C85" s="9">
        <v>6</v>
      </c>
      <c r="D85" s="229">
        <v>70</v>
      </c>
      <c r="E85" s="228">
        <v>62</v>
      </c>
      <c r="F85" s="229">
        <v>130.78353333333334</v>
      </c>
      <c r="G85" s="228">
        <v>69</v>
      </c>
      <c r="H85" s="228">
        <v>68</v>
      </c>
      <c r="I85" s="228">
        <v>68</v>
      </c>
      <c r="J85" s="228">
        <v>64</v>
      </c>
      <c r="K85" s="228">
        <v>65</v>
      </c>
      <c r="L85" s="228">
        <v>70</v>
      </c>
      <c r="M85" s="228">
        <v>65.316999999999993</v>
      </c>
      <c r="N85" s="228">
        <v>62</v>
      </c>
      <c r="O85" s="229">
        <v>81.400000000000006</v>
      </c>
      <c r="P85" s="229">
        <v>86.46</v>
      </c>
      <c r="Q85" s="228">
        <v>62</v>
      </c>
      <c r="R85" s="228">
        <v>65.799899999999994</v>
      </c>
      <c r="S85" s="229">
        <v>70</v>
      </c>
      <c r="T85" s="228">
        <v>66</v>
      </c>
      <c r="U85" s="228">
        <v>68.900000000000006</v>
      </c>
      <c r="V85" s="228">
        <v>75.862890059999998</v>
      </c>
      <c r="W85" s="228">
        <v>71</v>
      </c>
      <c r="X85" s="228">
        <v>67</v>
      </c>
      <c r="Y85" s="229">
        <v>70</v>
      </c>
      <c r="Z85" s="228">
        <v>70</v>
      </c>
      <c r="AA85" s="229">
        <v>60</v>
      </c>
      <c r="AB85" s="225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31"/>
    </row>
    <row r="86" spans="1:65">
      <c r="A86" s="29"/>
      <c r="B86" s="20" t="s">
        <v>268</v>
      </c>
      <c r="C86" s="12"/>
      <c r="D86" s="232">
        <v>70</v>
      </c>
      <c r="E86" s="232">
        <v>61.333333333333336</v>
      </c>
      <c r="F86" s="232">
        <v>131.67803333333333</v>
      </c>
      <c r="G86" s="232">
        <v>70</v>
      </c>
      <c r="H86" s="232">
        <v>68.333333333333329</v>
      </c>
      <c r="I86" s="232">
        <v>65.5</v>
      </c>
      <c r="J86" s="232">
        <v>64.666666666666671</v>
      </c>
      <c r="K86" s="232">
        <v>64.666666666666671</v>
      </c>
      <c r="L86" s="232">
        <v>71.833333333333329</v>
      </c>
      <c r="M86" s="232">
        <v>64.829333333333338</v>
      </c>
      <c r="N86" s="232">
        <v>60.833333333333336</v>
      </c>
      <c r="O86" s="232">
        <v>85.75</v>
      </c>
      <c r="P86" s="232">
        <v>87.08</v>
      </c>
      <c r="Q86" s="232">
        <v>62.166666666666664</v>
      </c>
      <c r="R86" s="232">
        <v>65.590433333333323</v>
      </c>
      <c r="S86" s="232">
        <v>70</v>
      </c>
      <c r="T86" s="232">
        <v>66.166666666666671</v>
      </c>
      <c r="U86" s="232">
        <v>67.533333333333317</v>
      </c>
      <c r="V86" s="232">
        <v>72.626490871666661</v>
      </c>
      <c r="W86" s="232">
        <v>71.333333333333329</v>
      </c>
      <c r="X86" s="232">
        <v>66.333333333333329</v>
      </c>
      <c r="Y86" s="232">
        <v>70</v>
      </c>
      <c r="Z86" s="232">
        <v>69.166666666666671</v>
      </c>
      <c r="AA86" s="232">
        <v>60</v>
      </c>
      <c r="AB86" s="225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31"/>
    </row>
    <row r="87" spans="1:65">
      <c r="A87" s="29"/>
      <c r="B87" s="3" t="s">
        <v>269</v>
      </c>
      <c r="C87" s="28"/>
      <c r="D87" s="228">
        <v>70</v>
      </c>
      <c r="E87" s="228">
        <v>61</v>
      </c>
      <c r="F87" s="228">
        <v>131.85911666666667</v>
      </c>
      <c r="G87" s="228">
        <v>69.5</v>
      </c>
      <c r="H87" s="228">
        <v>68.099999999999994</v>
      </c>
      <c r="I87" s="228">
        <v>66</v>
      </c>
      <c r="J87" s="228">
        <v>65</v>
      </c>
      <c r="K87" s="228">
        <v>64.5</v>
      </c>
      <c r="L87" s="228">
        <v>72.5</v>
      </c>
      <c r="M87" s="228">
        <v>64.727499999999992</v>
      </c>
      <c r="N87" s="228">
        <v>61</v>
      </c>
      <c r="O87" s="228">
        <v>85.800000000000011</v>
      </c>
      <c r="P87" s="228">
        <v>86.57</v>
      </c>
      <c r="Q87" s="228">
        <v>62</v>
      </c>
      <c r="R87" s="228">
        <v>65.617149999999995</v>
      </c>
      <c r="S87" s="228">
        <v>70</v>
      </c>
      <c r="T87" s="228">
        <v>66.5</v>
      </c>
      <c r="U87" s="228">
        <v>67.7</v>
      </c>
      <c r="V87" s="228">
        <v>72.528030730000012</v>
      </c>
      <c r="W87" s="228">
        <v>71</v>
      </c>
      <c r="X87" s="228">
        <v>66.5</v>
      </c>
      <c r="Y87" s="228">
        <v>70</v>
      </c>
      <c r="Z87" s="228">
        <v>69.5</v>
      </c>
      <c r="AA87" s="228">
        <v>60</v>
      </c>
      <c r="AB87" s="225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31"/>
    </row>
    <row r="88" spans="1:65">
      <c r="A88" s="29"/>
      <c r="B88" s="3" t="s">
        <v>270</v>
      </c>
      <c r="C88" s="28"/>
      <c r="D88" s="218">
        <v>0</v>
      </c>
      <c r="E88" s="218">
        <v>1.0327955589886444</v>
      </c>
      <c r="F88" s="218">
        <v>0.48931896073351971</v>
      </c>
      <c r="G88" s="218">
        <v>1.2649110640673518</v>
      </c>
      <c r="H88" s="218">
        <v>1.0856641592438565</v>
      </c>
      <c r="I88" s="218">
        <v>2.5099800796022267</v>
      </c>
      <c r="J88" s="218">
        <v>1.0327955589886446</v>
      </c>
      <c r="K88" s="218">
        <v>1.9663841605003498</v>
      </c>
      <c r="L88" s="218">
        <v>1.9407902170679514</v>
      </c>
      <c r="M88" s="218">
        <v>0.32306635025434799</v>
      </c>
      <c r="N88" s="218">
        <v>0.752772652709081</v>
      </c>
      <c r="O88" s="218">
        <v>2.5359416397070333</v>
      </c>
      <c r="P88" s="218">
        <v>1.6228000492975119</v>
      </c>
      <c r="Q88" s="218">
        <v>0.40824829046386302</v>
      </c>
      <c r="R88" s="218">
        <v>2.6217899394624813</v>
      </c>
      <c r="S88" s="218">
        <v>0</v>
      </c>
      <c r="T88" s="218">
        <v>0.98319208025017513</v>
      </c>
      <c r="U88" s="218">
        <v>1.8228183306810011</v>
      </c>
      <c r="V88" s="218">
        <v>2.0336069454990029</v>
      </c>
      <c r="W88" s="218">
        <v>1.0327955589886446</v>
      </c>
      <c r="X88" s="218">
        <v>0.81649658092772603</v>
      </c>
      <c r="Y88" s="218">
        <v>0</v>
      </c>
      <c r="Z88" s="218">
        <v>1.4719601443879744</v>
      </c>
      <c r="AA88" s="218">
        <v>0</v>
      </c>
      <c r="AB88" s="215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16"/>
      <c r="BK88" s="216"/>
      <c r="BL88" s="216"/>
      <c r="BM88" s="221"/>
    </row>
    <row r="89" spans="1:65">
      <c r="A89" s="29"/>
      <c r="B89" s="3" t="s">
        <v>86</v>
      </c>
      <c r="C89" s="28"/>
      <c r="D89" s="13">
        <v>0</v>
      </c>
      <c r="E89" s="13">
        <v>1.6839058026988766E-2</v>
      </c>
      <c r="F89" s="13">
        <v>3.7160257360074971E-3</v>
      </c>
      <c r="G89" s="13">
        <v>1.8070158058105024E-2</v>
      </c>
      <c r="H89" s="13">
        <v>1.5887768184056437E-2</v>
      </c>
      <c r="I89" s="13">
        <v>3.832030655881262E-2</v>
      </c>
      <c r="J89" s="13">
        <v>1.5971065345185224E-2</v>
      </c>
      <c r="K89" s="13">
        <v>3.040800248196417E-2</v>
      </c>
      <c r="L89" s="13">
        <v>2.7017961258486566E-2</v>
      </c>
      <c r="M89" s="13">
        <v>4.9833359938044703E-3</v>
      </c>
      <c r="N89" s="13">
        <v>1.2374344976039687E-2</v>
      </c>
      <c r="O89" s="13">
        <v>2.9573663436816715E-2</v>
      </c>
      <c r="P89" s="13">
        <v>1.8635737819218096E-2</v>
      </c>
      <c r="Q89" s="13">
        <v>6.5669966294455177E-3</v>
      </c>
      <c r="R89" s="13">
        <v>3.9972139323099683E-2</v>
      </c>
      <c r="S89" s="13">
        <v>0</v>
      </c>
      <c r="T89" s="13">
        <v>1.48593261498767E-2</v>
      </c>
      <c r="U89" s="13">
        <v>2.6991386930123418E-2</v>
      </c>
      <c r="V89" s="13">
        <v>2.8000897759089746E-2</v>
      </c>
      <c r="W89" s="13">
        <v>1.4478442415728664E-2</v>
      </c>
      <c r="X89" s="13">
        <v>1.2308993682327529E-2</v>
      </c>
      <c r="Y89" s="13">
        <v>0</v>
      </c>
      <c r="Z89" s="13">
        <v>2.1281351485127338E-2</v>
      </c>
      <c r="AA89" s="13">
        <v>0</v>
      </c>
      <c r="AB89" s="15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3" t="s">
        <v>271</v>
      </c>
      <c r="C90" s="28"/>
      <c r="D90" s="13">
        <v>5.0389641229541038E-2</v>
      </c>
      <c r="E90" s="13">
        <v>-7.9658600065544927E-2</v>
      </c>
      <c r="F90" s="13">
        <v>0.97590345986873639</v>
      </c>
      <c r="G90" s="13">
        <v>5.0389641229541038E-2</v>
      </c>
      <c r="H90" s="13">
        <v>2.5380364057409066E-2</v>
      </c>
      <c r="I90" s="13">
        <v>-1.7135407135215108E-2</v>
      </c>
      <c r="J90" s="13">
        <v>-2.9640045721280983E-2</v>
      </c>
      <c r="K90" s="13">
        <v>-2.9640045721280983E-2</v>
      </c>
      <c r="L90" s="13">
        <v>7.7899846118886229E-2</v>
      </c>
      <c r="M90" s="13">
        <v>-2.7199140269280941E-2</v>
      </c>
      <c r="N90" s="13">
        <v>-8.7161383217184474E-2</v>
      </c>
      <c r="O90" s="13">
        <v>0.28672731050618783</v>
      </c>
      <c r="P90" s="13">
        <v>0.30668471368954919</v>
      </c>
      <c r="Q90" s="13">
        <v>-6.7153961479479052E-2</v>
      </c>
      <c r="R90" s="13">
        <v>-1.5778403755855375E-2</v>
      </c>
      <c r="S90" s="13">
        <v>5.0389641229541038E-2</v>
      </c>
      <c r="T90" s="13">
        <v>-7.1316962663622308E-3</v>
      </c>
      <c r="U90" s="13">
        <v>1.3375911014785524E-2</v>
      </c>
      <c r="V90" s="13">
        <v>8.9801624149292714E-2</v>
      </c>
      <c r="W90" s="13">
        <v>7.0397062967246571E-2</v>
      </c>
      <c r="X90" s="13">
        <v>-4.6307685491492334E-3</v>
      </c>
      <c r="Y90" s="13">
        <v>5.0389641229541038E-2</v>
      </c>
      <c r="Z90" s="13">
        <v>3.7885002643475163E-2</v>
      </c>
      <c r="AA90" s="13">
        <v>-9.966602180325046E-2</v>
      </c>
      <c r="AB90" s="15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29"/>
      <c r="B91" s="45" t="s">
        <v>272</v>
      </c>
      <c r="C91" s="46"/>
      <c r="D91" s="44" t="s">
        <v>273</v>
      </c>
      <c r="E91" s="44">
        <v>1.42</v>
      </c>
      <c r="F91" s="44">
        <v>16.37</v>
      </c>
      <c r="G91" s="44">
        <v>0.78</v>
      </c>
      <c r="H91" s="44">
        <v>0.35</v>
      </c>
      <c r="I91" s="44">
        <v>0.36</v>
      </c>
      <c r="J91" s="44">
        <v>0.56999999999999995</v>
      </c>
      <c r="K91" s="44">
        <v>0.56999999999999995</v>
      </c>
      <c r="L91" s="44">
        <v>1.24</v>
      </c>
      <c r="M91" s="44">
        <v>0.53</v>
      </c>
      <c r="N91" s="44">
        <v>1.54</v>
      </c>
      <c r="O91" s="44">
        <v>4.76</v>
      </c>
      <c r="P91" s="44">
        <v>5.09</v>
      </c>
      <c r="Q91" s="44">
        <v>1.21</v>
      </c>
      <c r="R91" s="44">
        <v>0.34</v>
      </c>
      <c r="S91" s="44" t="s">
        <v>273</v>
      </c>
      <c r="T91" s="44">
        <v>0.19</v>
      </c>
      <c r="U91" s="44">
        <v>0.15</v>
      </c>
      <c r="V91" s="44">
        <v>1.44</v>
      </c>
      <c r="W91" s="44">
        <v>1.1100000000000001</v>
      </c>
      <c r="X91" s="44">
        <v>0.15</v>
      </c>
      <c r="Y91" s="44" t="s">
        <v>273</v>
      </c>
      <c r="Z91" s="44">
        <v>0.56000000000000005</v>
      </c>
      <c r="AA91" s="44" t="s">
        <v>273</v>
      </c>
      <c r="AB91" s="15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0" t="s">
        <v>322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BM92" s="55"/>
    </row>
    <row r="93" spans="1:65">
      <c r="BM93" s="55"/>
    </row>
    <row r="94" spans="1:65" ht="15">
      <c r="B94" s="8" t="s">
        <v>540</v>
      </c>
      <c r="BM94" s="27" t="s">
        <v>66</v>
      </c>
    </row>
    <row r="95" spans="1:65" ht="15">
      <c r="A95" s="24" t="s">
        <v>13</v>
      </c>
      <c r="B95" s="18" t="s">
        <v>110</v>
      </c>
      <c r="C95" s="15" t="s">
        <v>111</v>
      </c>
      <c r="D95" s="16" t="s">
        <v>234</v>
      </c>
      <c r="E95" s="17" t="s">
        <v>234</v>
      </c>
      <c r="F95" s="17" t="s">
        <v>234</v>
      </c>
      <c r="G95" s="17" t="s">
        <v>234</v>
      </c>
      <c r="H95" s="17" t="s">
        <v>234</v>
      </c>
      <c r="I95" s="17" t="s">
        <v>234</v>
      </c>
      <c r="J95" s="17" t="s">
        <v>234</v>
      </c>
      <c r="K95" s="17" t="s">
        <v>234</v>
      </c>
      <c r="L95" s="17" t="s">
        <v>234</v>
      </c>
      <c r="M95" s="17" t="s">
        <v>234</v>
      </c>
      <c r="N95" s="17" t="s">
        <v>234</v>
      </c>
      <c r="O95" s="17" t="s">
        <v>234</v>
      </c>
      <c r="P95" s="17" t="s">
        <v>234</v>
      </c>
      <c r="Q95" s="17" t="s">
        <v>234</v>
      </c>
      <c r="R95" s="17" t="s">
        <v>234</v>
      </c>
      <c r="S95" s="17" t="s">
        <v>234</v>
      </c>
      <c r="T95" s="17" t="s">
        <v>234</v>
      </c>
      <c r="U95" s="17" t="s">
        <v>234</v>
      </c>
      <c r="V95" s="17" t="s">
        <v>234</v>
      </c>
      <c r="W95" s="15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235</v>
      </c>
      <c r="C96" s="9" t="s">
        <v>235</v>
      </c>
      <c r="D96" s="151" t="s">
        <v>237</v>
      </c>
      <c r="E96" s="152" t="s">
        <v>239</v>
      </c>
      <c r="F96" s="152" t="s">
        <v>240</v>
      </c>
      <c r="G96" s="152" t="s">
        <v>241</v>
      </c>
      <c r="H96" s="152" t="s">
        <v>243</v>
      </c>
      <c r="I96" s="152" t="s">
        <v>244</v>
      </c>
      <c r="J96" s="152" t="s">
        <v>246</v>
      </c>
      <c r="K96" s="152" t="s">
        <v>247</v>
      </c>
      <c r="L96" s="152" t="s">
        <v>248</v>
      </c>
      <c r="M96" s="152" t="s">
        <v>249</v>
      </c>
      <c r="N96" s="152" t="s">
        <v>250</v>
      </c>
      <c r="O96" s="152" t="s">
        <v>251</v>
      </c>
      <c r="P96" s="152" t="s">
        <v>254</v>
      </c>
      <c r="Q96" s="152" t="s">
        <v>255</v>
      </c>
      <c r="R96" s="152" t="s">
        <v>282</v>
      </c>
      <c r="S96" s="152" t="s">
        <v>258</v>
      </c>
      <c r="T96" s="152" t="s">
        <v>260</v>
      </c>
      <c r="U96" s="152" t="s">
        <v>261</v>
      </c>
      <c r="V96" s="152" t="s">
        <v>262</v>
      </c>
      <c r="W96" s="15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274</v>
      </c>
      <c r="E97" s="11" t="s">
        <v>276</v>
      </c>
      <c r="F97" s="11" t="s">
        <v>277</v>
      </c>
      <c r="G97" s="11" t="s">
        <v>277</v>
      </c>
      <c r="H97" s="11" t="s">
        <v>277</v>
      </c>
      <c r="I97" s="11" t="s">
        <v>274</v>
      </c>
      <c r="J97" s="11" t="s">
        <v>274</v>
      </c>
      <c r="K97" s="11" t="s">
        <v>277</v>
      </c>
      <c r="L97" s="11" t="s">
        <v>276</v>
      </c>
      <c r="M97" s="11" t="s">
        <v>274</v>
      </c>
      <c r="N97" s="11" t="s">
        <v>277</v>
      </c>
      <c r="O97" s="11" t="s">
        <v>274</v>
      </c>
      <c r="P97" s="11" t="s">
        <v>274</v>
      </c>
      <c r="Q97" s="11" t="s">
        <v>277</v>
      </c>
      <c r="R97" s="11" t="s">
        <v>276</v>
      </c>
      <c r="S97" s="11" t="s">
        <v>276</v>
      </c>
      <c r="T97" s="11" t="s">
        <v>274</v>
      </c>
      <c r="U97" s="11" t="s">
        <v>277</v>
      </c>
      <c r="V97" s="11" t="s">
        <v>274</v>
      </c>
      <c r="W97" s="15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9"/>
      <c r="C98" s="9"/>
      <c r="D98" s="25" t="s">
        <v>314</v>
      </c>
      <c r="E98" s="25" t="s">
        <v>314</v>
      </c>
      <c r="F98" s="25" t="s">
        <v>315</v>
      </c>
      <c r="G98" s="25" t="s">
        <v>315</v>
      </c>
      <c r="H98" s="25" t="s">
        <v>315</v>
      </c>
      <c r="I98" s="25" t="s">
        <v>116</v>
      </c>
      <c r="J98" s="25" t="s">
        <v>116</v>
      </c>
      <c r="K98" s="25" t="s">
        <v>316</v>
      </c>
      <c r="L98" s="25" t="s">
        <v>315</v>
      </c>
      <c r="M98" s="25" t="s">
        <v>314</v>
      </c>
      <c r="N98" s="25" t="s">
        <v>314</v>
      </c>
      <c r="O98" s="25" t="s">
        <v>314</v>
      </c>
      <c r="P98" s="25" t="s">
        <v>314</v>
      </c>
      <c r="Q98" s="25" t="s">
        <v>316</v>
      </c>
      <c r="R98" s="25" t="s">
        <v>315</v>
      </c>
      <c r="S98" s="25" t="s">
        <v>317</v>
      </c>
      <c r="T98" s="25" t="s">
        <v>314</v>
      </c>
      <c r="U98" s="25" t="s">
        <v>314</v>
      </c>
      <c r="V98" s="25" t="s">
        <v>314</v>
      </c>
      <c r="W98" s="15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3</v>
      </c>
    </row>
    <row r="99" spans="1:65">
      <c r="A99" s="29"/>
      <c r="B99" s="18">
        <v>1</v>
      </c>
      <c r="C99" s="14">
        <v>1</v>
      </c>
      <c r="D99" s="21">
        <v>0.4</v>
      </c>
      <c r="E99" s="147" t="s">
        <v>103</v>
      </c>
      <c r="F99" s="147">
        <v>0.4</v>
      </c>
      <c r="G99" s="147">
        <v>0.4</v>
      </c>
      <c r="H99" s="147" t="s">
        <v>101</v>
      </c>
      <c r="I99" s="21">
        <v>0.37</v>
      </c>
      <c r="J99" s="21">
        <v>0.37</v>
      </c>
      <c r="K99" s="147" t="s">
        <v>288</v>
      </c>
      <c r="L99" s="147" t="s">
        <v>103</v>
      </c>
      <c r="M99" s="21">
        <v>0.4</v>
      </c>
      <c r="N99" s="147">
        <v>0.4</v>
      </c>
      <c r="O99" s="21">
        <v>0.37634892343091603</v>
      </c>
      <c r="P99" s="154">
        <v>0.47</v>
      </c>
      <c r="Q99" s="147">
        <v>0.54</v>
      </c>
      <c r="R99" s="147" t="s">
        <v>101</v>
      </c>
      <c r="S99" s="147" t="s">
        <v>288</v>
      </c>
      <c r="T99" s="154">
        <v>0.45</v>
      </c>
      <c r="U99" s="21">
        <v>0.39</v>
      </c>
      <c r="V99" s="21">
        <v>0.39</v>
      </c>
      <c r="W99" s="15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2</v>
      </c>
      <c r="D100" s="11">
        <v>0.41</v>
      </c>
      <c r="E100" s="148" t="s">
        <v>103</v>
      </c>
      <c r="F100" s="148">
        <v>0.4</v>
      </c>
      <c r="G100" s="148">
        <v>0.4</v>
      </c>
      <c r="H100" s="148" t="s">
        <v>101</v>
      </c>
      <c r="I100" s="11">
        <v>0.34</v>
      </c>
      <c r="J100" s="11">
        <v>0.36</v>
      </c>
      <c r="K100" s="148" t="s">
        <v>288</v>
      </c>
      <c r="L100" s="148" t="s">
        <v>103</v>
      </c>
      <c r="M100" s="11">
        <v>0.44</v>
      </c>
      <c r="N100" s="148">
        <v>0.4</v>
      </c>
      <c r="O100" s="11">
        <v>0.41082038171278001</v>
      </c>
      <c r="P100" s="11">
        <v>0.44</v>
      </c>
      <c r="Q100" s="148">
        <v>0.51</v>
      </c>
      <c r="R100" s="148" t="s">
        <v>101</v>
      </c>
      <c r="S100" s="148" t="s">
        <v>288</v>
      </c>
      <c r="T100" s="11">
        <v>0.4</v>
      </c>
      <c r="U100" s="11">
        <v>0.37</v>
      </c>
      <c r="V100" s="11">
        <v>0.38</v>
      </c>
      <c r="W100" s="15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21</v>
      </c>
    </row>
    <row r="101" spans="1:65">
      <c r="A101" s="29"/>
      <c r="B101" s="19">
        <v>1</v>
      </c>
      <c r="C101" s="9">
        <v>3</v>
      </c>
      <c r="D101" s="11">
        <v>0.38</v>
      </c>
      <c r="E101" s="148" t="s">
        <v>103</v>
      </c>
      <c r="F101" s="148">
        <v>0.4</v>
      </c>
      <c r="G101" s="148">
        <v>0.4</v>
      </c>
      <c r="H101" s="148" t="s">
        <v>101</v>
      </c>
      <c r="I101" s="11">
        <v>0.37</v>
      </c>
      <c r="J101" s="149">
        <v>0.44</v>
      </c>
      <c r="K101" s="148" t="s">
        <v>288</v>
      </c>
      <c r="L101" s="148" t="s">
        <v>103</v>
      </c>
      <c r="M101" s="11">
        <v>0.42</v>
      </c>
      <c r="N101" s="148">
        <v>0.4</v>
      </c>
      <c r="O101" s="11">
        <v>0.36561693687108998</v>
      </c>
      <c r="P101" s="11">
        <v>0.43</v>
      </c>
      <c r="Q101" s="148">
        <v>0.52</v>
      </c>
      <c r="R101" s="148" t="s">
        <v>101</v>
      </c>
      <c r="S101" s="148" t="s">
        <v>288</v>
      </c>
      <c r="T101" s="11">
        <v>0.39</v>
      </c>
      <c r="U101" s="11">
        <v>0.38</v>
      </c>
      <c r="V101" s="11">
        <v>0.35</v>
      </c>
      <c r="W101" s="15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4</v>
      </c>
      <c r="D102" s="11">
        <v>0.41</v>
      </c>
      <c r="E102" s="148" t="s">
        <v>103</v>
      </c>
      <c r="F102" s="148">
        <v>0.4</v>
      </c>
      <c r="G102" s="148">
        <v>0.4</v>
      </c>
      <c r="H102" s="148" t="s">
        <v>101</v>
      </c>
      <c r="I102" s="11">
        <v>0.38</v>
      </c>
      <c r="J102" s="11">
        <v>0.37</v>
      </c>
      <c r="K102" s="148" t="s">
        <v>288</v>
      </c>
      <c r="L102" s="148" t="s">
        <v>103</v>
      </c>
      <c r="M102" s="11">
        <v>0.44</v>
      </c>
      <c r="N102" s="148">
        <v>0.5</v>
      </c>
      <c r="O102" s="11">
        <v>0.40507072457217003</v>
      </c>
      <c r="P102" s="11">
        <v>0.43</v>
      </c>
      <c r="Q102" s="148">
        <v>0.55000000000000004</v>
      </c>
      <c r="R102" s="148" t="s">
        <v>101</v>
      </c>
      <c r="S102" s="148" t="s">
        <v>288</v>
      </c>
      <c r="T102" s="11">
        <v>0.41</v>
      </c>
      <c r="U102" s="11">
        <v>0.37</v>
      </c>
      <c r="V102" s="11">
        <v>0.38</v>
      </c>
      <c r="W102" s="15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0.39219395557816472</v>
      </c>
    </row>
    <row r="103" spans="1:65">
      <c r="A103" s="29"/>
      <c r="B103" s="19">
        <v>1</v>
      </c>
      <c r="C103" s="9">
        <v>5</v>
      </c>
      <c r="D103" s="11">
        <v>0.4</v>
      </c>
      <c r="E103" s="148" t="s">
        <v>103</v>
      </c>
      <c r="F103" s="148">
        <v>0.5</v>
      </c>
      <c r="G103" s="148">
        <v>0.4</v>
      </c>
      <c r="H103" s="148" t="s">
        <v>101</v>
      </c>
      <c r="I103" s="11">
        <v>0.38</v>
      </c>
      <c r="J103" s="11">
        <v>0.4</v>
      </c>
      <c r="K103" s="148" t="s">
        <v>288</v>
      </c>
      <c r="L103" s="148" t="s">
        <v>103</v>
      </c>
      <c r="M103" s="11">
        <v>0.43</v>
      </c>
      <c r="N103" s="148">
        <v>0.5</v>
      </c>
      <c r="O103" s="11">
        <v>0.38312238435077101</v>
      </c>
      <c r="P103" s="11">
        <v>0.43</v>
      </c>
      <c r="Q103" s="148">
        <v>0.54</v>
      </c>
      <c r="R103" s="148" t="s">
        <v>101</v>
      </c>
      <c r="S103" s="148" t="s">
        <v>288</v>
      </c>
      <c r="T103" s="11">
        <v>0.4</v>
      </c>
      <c r="U103" s="11">
        <v>0.37</v>
      </c>
      <c r="V103" s="11">
        <v>0.39</v>
      </c>
      <c r="W103" s="15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81</v>
      </c>
    </row>
    <row r="104" spans="1:65">
      <c r="A104" s="29"/>
      <c r="B104" s="19">
        <v>1</v>
      </c>
      <c r="C104" s="9">
        <v>6</v>
      </c>
      <c r="D104" s="11">
        <v>0.4</v>
      </c>
      <c r="E104" s="148" t="s">
        <v>103</v>
      </c>
      <c r="F104" s="148">
        <v>0.5</v>
      </c>
      <c r="G104" s="148">
        <v>0.4</v>
      </c>
      <c r="H104" s="148" t="s">
        <v>101</v>
      </c>
      <c r="I104" s="11">
        <v>0.35</v>
      </c>
      <c r="J104" s="11">
        <v>0.36</v>
      </c>
      <c r="K104" s="148" t="s">
        <v>288</v>
      </c>
      <c r="L104" s="148" t="s">
        <v>103</v>
      </c>
      <c r="M104" s="11">
        <v>0.4</v>
      </c>
      <c r="N104" s="148">
        <v>0.4</v>
      </c>
      <c r="O104" s="11">
        <v>0.37949425028316602</v>
      </c>
      <c r="P104" s="11">
        <v>0.42</v>
      </c>
      <c r="Q104" s="148">
        <v>0.52</v>
      </c>
      <c r="R104" s="148" t="s">
        <v>101</v>
      </c>
      <c r="S104" s="148" t="s">
        <v>288</v>
      </c>
      <c r="T104" s="11">
        <v>0.38</v>
      </c>
      <c r="U104" s="11">
        <v>0.38</v>
      </c>
      <c r="V104" s="11">
        <v>0.4</v>
      </c>
      <c r="W104" s="15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20" t="s">
        <v>268</v>
      </c>
      <c r="C105" s="12"/>
      <c r="D105" s="22">
        <v>0.39999999999999997</v>
      </c>
      <c r="E105" s="22" t="s">
        <v>676</v>
      </c>
      <c r="F105" s="22">
        <v>0.43333333333333335</v>
      </c>
      <c r="G105" s="22">
        <v>0.39999999999999997</v>
      </c>
      <c r="H105" s="22" t="s">
        <v>676</v>
      </c>
      <c r="I105" s="22">
        <v>0.36499999999999999</v>
      </c>
      <c r="J105" s="22">
        <v>0.3833333333333333</v>
      </c>
      <c r="K105" s="22" t="s">
        <v>676</v>
      </c>
      <c r="L105" s="22" t="s">
        <v>676</v>
      </c>
      <c r="M105" s="22">
        <v>0.42166666666666663</v>
      </c>
      <c r="N105" s="22">
        <v>0.43333333333333335</v>
      </c>
      <c r="O105" s="22">
        <v>0.3867456002034822</v>
      </c>
      <c r="P105" s="22">
        <v>0.43666666666666659</v>
      </c>
      <c r="Q105" s="22">
        <v>0.53</v>
      </c>
      <c r="R105" s="22" t="s">
        <v>676</v>
      </c>
      <c r="S105" s="22" t="s">
        <v>676</v>
      </c>
      <c r="T105" s="22">
        <v>0.40500000000000003</v>
      </c>
      <c r="U105" s="22">
        <v>0.37666666666666671</v>
      </c>
      <c r="V105" s="22">
        <v>0.38166666666666665</v>
      </c>
      <c r="W105" s="15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269</v>
      </c>
      <c r="C106" s="28"/>
      <c r="D106" s="11">
        <v>0.4</v>
      </c>
      <c r="E106" s="11" t="s">
        <v>676</v>
      </c>
      <c r="F106" s="11">
        <v>0.4</v>
      </c>
      <c r="G106" s="11">
        <v>0.4</v>
      </c>
      <c r="H106" s="11" t="s">
        <v>676</v>
      </c>
      <c r="I106" s="11">
        <v>0.37</v>
      </c>
      <c r="J106" s="11">
        <v>0.37</v>
      </c>
      <c r="K106" s="11" t="s">
        <v>676</v>
      </c>
      <c r="L106" s="11" t="s">
        <v>676</v>
      </c>
      <c r="M106" s="11">
        <v>0.42499999999999999</v>
      </c>
      <c r="N106" s="11">
        <v>0.4</v>
      </c>
      <c r="O106" s="11">
        <v>0.38130831731696851</v>
      </c>
      <c r="P106" s="11">
        <v>0.43</v>
      </c>
      <c r="Q106" s="11">
        <v>0.53</v>
      </c>
      <c r="R106" s="11" t="s">
        <v>676</v>
      </c>
      <c r="S106" s="11" t="s">
        <v>676</v>
      </c>
      <c r="T106" s="11">
        <v>0.4</v>
      </c>
      <c r="U106" s="11">
        <v>0.375</v>
      </c>
      <c r="V106" s="11">
        <v>0.38500000000000001</v>
      </c>
      <c r="W106" s="15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270</v>
      </c>
      <c r="C107" s="28"/>
      <c r="D107" s="23">
        <v>1.0954451150103312E-2</v>
      </c>
      <c r="E107" s="23" t="s">
        <v>676</v>
      </c>
      <c r="F107" s="23">
        <v>5.1639777949432392E-2</v>
      </c>
      <c r="G107" s="23">
        <v>6.0809419444881171E-17</v>
      </c>
      <c r="H107" s="23" t="s">
        <v>676</v>
      </c>
      <c r="I107" s="23">
        <v>1.643167672515498E-2</v>
      </c>
      <c r="J107" s="23">
        <v>3.1411250638372662E-2</v>
      </c>
      <c r="K107" s="23" t="s">
        <v>676</v>
      </c>
      <c r="L107" s="23" t="s">
        <v>676</v>
      </c>
      <c r="M107" s="23">
        <v>1.8348478592697171E-2</v>
      </c>
      <c r="N107" s="23">
        <v>5.1639777949432392E-2</v>
      </c>
      <c r="O107" s="23">
        <v>1.7524989921579436E-2</v>
      </c>
      <c r="P107" s="23">
        <v>1.751190071541826E-2</v>
      </c>
      <c r="Q107" s="23">
        <v>1.5491933384829683E-2</v>
      </c>
      <c r="R107" s="23" t="s">
        <v>676</v>
      </c>
      <c r="S107" s="23" t="s">
        <v>676</v>
      </c>
      <c r="T107" s="23">
        <v>2.4289915602982236E-2</v>
      </c>
      <c r="U107" s="23">
        <v>8.1649658092772682E-3</v>
      </c>
      <c r="V107" s="23">
        <v>1.7224014243685099E-2</v>
      </c>
      <c r="W107" s="20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56"/>
    </row>
    <row r="108" spans="1:65">
      <c r="A108" s="29"/>
      <c r="B108" s="3" t="s">
        <v>86</v>
      </c>
      <c r="C108" s="28"/>
      <c r="D108" s="13">
        <v>2.7386127875258282E-2</v>
      </c>
      <c r="E108" s="13" t="s">
        <v>676</v>
      </c>
      <c r="F108" s="13">
        <v>0.11916871834484398</v>
      </c>
      <c r="G108" s="13">
        <v>1.5202354861220294E-16</v>
      </c>
      <c r="H108" s="13" t="s">
        <v>676</v>
      </c>
      <c r="I108" s="13">
        <v>4.501829239768488E-2</v>
      </c>
      <c r="J108" s="13">
        <v>8.1942392969667821E-2</v>
      </c>
      <c r="K108" s="13" t="s">
        <v>676</v>
      </c>
      <c r="L108" s="13" t="s">
        <v>676</v>
      </c>
      <c r="M108" s="13">
        <v>4.3514178480704754E-2</v>
      </c>
      <c r="N108" s="13">
        <v>0.11916871834484398</v>
      </c>
      <c r="O108" s="13">
        <v>4.5313999467243696E-2</v>
      </c>
      <c r="P108" s="13">
        <v>4.0103589424621978E-2</v>
      </c>
      <c r="Q108" s="13">
        <v>2.9230062990244682E-2</v>
      </c>
      <c r="R108" s="13" t="s">
        <v>676</v>
      </c>
      <c r="S108" s="13" t="s">
        <v>676</v>
      </c>
      <c r="T108" s="13">
        <v>5.9975100254277124E-2</v>
      </c>
      <c r="U108" s="13">
        <v>2.1676900378612213E-2</v>
      </c>
      <c r="V108" s="13">
        <v>4.5128421599174934E-2</v>
      </c>
      <c r="W108" s="15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3" t="s">
        <v>271</v>
      </c>
      <c r="C109" s="28"/>
      <c r="D109" s="13">
        <v>1.9903530665911884E-2</v>
      </c>
      <c r="E109" s="13" t="s">
        <v>676</v>
      </c>
      <c r="F109" s="13">
        <v>0.10489549155473799</v>
      </c>
      <c r="G109" s="13">
        <v>1.9903530665911884E-2</v>
      </c>
      <c r="H109" s="13" t="s">
        <v>676</v>
      </c>
      <c r="I109" s="13">
        <v>-6.9338028267355467E-2</v>
      </c>
      <c r="J109" s="13">
        <v>-2.2592449778501167E-2</v>
      </c>
      <c r="K109" s="13" t="s">
        <v>676</v>
      </c>
      <c r="L109" s="13" t="s">
        <v>676</v>
      </c>
      <c r="M109" s="13">
        <v>7.5148305243648572E-2</v>
      </c>
      <c r="N109" s="13">
        <v>0.10489549155473799</v>
      </c>
      <c r="O109" s="13">
        <v>-1.3891992207403225E-2</v>
      </c>
      <c r="P109" s="13">
        <v>0.11339468764362026</v>
      </c>
      <c r="Q109" s="13">
        <v>0.35137217813233335</v>
      </c>
      <c r="R109" s="13" t="s">
        <v>676</v>
      </c>
      <c r="S109" s="13" t="s">
        <v>676</v>
      </c>
      <c r="T109" s="13">
        <v>3.2652324799235855E-2</v>
      </c>
      <c r="U109" s="13">
        <v>-3.9590841956266276E-2</v>
      </c>
      <c r="V109" s="13">
        <v>-2.6842047822942416E-2</v>
      </c>
      <c r="W109" s="15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45" t="s">
        <v>272</v>
      </c>
      <c r="C110" s="46"/>
      <c r="D110" s="44">
        <v>0.05</v>
      </c>
      <c r="E110" s="44">
        <v>39.47</v>
      </c>
      <c r="F110" s="44" t="s">
        <v>273</v>
      </c>
      <c r="G110" s="44" t="s">
        <v>273</v>
      </c>
      <c r="H110" s="44">
        <v>1.83</v>
      </c>
      <c r="I110" s="44">
        <v>0.71</v>
      </c>
      <c r="J110" s="44">
        <v>0.36</v>
      </c>
      <c r="K110" s="44">
        <v>2.87</v>
      </c>
      <c r="L110" s="44">
        <v>39.47</v>
      </c>
      <c r="M110" s="44">
        <v>0.36</v>
      </c>
      <c r="N110" s="44" t="s">
        <v>273</v>
      </c>
      <c r="O110" s="44">
        <v>0.3</v>
      </c>
      <c r="P110" s="44">
        <v>0.64</v>
      </c>
      <c r="Q110" s="44">
        <v>2.4</v>
      </c>
      <c r="R110" s="44">
        <v>1.83</v>
      </c>
      <c r="S110" s="44">
        <v>2.87</v>
      </c>
      <c r="T110" s="44">
        <v>0.05</v>
      </c>
      <c r="U110" s="44">
        <v>0.49</v>
      </c>
      <c r="V110" s="44">
        <v>0.39</v>
      </c>
      <c r="W110" s="15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0" t="s">
        <v>323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BM111" s="55"/>
    </row>
    <row r="112" spans="1:65">
      <c r="BM112" s="55"/>
    </row>
    <row r="113" spans="1:65" ht="15">
      <c r="B113" s="8" t="s">
        <v>541</v>
      </c>
      <c r="BM113" s="27" t="s">
        <v>66</v>
      </c>
    </row>
    <row r="114" spans="1:65" ht="15">
      <c r="A114" s="24" t="s">
        <v>16</v>
      </c>
      <c r="B114" s="18" t="s">
        <v>110</v>
      </c>
      <c r="C114" s="15" t="s">
        <v>111</v>
      </c>
      <c r="D114" s="16" t="s">
        <v>234</v>
      </c>
      <c r="E114" s="17" t="s">
        <v>234</v>
      </c>
      <c r="F114" s="17" t="s">
        <v>234</v>
      </c>
      <c r="G114" s="17" t="s">
        <v>234</v>
      </c>
      <c r="H114" s="17" t="s">
        <v>234</v>
      </c>
      <c r="I114" s="17" t="s">
        <v>234</v>
      </c>
      <c r="J114" s="17" t="s">
        <v>234</v>
      </c>
      <c r="K114" s="17" t="s">
        <v>234</v>
      </c>
      <c r="L114" s="17" t="s">
        <v>234</v>
      </c>
      <c r="M114" s="17" t="s">
        <v>234</v>
      </c>
      <c r="N114" s="17" t="s">
        <v>234</v>
      </c>
      <c r="O114" s="17" t="s">
        <v>234</v>
      </c>
      <c r="P114" s="17" t="s">
        <v>234</v>
      </c>
      <c r="Q114" s="17" t="s">
        <v>234</v>
      </c>
      <c r="R114" s="17" t="s">
        <v>234</v>
      </c>
      <c r="S114" s="17" t="s">
        <v>234</v>
      </c>
      <c r="T114" s="17" t="s">
        <v>234</v>
      </c>
      <c r="U114" s="17" t="s">
        <v>234</v>
      </c>
      <c r="V114" s="17" t="s">
        <v>234</v>
      </c>
      <c r="W114" s="17" t="s">
        <v>234</v>
      </c>
      <c r="X114" s="17" t="s">
        <v>234</v>
      </c>
      <c r="Y114" s="15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51" t="s">
        <v>237</v>
      </c>
      <c r="E115" s="152" t="s">
        <v>238</v>
      </c>
      <c r="F115" s="152" t="s">
        <v>239</v>
      </c>
      <c r="G115" s="152" t="s">
        <v>240</v>
      </c>
      <c r="H115" s="152" t="s">
        <v>241</v>
      </c>
      <c r="I115" s="152" t="s">
        <v>243</v>
      </c>
      <c r="J115" s="152" t="s">
        <v>244</v>
      </c>
      <c r="K115" s="152" t="s">
        <v>246</v>
      </c>
      <c r="L115" s="152" t="s">
        <v>247</v>
      </c>
      <c r="M115" s="152" t="s">
        <v>248</v>
      </c>
      <c r="N115" s="152" t="s">
        <v>249</v>
      </c>
      <c r="O115" s="152" t="s">
        <v>250</v>
      </c>
      <c r="P115" s="152" t="s">
        <v>252</v>
      </c>
      <c r="Q115" s="152" t="s">
        <v>254</v>
      </c>
      <c r="R115" s="152" t="s">
        <v>255</v>
      </c>
      <c r="S115" s="152" t="s">
        <v>256</v>
      </c>
      <c r="T115" s="152" t="s">
        <v>258</v>
      </c>
      <c r="U115" s="152" t="s">
        <v>259</v>
      </c>
      <c r="V115" s="152" t="s">
        <v>260</v>
      </c>
      <c r="W115" s="152" t="s">
        <v>261</v>
      </c>
      <c r="X115" s="152" t="s">
        <v>262</v>
      </c>
      <c r="Y115" s="15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274</v>
      </c>
      <c r="E116" s="11" t="s">
        <v>274</v>
      </c>
      <c r="F116" s="11" t="s">
        <v>276</v>
      </c>
      <c r="G116" s="11" t="s">
        <v>277</v>
      </c>
      <c r="H116" s="11" t="s">
        <v>277</v>
      </c>
      <c r="I116" s="11" t="s">
        <v>277</v>
      </c>
      <c r="J116" s="11" t="s">
        <v>274</v>
      </c>
      <c r="K116" s="11" t="s">
        <v>274</v>
      </c>
      <c r="L116" s="11" t="s">
        <v>277</v>
      </c>
      <c r="M116" s="11" t="s">
        <v>276</v>
      </c>
      <c r="N116" s="11" t="s">
        <v>274</v>
      </c>
      <c r="O116" s="11" t="s">
        <v>277</v>
      </c>
      <c r="P116" s="11" t="s">
        <v>274</v>
      </c>
      <c r="Q116" s="11" t="s">
        <v>274</v>
      </c>
      <c r="R116" s="11" t="s">
        <v>277</v>
      </c>
      <c r="S116" s="11" t="s">
        <v>274</v>
      </c>
      <c r="T116" s="11" t="s">
        <v>276</v>
      </c>
      <c r="U116" s="11" t="s">
        <v>277</v>
      </c>
      <c r="V116" s="11" t="s">
        <v>274</v>
      </c>
      <c r="W116" s="11" t="s">
        <v>277</v>
      </c>
      <c r="X116" s="11" t="s">
        <v>274</v>
      </c>
      <c r="Y116" s="15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 t="s">
        <v>314</v>
      </c>
      <c r="E117" s="25" t="s">
        <v>266</v>
      </c>
      <c r="F117" s="25" t="s">
        <v>314</v>
      </c>
      <c r="G117" s="25" t="s">
        <v>315</v>
      </c>
      <c r="H117" s="25" t="s">
        <v>315</v>
      </c>
      <c r="I117" s="25" t="s">
        <v>315</v>
      </c>
      <c r="J117" s="25" t="s">
        <v>116</v>
      </c>
      <c r="K117" s="25" t="s">
        <v>116</v>
      </c>
      <c r="L117" s="25" t="s">
        <v>316</v>
      </c>
      <c r="M117" s="25" t="s">
        <v>315</v>
      </c>
      <c r="N117" s="25" t="s">
        <v>314</v>
      </c>
      <c r="O117" s="25" t="s">
        <v>314</v>
      </c>
      <c r="P117" s="25" t="s">
        <v>315</v>
      </c>
      <c r="Q117" s="25" t="s">
        <v>314</v>
      </c>
      <c r="R117" s="25" t="s">
        <v>316</v>
      </c>
      <c r="S117" s="25" t="s">
        <v>279</v>
      </c>
      <c r="T117" s="25" t="s">
        <v>317</v>
      </c>
      <c r="U117" s="25" t="s">
        <v>318</v>
      </c>
      <c r="V117" s="25" t="s">
        <v>314</v>
      </c>
      <c r="W117" s="25" t="s">
        <v>314</v>
      </c>
      <c r="X117" s="25" t="s">
        <v>314</v>
      </c>
      <c r="Y117" s="15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3</v>
      </c>
    </row>
    <row r="118" spans="1:65">
      <c r="A118" s="29"/>
      <c r="B118" s="18">
        <v>1</v>
      </c>
      <c r="C118" s="14">
        <v>1</v>
      </c>
      <c r="D118" s="21">
        <v>0.28999999999999998</v>
      </c>
      <c r="E118" s="21">
        <v>0.28000000000000003</v>
      </c>
      <c r="F118" s="147" t="s">
        <v>103</v>
      </c>
      <c r="G118" s="21">
        <v>0.3</v>
      </c>
      <c r="H118" s="147">
        <v>0.42</v>
      </c>
      <c r="I118" s="147">
        <v>0.3</v>
      </c>
      <c r="J118" s="21">
        <v>0.3</v>
      </c>
      <c r="K118" s="21">
        <v>0.3</v>
      </c>
      <c r="L118" s="21">
        <v>0.28999999999999998</v>
      </c>
      <c r="M118" s="147" t="s">
        <v>103</v>
      </c>
      <c r="N118" s="21">
        <v>0.31</v>
      </c>
      <c r="O118" s="21">
        <v>0.32</v>
      </c>
      <c r="P118" s="21">
        <v>0.31</v>
      </c>
      <c r="Q118" s="21">
        <v>0.3</v>
      </c>
      <c r="R118" s="21">
        <v>0.28000000000000003</v>
      </c>
      <c r="S118" s="147">
        <v>0.41</v>
      </c>
      <c r="T118" s="147" t="s">
        <v>103</v>
      </c>
      <c r="U118" s="147" t="s">
        <v>103</v>
      </c>
      <c r="V118" s="21">
        <v>0.28999999999999998</v>
      </c>
      <c r="W118" s="154">
        <v>0.34</v>
      </c>
      <c r="X118" s="21">
        <v>0.28999999999999998</v>
      </c>
      <c r="Y118" s="15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0.28999999999999998</v>
      </c>
      <c r="E119" s="11">
        <v>0.28000000000000003</v>
      </c>
      <c r="F119" s="148" t="s">
        <v>103</v>
      </c>
      <c r="G119" s="11">
        <v>0.28999999999999998</v>
      </c>
      <c r="H119" s="148">
        <v>0.47</v>
      </c>
      <c r="I119" s="148">
        <v>0.3</v>
      </c>
      <c r="J119" s="11">
        <v>0.28999999999999998</v>
      </c>
      <c r="K119" s="11">
        <v>0.3</v>
      </c>
      <c r="L119" s="11">
        <v>0.27</v>
      </c>
      <c r="M119" s="148" t="s">
        <v>103</v>
      </c>
      <c r="N119" s="11">
        <v>0.3</v>
      </c>
      <c r="O119" s="11">
        <v>0.31</v>
      </c>
      <c r="P119" s="11">
        <v>0.27</v>
      </c>
      <c r="Q119" s="11">
        <v>0.32</v>
      </c>
      <c r="R119" s="11">
        <v>0.28999999999999998</v>
      </c>
      <c r="S119" s="148">
        <v>0.38</v>
      </c>
      <c r="T119" s="148" t="s">
        <v>103</v>
      </c>
      <c r="U119" s="148" t="s">
        <v>103</v>
      </c>
      <c r="V119" s="11">
        <v>0.27</v>
      </c>
      <c r="W119" s="11">
        <v>0.27</v>
      </c>
      <c r="X119" s="149">
        <v>0.32</v>
      </c>
      <c r="Y119" s="15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22</v>
      </c>
    </row>
    <row r="120" spans="1:65">
      <c r="A120" s="29"/>
      <c r="B120" s="19">
        <v>1</v>
      </c>
      <c r="C120" s="9">
        <v>3</v>
      </c>
      <c r="D120" s="11">
        <v>0.28000000000000003</v>
      </c>
      <c r="E120" s="11">
        <v>0.28000000000000003</v>
      </c>
      <c r="F120" s="148" t="s">
        <v>103</v>
      </c>
      <c r="G120" s="11">
        <v>0.3</v>
      </c>
      <c r="H120" s="148">
        <v>0.38</v>
      </c>
      <c r="I120" s="148">
        <v>0.3</v>
      </c>
      <c r="J120" s="11">
        <v>0.28999999999999998</v>
      </c>
      <c r="K120" s="11">
        <v>0.3</v>
      </c>
      <c r="L120" s="11">
        <v>0.28000000000000003</v>
      </c>
      <c r="M120" s="148" t="s">
        <v>103</v>
      </c>
      <c r="N120" s="11">
        <v>0.28999999999999998</v>
      </c>
      <c r="O120" s="11">
        <v>0.32</v>
      </c>
      <c r="P120" s="11">
        <v>0.27</v>
      </c>
      <c r="Q120" s="11">
        <v>0.28000000000000003</v>
      </c>
      <c r="R120" s="11">
        <v>0.28000000000000003</v>
      </c>
      <c r="S120" s="148">
        <v>0.36</v>
      </c>
      <c r="T120" s="148" t="s">
        <v>103</v>
      </c>
      <c r="U120" s="148" t="s">
        <v>103</v>
      </c>
      <c r="V120" s="11">
        <v>0.27</v>
      </c>
      <c r="W120" s="11">
        <v>0.28000000000000003</v>
      </c>
      <c r="X120" s="11">
        <v>0.28999999999999998</v>
      </c>
      <c r="Y120" s="15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4</v>
      </c>
      <c r="D121" s="11">
        <v>0.27</v>
      </c>
      <c r="E121" s="11">
        <v>0.28000000000000003</v>
      </c>
      <c r="F121" s="148" t="s">
        <v>103</v>
      </c>
      <c r="G121" s="11">
        <v>0.28999999999999998</v>
      </c>
      <c r="H121" s="148">
        <v>0.41</v>
      </c>
      <c r="I121" s="148">
        <v>0.3</v>
      </c>
      <c r="J121" s="11">
        <v>0.28000000000000003</v>
      </c>
      <c r="K121" s="11">
        <v>0.3</v>
      </c>
      <c r="L121" s="11">
        <v>0.3</v>
      </c>
      <c r="M121" s="148" t="s">
        <v>103</v>
      </c>
      <c r="N121" s="11">
        <v>0.28999999999999998</v>
      </c>
      <c r="O121" s="11">
        <v>0.31</v>
      </c>
      <c r="P121" s="11">
        <v>0.26</v>
      </c>
      <c r="Q121" s="11">
        <v>0.28999999999999998</v>
      </c>
      <c r="R121" s="149">
        <v>0.38</v>
      </c>
      <c r="S121" s="148">
        <v>0.35</v>
      </c>
      <c r="T121" s="148" t="s">
        <v>103</v>
      </c>
      <c r="U121" s="148" t="s">
        <v>103</v>
      </c>
      <c r="V121" s="11">
        <v>0.28000000000000003</v>
      </c>
      <c r="W121" s="11">
        <v>0.27</v>
      </c>
      <c r="X121" s="11">
        <v>0.28999999999999998</v>
      </c>
      <c r="Y121" s="15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0.28776190476190472</v>
      </c>
    </row>
    <row r="122" spans="1:65">
      <c r="A122" s="29"/>
      <c r="B122" s="19">
        <v>1</v>
      </c>
      <c r="C122" s="9">
        <v>5</v>
      </c>
      <c r="D122" s="11">
        <v>0.28999999999999998</v>
      </c>
      <c r="E122" s="11">
        <v>0.28000000000000003</v>
      </c>
      <c r="F122" s="148" t="s">
        <v>103</v>
      </c>
      <c r="G122" s="11">
        <v>0.28999999999999998</v>
      </c>
      <c r="H122" s="148">
        <v>0.4</v>
      </c>
      <c r="I122" s="148">
        <v>0.3</v>
      </c>
      <c r="J122" s="11">
        <v>0.28000000000000003</v>
      </c>
      <c r="K122" s="11">
        <v>0.3</v>
      </c>
      <c r="L122" s="11">
        <v>0.27</v>
      </c>
      <c r="M122" s="148" t="s">
        <v>103</v>
      </c>
      <c r="N122" s="11">
        <v>0.28999999999999998</v>
      </c>
      <c r="O122" s="11">
        <v>0.31</v>
      </c>
      <c r="P122" s="11">
        <v>0.28000000000000003</v>
      </c>
      <c r="Q122" s="11">
        <v>0.28999999999999998</v>
      </c>
      <c r="R122" s="149">
        <v>0.34</v>
      </c>
      <c r="S122" s="148">
        <v>0.33</v>
      </c>
      <c r="T122" s="148" t="s">
        <v>103</v>
      </c>
      <c r="U122" s="148" t="s">
        <v>103</v>
      </c>
      <c r="V122" s="11">
        <v>0.26</v>
      </c>
      <c r="W122" s="11">
        <v>0.28999999999999998</v>
      </c>
      <c r="X122" s="11">
        <v>0.28000000000000003</v>
      </c>
      <c r="Y122" s="15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82</v>
      </c>
    </row>
    <row r="123" spans="1:65">
      <c r="A123" s="29"/>
      <c r="B123" s="19">
        <v>1</v>
      </c>
      <c r="C123" s="9">
        <v>6</v>
      </c>
      <c r="D123" s="11">
        <v>0.28999999999999998</v>
      </c>
      <c r="E123" s="11">
        <v>0.28000000000000003</v>
      </c>
      <c r="F123" s="148" t="s">
        <v>103</v>
      </c>
      <c r="G123" s="11">
        <v>0.28999999999999998</v>
      </c>
      <c r="H123" s="148">
        <v>0.39</v>
      </c>
      <c r="I123" s="148">
        <v>0.3</v>
      </c>
      <c r="J123" s="11">
        <v>0.27</v>
      </c>
      <c r="K123" s="11">
        <v>0.3</v>
      </c>
      <c r="L123" s="11">
        <v>0.28999999999999998</v>
      </c>
      <c r="M123" s="148" t="s">
        <v>103</v>
      </c>
      <c r="N123" s="11">
        <v>0.33</v>
      </c>
      <c r="O123" s="11">
        <v>0.31</v>
      </c>
      <c r="P123" s="149">
        <v>0.35</v>
      </c>
      <c r="Q123" s="11">
        <v>0.28000000000000003</v>
      </c>
      <c r="R123" s="11">
        <v>0.27</v>
      </c>
      <c r="S123" s="148">
        <v>0.31</v>
      </c>
      <c r="T123" s="148" t="s">
        <v>103</v>
      </c>
      <c r="U123" s="148" t="s">
        <v>103</v>
      </c>
      <c r="V123" s="11">
        <v>0.26</v>
      </c>
      <c r="W123" s="11">
        <v>0.27</v>
      </c>
      <c r="X123" s="11">
        <v>0.28999999999999998</v>
      </c>
      <c r="Y123" s="15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20" t="s">
        <v>268</v>
      </c>
      <c r="C124" s="12"/>
      <c r="D124" s="22">
        <v>0.28499999999999998</v>
      </c>
      <c r="E124" s="22">
        <v>0.28000000000000003</v>
      </c>
      <c r="F124" s="22" t="s">
        <v>676</v>
      </c>
      <c r="G124" s="22">
        <v>0.29333333333333333</v>
      </c>
      <c r="H124" s="22">
        <v>0.41166666666666668</v>
      </c>
      <c r="I124" s="22">
        <v>0.3</v>
      </c>
      <c r="J124" s="22">
        <v>0.28499999999999998</v>
      </c>
      <c r="K124" s="22">
        <v>0.3</v>
      </c>
      <c r="L124" s="22">
        <v>0.28333333333333338</v>
      </c>
      <c r="M124" s="22" t="s">
        <v>676</v>
      </c>
      <c r="N124" s="22">
        <v>0.30166666666666669</v>
      </c>
      <c r="O124" s="22">
        <v>0.31333333333333335</v>
      </c>
      <c r="P124" s="22">
        <v>0.29000000000000004</v>
      </c>
      <c r="Q124" s="22">
        <v>0.29333333333333333</v>
      </c>
      <c r="R124" s="22">
        <v>0.3066666666666667</v>
      </c>
      <c r="S124" s="22">
        <v>0.35666666666666669</v>
      </c>
      <c r="T124" s="22" t="s">
        <v>676</v>
      </c>
      <c r="U124" s="22" t="s">
        <v>676</v>
      </c>
      <c r="V124" s="22">
        <v>0.27166666666666667</v>
      </c>
      <c r="W124" s="22">
        <v>0.28666666666666668</v>
      </c>
      <c r="X124" s="22">
        <v>0.29333333333333333</v>
      </c>
      <c r="Y124" s="15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269</v>
      </c>
      <c r="C125" s="28"/>
      <c r="D125" s="11">
        <v>0.28999999999999998</v>
      </c>
      <c r="E125" s="11">
        <v>0.28000000000000003</v>
      </c>
      <c r="F125" s="11" t="s">
        <v>676</v>
      </c>
      <c r="G125" s="11">
        <v>0.28999999999999998</v>
      </c>
      <c r="H125" s="11">
        <v>0.40500000000000003</v>
      </c>
      <c r="I125" s="11">
        <v>0.3</v>
      </c>
      <c r="J125" s="11">
        <v>0.28500000000000003</v>
      </c>
      <c r="K125" s="11">
        <v>0.3</v>
      </c>
      <c r="L125" s="11">
        <v>0.28500000000000003</v>
      </c>
      <c r="M125" s="11" t="s">
        <v>676</v>
      </c>
      <c r="N125" s="11">
        <v>0.29499999999999998</v>
      </c>
      <c r="O125" s="11">
        <v>0.31</v>
      </c>
      <c r="P125" s="11">
        <v>0.27500000000000002</v>
      </c>
      <c r="Q125" s="11">
        <v>0.28999999999999998</v>
      </c>
      <c r="R125" s="11">
        <v>0.28500000000000003</v>
      </c>
      <c r="S125" s="11">
        <v>0.35499999999999998</v>
      </c>
      <c r="T125" s="11" t="s">
        <v>676</v>
      </c>
      <c r="U125" s="11" t="s">
        <v>676</v>
      </c>
      <c r="V125" s="11">
        <v>0.27</v>
      </c>
      <c r="W125" s="11">
        <v>0.27500000000000002</v>
      </c>
      <c r="X125" s="11">
        <v>0.28999999999999998</v>
      </c>
      <c r="Y125" s="15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270</v>
      </c>
      <c r="C126" s="28"/>
      <c r="D126" s="23">
        <v>8.3666002653407373E-3</v>
      </c>
      <c r="E126" s="23">
        <v>0</v>
      </c>
      <c r="F126" s="23" t="s">
        <v>676</v>
      </c>
      <c r="G126" s="23">
        <v>5.1639777949432277E-3</v>
      </c>
      <c r="H126" s="23">
        <v>3.1885210782848304E-2</v>
      </c>
      <c r="I126" s="23">
        <v>0</v>
      </c>
      <c r="J126" s="23">
        <v>1.0488088481701498E-2</v>
      </c>
      <c r="K126" s="23">
        <v>0</v>
      </c>
      <c r="L126" s="23">
        <v>1.2110601416389949E-2</v>
      </c>
      <c r="M126" s="23" t="s">
        <v>676</v>
      </c>
      <c r="N126" s="23">
        <v>1.6020819787597233E-2</v>
      </c>
      <c r="O126" s="23">
        <v>5.1639777949432277E-3</v>
      </c>
      <c r="P126" s="23">
        <v>3.4058772731852233E-2</v>
      </c>
      <c r="Q126" s="23">
        <v>1.5055453054181614E-2</v>
      </c>
      <c r="R126" s="23">
        <v>4.366539438350072E-2</v>
      </c>
      <c r="S126" s="23">
        <v>3.5590260840104367E-2</v>
      </c>
      <c r="T126" s="23" t="s">
        <v>676</v>
      </c>
      <c r="U126" s="23" t="s">
        <v>676</v>
      </c>
      <c r="V126" s="23">
        <v>1.1690451944500115E-2</v>
      </c>
      <c r="W126" s="23">
        <v>2.7325202042558932E-2</v>
      </c>
      <c r="X126" s="23">
        <v>1.3662601021279466E-2</v>
      </c>
      <c r="Y126" s="205"/>
      <c r="Z126" s="206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06"/>
      <c r="BC126" s="206"/>
      <c r="BD126" s="206"/>
      <c r="BE126" s="206"/>
      <c r="BF126" s="206"/>
      <c r="BG126" s="206"/>
      <c r="BH126" s="206"/>
      <c r="BI126" s="206"/>
      <c r="BJ126" s="206"/>
      <c r="BK126" s="206"/>
      <c r="BL126" s="206"/>
      <c r="BM126" s="56"/>
    </row>
    <row r="127" spans="1:65">
      <c r="A127" s="29"/>
      <c r="B127" s="3" t="s">
        <v>86</v>
      </c>
      <c r="C127" s="28"/>
      <c r="D127" s="13">
        <v>2.9356492159090308E-2</v>
      </c>
      <c r="E127" s="13">
        <v>0</v>
      </c>
      <c r="F127" s="13" t="s">
        <v>676</v>
      </c>
      <c r="G127" s="13">
        <v>1.7604469755488277E-2</v>
      </c>
      <c r="H127" s="13">
        <v>7.7453953318659841E-2</v>
      </c>
      <c r="I127" s="13">
        <v>0</v>
      </c>
      <c r="J127" s="13">
        <v>3.6800310462110519E-2</v>
      </c>
      <c r="K127" s="13">
        <v>0</v>
      </c>
      <c r="L127" s="13">
        <v>4.2743299116670401E-2</v>
      </c>
      <c r="M127" s="13" t="s">
        <v>676</v>
      </c>
      <c r="N127" s="13">
        <v>5.3107689903637227E-2</v>
      </c>
      <c r="O127" s="13">
        <v>1.6480780196627322E-2</v>
      </c>
      <c r="P127" s="13">
        <v>0.11744404390293872</v>
      </c>
      <c r="Q127" s="13">
        <v>5.1325408139255499E-2</v>
      </c>
      <c r="R127" s="13">
        <v>0.1423871555983719</v>
      </c>
      <c r="S127" s="13">
        <v>9.9785778056367375E-2</v>
      </c>
      <c r="T127" s="13" t="s">
        <v>676</v>
      </c>
      <c r="U127" s="13" t="s">
        <v>676</v>
      </c>
      <c r="V127" s="13">
        <v>4.3032338446012688E-2</v>
      </c>
      <c r="W127" s="13">
        <v>9.5320472241484641E-2</v>
      </c>
      <c r="X127" s="13">
        <v>4.6577048936179997E-2</v>
      </c>
      <c r="Y127" s="15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3" t="s">
        <v>271</v>
      </c>
      <c r="C128" s="28"/>
      <c r="D128" s="13">
        <v>-9.5978818467647997E-3</v>
      </c>
      <c r="E128" s="13">
        <v>-2.6973357603838899E-2</v>
      </c>
      <c r="F128" s="13" t="s">
        <v>676</v>
      </c>
      <c r="G128" s="13">
        <v>1.9361244415025736E-2</v>
      </c>
      <c r="H128" s="13">
        <v>0.43058083733245112</v>
      </c>
      <c r="I128" s="13">
        <v>4.2528545424458164E-2</v>
      </c>
      <c r="J128" s="13">
        <v>-9.5978818467647997E-3</v>
      </c>
      <c r="K128" s="13">
        <v>4.2528545424458164E-2</v>
      </c>
      <c r="L128" s="13">
        <v>-1.5389707099122685E-2</v>
      </c>
      <c r="M128" s="13" t="s">
        <v>676</v>
      </c>
      <c r="N128" s="13">
        <v>4.8320370676816493E-2</v>
      </c>
      <c r="O128" s="13">
        <v>8.8863147443323021E-2</v>
      </c>
      <c r="P128" s="13">
        <v>7.7775939103097436E-3</v>
      </c>
      <c r="Q128" s="13">
        <v>1.9361244415025736E-2</v>
      </c>
      <c r="R128" s="13">
        <v>6.5695846433890814E-2</v>
      </c>
      <c r="S128" s="13">
        <v>0.2394506040046338</v>
      </c>
      <c r="T128" s="13" t="s">
        <v>676</v>
      </c>
      <c r="U128" s="13" t="s">
        <v>676</v>
      </c>
      <c r="V128" s="13">
        <v>-5.5932483865629545E-2</v>
      </c>
      <c r="W128" s="13">
        <v>-3.8060565944065816E-3</v>
      </c>
      <c r="X128" s="13">
        <v>1.9361244415025736E-2</v>
      </c>
      <c r="Y128" s="15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29"/>
      <c r="B129" s="45" t="s">
        <v>272</v>
      </c>
      <c r="C129" s="46"/>
      <c r="D129" s="44">
        <v>0.63</v>
      </c>
      <c r="E129" s="44">
        <v>0.9</v>
      </c>
      <c r="F129" s="44">
        <v>118.86</v>
      </c>
      <c r="G129" s="44">
        <v>0.18</v>
      </c>
      <c r="H129" s="44">
        <v>6.2</v>
      </c>
      <c r="I129" s="44" t="s">
        <v>273</v>
      </c>
      <c r="J129" s="44">
        <v>0.63</v>
      </c>
      <c r="K129" s="44">
        <v>0.18</v>
      </c>
      <c r="L129" s="44">
        <v>0.72</v>
      </c>
      <c r="M129" s="44">
        <v>118.86</v>
      </c>
      <c r="N129" s="44">
        <v>0.27</v>
      </c>
      <c r="O129" s="44">
        <v>0.9</v>
      </c>
      <c r="P129" s="44">
        <v>0.36</v>
      </c>
      <c r="Q129" s="44">
        <v>0.18</v>
      </c>
      <c r="R129" s="44">
        <v>0.54</v>
      </c>
      <c r="S129" s="44">
        <v>3.24</v>
      </c>
      <c r="T129" s="44">
        <v>118.86</v>
      </c>
      <c r="U129" s="44">
        <v>118.86</v>
      </c>
      <c r="V129" s="44">
        <v>1.35</v>
      </c>
      <c r="W129" s="44">
        <v>0.54</v>
      </c>
      <c r="X129" s="44">
        <v>0.18</v>
      </c>
      <c r="Y129" s="15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0" t="s">
        <v>319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BM130" s="55"/>
    </row>
    <row r="131" spans="1:65">
      <c r="BM131" s="55"/>
    </row>
    <row r="132" spans="1:65" ht="15">
      <c r="B132" s="8" t="s">
        <v>542</v>
      </c>
      <c r="BM132" s="27" t="s">
        <v>66</v>
      </c>
    </row>
    <row r="133" spans="1:65" ht="15">
      <c r="A133" s="24" t="s">
        <v>50</v>
      </c>
      <c r="B133" s="18" t="s">
        <v>110</v>
      </c>
      <c r="C133" s="15" t="s">
        <v>111</v>
      </c>
      <c r="D133" s="16" t="s">
        <v>234</v>
      </c>
      <c r="E133" s="17" t="s">
        <v>234</v>
      </c>
      <c r="F133" s="17" t="s">
        <v>234</v>
      </c>
      <c r="G133" s="17" t="s">
        <v>234</v>
      </c>
      <c r="H133" s="17" t="s">
        <v>234</v>
      </c>
      <c r="I133" s="17" t="s">
        <v>234</v>
      </c>
      <c r="J133" s="17" t="s">
        <v>234</v>
      </c>
      <c r="K133" s="17" t="s">
        <v>234</v>
      </c>
      <c r="L133" s="17" t="s">
        <v>234</v>
      </c>
      <c r="M133" s="17" t="s">
        <v>234</v>
      </c>
      <c r="N133" s="17" t="s">
        <v>234</v>
      </c>
      <c r="O133" s="17" t="s">
        <v>234</v>
      </c>
      <c r="P133" s="17" t="s">
        <v>234</v>
      </c>
      <c r="Q133" s="17" t="s">
        <v>234</v>
      </c>
      <c r="R133" s="17" t="s">
        <v>234</v>
      </c>
      <c r="S133" s="17" t="s">
        <v>234</v>
      </c>
      <c r="T133" s="17" t="s">
        <v>234</v>
      </c>
      <c r="U133" s="17" t="s">
        <v>234</v>
      </c>
      <c r="V133" s="17" t="s">
        <v>234</v>
      </c>
      <c r="W133" s="17" t="s">
        <v>234</v>
      </c>
      <c r="X133" s="17" t="s">
        <v>234</v>
      </c>
      <c r="Y133" s="17" t="s">
        <v>234</v>
      </c>
      <c r="Z133" s="17" t="s">
        <v>234</v>
      </c>
      <c r="AA133" s="17" t="s">
        <v>234</v>
      </c>
      <c r="AB133" s="15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 t="s">
        <v>235</v>
      </c>
      <c r="C134" s="9" t="s">
        <v>235</v>
      </c>
      <c r="D134" s="151" t="s">
        <v>237</v>
      </c>
      <c r="E134" s="152" t="s">
        <v>238</v>
      </c>
      <c r="F134" s="152" t="s">
        <v>239</v>
      </c>
      <c r="G134" s="152" t="s">
        <v>240</v>
      </c>
      <c r="H134" s="152" t="s">
        <v>241</v>
      </c>
      <c r="I134" s="152" t="s">
        <v>243</v>
      </c>
      <c r="J134" s="152" t="s">
        <v>244</v>
      </c>
      <c r="K134" s="152" t="s">
        <v>246</v>
      </c>
      <c r="L134" s="152" t="s">
        <v>247</v>
      </c>
      <c r="M134" s="152" t="s">
        <v>248</v>
      </c>
      <c r="N134" s="152" t="s">
        <v>249</v>
      </c>
      <c r="O134" s="152" t="s">
        <v>250</v>
      </c>
      <c r="P134" s="152" t="s">
        <v>251</v>
      </c>
      <c r="Q134" s="152" t="s">
        <v>252</v>
      </c>
      <c r="R134" s="152" t="s">
        <v>253</v>
      </c>
      <c r="S134" s="152" t="s">
        <v>254</v>
      </c>
      <c r="T134" s="152" t="s">
        <v>255</v>
      </c>
      <c r="U134" s="152" t="s">
        <v>256</v>
      </c>
      <c r="V134" s="152" t="s">
        <v>282</v>
      </c>
      <c r="W134" s="152" t="s">
        <v>258</v>
      </c>
      <c r="X134" s="152" t="s">
        <v>259</v>
      </c>
      <c r="Y134" s="152" t="s">
        <v>260</v>
      </c>
      <c r="Z134" s="152" t="s">
        <v>261</v>
      </c>
      <c r="AA134" s="152" t="s">
        <v>262</v>
      </c>
      <c r="AB134" s="15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s">
        <v>1</v>
      </c>
    </row>
    <row r="135" spans="1:65">
      <c r="A135" s="29"/>
      <c r="B135" s="19"/>
      <c r="C135" s="9"/>
      <c r="D135" s="10" t="s">
        <v>274</v>
      </c>
      <c r="E135" s="11" t="s">
        <v>276</v>
      </c>
      <c r="F135" s="11" t="s">
        <v>276</v>
      </c>
      <c r="G135" s="11" t="s">
        <v>277</v>
      </c>
      <c r="H135" s="11" t="s">
        <v>277</v>
      </c>
      <c r="I135" s="11" t="s">
        <v>277</v>
      </c>
      <c r="J135" s="11" t="s">
        <v>274</v>
      </c>
      <c r="K135" s="11" t="s">
        <v>276</v>
      </c>
      <c r="L135" s="11" t="s">
        <v>277</v>
      </c>
      <c r="M135" s="11" t="s">
        <v>276</v>
      </c>
      <c r="N135" s="11" t="s">
        <v>274</v>
      </c>
      <c r="O135" s="11" t="s">
        <v>277</v>
      </c>
      <c r="P135" s="11" t="s">
        <v>276</v>
      </c>
      <c r="Q135" s="11" t="s">
        <v>276</v>
      </c>
      <c r="R135" s="11" t="s">
        <v>276</v>
      </c>
      <c r="S135" s="11" t="s">
        <v>274</v>
      </c>
      <c r="T135" s="11" t="s">
        <v>277</v>
      </c>
      <c r="U135" s="11" t="s">
        <v>274</v>
      </c>
      <c r="V135" s="11" t="s">
        <v>276</v>
      </c>
      <c r="W135" s="11" t="s">
        <v>276</v>
      </c>
      <c r="X135" s="11" t="s">
        <v>277</v>
      </c>
      <c r="Y135" s="11" t="s">
        <v>274</v>
      </c>
      <c r="Z135" s="11" t="s">
        <v>277</v>
      </c>
      <c r="AA135" s="11" t="s">
        <v>274</v>
      </c>
      <c r="AB135" s="15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9"/>
      <c r="C136" s="9"/>
      <c r="D136" s="25" t="s">
        <v>314</v>
      </c>
      <c r="E136" s="25" t="s">
        <v>266</v>
      </c>
      <c r="F136" s="25" t="s">
        <v>314</v>
      </c>
      <c r="G136" s="25" t="s">
        <v>315</v>
      </c>
      <c r="H136" s="25" t="s">
        <v>315</v>
      </c>
      <c r="I136" s="25" t="s">
        <v>315</v>
      </c>
      <c r="J136" s="25" t="s">
        <v>116</v>
      </c>
      <c r="K136" s="25" t="s">
        <v>116</v>
      </c>
      <c r="L136" s="25" t="s">
        <v>316</v>
      </c>
      <c r="M136" s="25" t="s">
        <v>315</v>
      </c>
      <c r="N136" s="25" t="s">
        <v>314</v>
      </c>
      <c r="O136" s="25" t="s">
        <v>314</v>
      </c>
      <c r="P136" s="25" t="s">
        <v>314</v>
      </c>
      <c r="Q136" s="25" t="s">
        <v>315</v>
      </c>
      <c r="R136" s="25" t="s">
        <v>314</v>
      </c>
      <c r="S136" s="25" t="s">
        <v>314</v>
      </c>
      <c r="T136" s="25" t="s">
        <v>316</v>
      </c>
      <c r="U136" s="25" t="s">
        <v>279</v>
      </c>
      <c r="V136" s="25" t="s">
        <v>315</v>
      </c>
      <c r="W136" s="25" t="s">
        <v>317</v>
      </c>
      <c r="X136" s="25" t="s">
        <v>318</v>
      </c>
      <c r="Y136" s="25" t="s">
        <v>314</v>
      </c>
      <c r="Z136" s="25" t="s">
        <v>314</v>
      </c>
      <c r="AA136" s="25" t="s">
        <v>314</v>
      </c>
      <c r="AB136" s="15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</v>
      </c>
    </row>
    <row r="137" spans="1:65">
      <c r="A137" s="29"/>
      <c r="B137" s="18">
        <v>1</v>
      </c>
      <c r="C137" s="14">
        <v>1</v>
      </c>
      <c r="D137" s="203">
        <v>0.63</v>
      </c>
      <c r="E137" s="203">
        <v>0.51</v>
      </c>
      <c r="F137" s="203">
        <v>0.70600000000000007</v>
      </c>
      <c r="G137" s="203">
        <v>0.5</v>
      </c>
      <c r="H137" s="203">
        <v>0.53</v>
      </c>
      <c r="I137" s="203">
        <v>0.61</v>
      </c>
      <c r="J137" s="203">
        <v>0.56000000000000005</v>
      </c>
      <c r="K137" s="203">
        <v>0.5</v>
      </c>
      <c r="L137" s="203">
        <v>0.64</v>
      </c>
      <c r="M137" s="203">
        <v>0.59186629999999996</v>
      </c>
      <c r="N137" s="203">
        <v>0.57999999999999996</v>
      </c>
      <c r="O137" s="204">
        <v>0.78</v>
      </c>
      <c r="P137" s="203">
        <v>0.57469499999999996</v>
      </c>
      <c r="Q137" s="203">
        <v>0.56000000000000005</v>
      </c>
      <c r="R137" s="212">
        <v>0.59497999999999995</v>
      </c>
      <c r="S137" s="203">
        <v>0.67</v>
      </c>
      <c r="T137" s="203">
        <v>0.6</v>
      </c>
      <c r="U137" s="203">
        <v>0.6</v>
      </c>
      <c r="V137" s="203">
        <v>0.67086628840000007</v>
      </c>
      <c r="W137" s="203">
        <v>0.6</v>
      </c>
      <c r="X137" s="203">
        <v>0.55000000000000004</v>
      </c>
      <c r="Y137" s="212">
        <v>0.57999999999999996</v>
      </c>
      <c r="Z137" s="203">
        <v>0.6</v>
      </c>
      <c r="AA137" s="203">
        <v>0.56000000000000005</v>
      </c>
      <c r="AB137" s="205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1</v>
      </c>
    </row>
    <row r="138" spans="1:65">
      <c r="A138" s="29"/>
      <c r="B138" s="19">
        <v>1</v>
      </c>
      <c r="C138" s="9">
        <v>2</v>
      </c>
      <c r="D138" s="23">
        <v>0.62</v>
      </c>
      <c r="E138" s="23">
        <v>0.54</v>
      </c>
      <c r="F138" s="23">
        <v>0.69766666666666666</v>
      </c>
      <c r="G138" s="23">
        <v>0.49</v>
      </c>
      <c r="H138" s="23">
        <v>0.55000000000000004</v>
      </c>
      <c r="I138" s="23">
        <v>0.62</v>
      </c>
      <c r="J138" s="23">
        <v>0.56000000000000005</v>
      </c>
      <c r="K138" s="23">
        <v>0.53</v>
      </c>
      <c r="L138" s="23">
        <v>0.61</v>
      </c>
      <c r="M138" s="23">
        <v>0.56771859999999996</v>
      </c>
      <c r="N138" s="23">
        <v>0.6</v>
      </c>
      <c r="O138" s="209">
        <v>0.8</v>
      </c>
      <c r="P138" s="23">
        <v>0.58063500000000001</v>
      </c>
      <c r="Q138" s="23">
        <v>0.57999999999999996</v>
      </c>
      <c r="R138" s="23">
        <v>0.66102000000000005</v>
      </c>
      <c r="S138" s="23">
        <v>0.65</v>
      </c>
      <c r="T138" s="23">
        <v>0.6</v>
      </c>
      <c r="U138" s="23">
        <v>0.59</v>
      </c>
      <c r="V138" s="23">
        <v>0.70447291199999995</v>
      </c>
      <c r="W138" s="23">
        <v>0.61</v>
      </c>
      <c r="X138" s="23">
        <v>0.54</v>
      </c>
      <c r="Y138" s="23">
        <v>0.63</v>
      </c>
      <c r="Z138" s="23">
        <v>0.57999999999999996</v>
      </c>
      <c r="AA138" s="23">
        <v>0.56000000000000005</v>
      </c>
      <c r="AB138" s="205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207" t="e">
        <v>#N/A</v>
      </c>
    </row>
    <row r="139" spans="1:65">
      <c r="A139" s="29"/>
      <c r="B139" s="19">
        <v>1</v>
      </c>
      <c r="C139" s="9">
        <v>3</v>
      </c>
      <c r="D139" s="23">
        <v>0.6</v>
      </c>
      <c r="E139" s="23">
        <v>0.53</v>
      </c>
      <c r="F139" s="23">
        <v>0.70038888888888895</v>
      </c>
      <c r="G139" s="23">
        <v>0.49</v>
      </c>
      <c r="H139" s="23">
        <v>0.52</v>
      </c>
      <c r="I139" s="23">
        <v>0.62</v>
      </c>
      <c r="J139" s="23">
        <v>0.56000000000000005</v>
      </c>
      <c r="K139" s="23">
        <v>0.54</v>
      </c>
      <c r="L139" s="23">
        <v>0.65</v>
      </c>
      <c r="M139" s="23">
        <v>0.56889480000000003</v>
      </c>
      <c r="N139" s="23">
        <v>0.59</v>
      </c>
      <c r="O139" s="209">
        <v>0.81999999999999984</v>
      </c>
      <c r="P139" s="23">
        <v>0.57336699999999996</v>
      </c>
      <c r="Q139" s="23">
        <v>0.56999999999999995</v>
      </c>
      <c r="R139" s="23">
        <v>0.66488000000000003</v>
      </c>
      <c r="S139" s="23">
        <v>0.64</v>
      </c>
      <c r="T139" s="23">
        <v>0.61</v>
      </c>
      <c r="U139" s="23">
        <v>0.57999999999999996</v>
      </c>
      <c r="V139" s="23">
        <v>0.67996225359999996</v>
      </c>
      <c r="W139" s="23">
        <v>0.61</v>
      </c>
      <c r="X139" s="23">
        <v>0.54</v>
      </c>
      <c r="Y139" s="23">
        <v>0.64</v>
      </c>
      <c r="Z139" s="23">
        <v>0.56999999999999995</v>
      </c>
      <c r="AA139" s="23">
        <v>0.56999999999999995</v>
      </c>
      <c r="AB139" s="205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207">
        <v>16</v>
      </c>
    </row>
    <row r="140" spans="1:65">
      <c r="A140" s="29"/>
      <c r="B140" s="19">
        <v>1</v>
      </c>
      <c r="C140" s="9">
        <v>4</v>
      </c>
      <c r="D140" s="23">
        <v>0.6</v>
      </c>
      <c r="E140" s="23">
        <v>0.55000000000000004</v>
      </c>
      <c r="F140" s="23">
        <v>0.68766666666666676</v>
      </c>
      <c r="G140" s="23">
        <v>0.5</v>
      </c>
      <c r="H140" s="23">
        <v>0.54</v>
      </c>
      <c r="I140" s="23">
        <v>0.63</v>
      </c>
      <c r="J140" s="23">
        <v>0.55000000000000004</v>
      </c>
      <c r="K140" s="23">
        <v>0.55000000000000004</v>
      </c>
      <c r="L140" s="23">
        <v>0.64</v>
      </c>
      <c r="M140" s="23">
        <v>0.58186300000000002</v>
      </c>
      <c r="N140" s="23">
        <v>0.59</v>
      </c>
      <c r="O140" s="209">
        <v>0.85000000000000009</v>
      </c>
      <c r="P140" s="23">
        <v>0.57933199999999996</v>
      </c>
      <c r="Q140" s="23">
        <v>0.59</v>
      </c>
      <c r="R140" s="23">
        <v>0.66308999999999996</v>
      </c>
      <c r="S140" s="23">
        <v>0.64</v>
      </c>
      <c r="T140" s="23">
        <v>0.61</v>
      </c>
      <c r="U140" s="23">
        <v>0.6</v>
      </c>
      <c r="V140" s="23">
        <v>0.68944954690000004</v>
      </c>
      <c r="W140" s="23">
        <v>0.62</v>
      </c>
      <c r="X140" s="23">
        <v>0.55000000000000004</v>
      </c>
      <c r="Y140" s="23">
        <v>0.63</v>
      </c>
      <c r="Z140" s="23">
        <v>0.56999999999999995</v>
      </c>
      <c r="AA140" s="23">
        <v>0.56000000000000005</v>
      </c>
      <c r="AB140" s="205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207">
        <v>0.59346826421987176</v>
      </c>
    </row>
    <row r="141" spans="1:65">
      <c r="A141" s="29"/>
      <c r="B141" s="19">
        <v>1</v>
      </c>
      <c r="C141" s="9">
        <v>5</v>
      </c>
      <c r="D141" s="23">
        <v>0.59</v>
      </c>
      <c r="E141" s="23">
        <v>0.53</v>
      </c>
      <c r="F141" s="23">
        <v>0.68766666666666676</v>
      </c>
      <c r="G141" s="23">
        <v>0.5</v>
      </c>
      <c r="H141" s="23">
        <v>0.53</v>
      </c>
      <c r="I141" s="23">
        <v>0.62</v>
      </c>
      <c r="J141" s="23">
        <v>0.53</v>
      </c>
      <c r="K141" s="23">
        <v>0.55000000000000004</v>
      </c>
      <c r="L141" s="23">
        <v>0.66</v>
      </c>
      <c r="M141" s="23">
        <v>0.57761800000000008</v>
      </c>
      <c r="N141" s="23">
        <v>0.57999999999999996</v>
      </c>
      <c r="O141" s="209">
        <v>0.81999999999999984</v>
      </c>
      <c r="P141" s="23">
        <v>0.56740499999999994</v>
      </c>
      <c r="Q141" s="23">
        <v>0.59</v>
      </c>
      <c r="R141" s="23">
        <v>0.65093999999999996</v>
      </c>
      <c r="S141" s="23">
        <v>0.62</v>
      </c>
      <c r="T141" s="23">
        <v>0.6</v>
      </c>
      <c r="U141" s="23">
        <v>0.59</v>
      </c>
      <c r="V141" s="23">
        <v>0.69608491819999996</v>
      </c>
      <c r="W141" s="23">
        <v>0.61</v>
      </c>
      <c r="X141" s="23">
        <v>0.54</v>
      </c>
      <c r="Y141" s="23">
        <v>0.62</v>
      </c>
      <c r="Z141" s="23">
        <v>0.59</v>
      </c>
      <c r="AA141" s="23">
        <v>0.56000000000000005</v>
      </c>
      <c r="AB141" s="205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207">
        <v>83</v>
      </c>
    </row>
    <row r="142" spans="1:65">
      <c r="A142" s="29"/>
      <c r="B142" s="19">
        <v>1</v>
      </c>
      <c r="C142" s="9">
        <v>6</v>
      </c>
      <c r="D142" s="23">
        <v>0.61</v>
      </c>
      <c r="E142" s="23">
        <v>0.53</v>
      </c>
      <c r="F142" s="23">
        <v>0.70833333333333337</v>
      </c>
      <c r="G142" s="23">
        <v>0.49</v>
      </c>
      <c r="H142" s="23">
        <v>0.54</v>
      </c>
      <c r="I142" s="23">
        <v>0.63</v>
      </c>
      <c r="J142" s="23">
        <v>0.55000000000000004</v>
      </c>
      <c r="K142" s="23">
        <v>0.56000000000000005</v>
      </c>
      <c r="L142" s="23">
        <v>0.61</v>
      </c>
      <c r="M142" s="23">
        <v>0.58889399999999992</v>
      </c>
      <c r="N142" s="23">
        <v>0.59</v>
      </c>
      <c r="O142" s="209">
        <v>0.81000000000000016</v>
      </c>
      <c r="P142" s="23">
        <v>0.57401099999999994</v>
      </c>
      <c r="Q142" s="23">
        <v>0.57999999999999996</v>
      </c>
      <c r="R142" s="23">
        <v>0.65151999999999999</v>
      </c>
      <c r="S142" s="23">
        <v>0.62</v>
      </c>
      <c r="T142" s="23">
        <v>0.61</v>
      </c>
      <c r="U142" s="23">
        <v>0.57999999999999996</v>
      </c>
      <c r="V142" s="23">
        <v>0.72601991090000007</v>
      </c>
      <c r="W142" s="23">
        <v>0.59</v>
      </c>
      <c r="X142" s="23">
        <v>0.55000000000000004</v>
      </c>
      <c r="Y142" s="23">
        <v>0.62</v>
      </c>
      <c r="Z142" s="23">
        <v>0.57999999999999996</v>
      </c>
      <c r="AA142" s="23">
        <v>0.57999999999999996</v>
      </c>
      <c r="AB142" s="205"/>
      <c r="AC142" s="206"/>
      <c r="AD142" s="206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29"/>
      <c r="B143" s="20" t="s">
        <v>268</v>
      </c>
      <c r="C143" s="12"/>
      <c r="D143" s="211">
        <v>0.60833333333333328</v>
      </c>
      <c r="E143" s="211">
        <v>0.53166666666666673</v>
      </c>
      <c r="F143" s="211">
        <v>0.6979537037037038</v>
      </c>
      <c r="G143" s="211">
        <v>0.49499999999999994</v>
      </c>
      <c r="H143" s="211">
        <v>0.53500000000000003</v>
      </c>
      <c r="I143" s="211">
        <v>0.6216666666666667</v>
      </c>
      <c r="J143" s="211">
        <v>0.55166666666666675</v>
      </c>
      <c r="K143" s="211">
        <v>0.53833333333333333</v>
      </c>
      <c r="L143" s="211">
        <v>0.63500000000000001</v>
      </c>
      <c r="M143" s="211">
        <v>0.57947578333333338</v>
      </c>
      <c r="N143" s="211">
        <v>0.58833333333333326</v>
      </c>
      <c r="O143" s="211">
        <v>0.81333333333333346</v>
      </c>
      <c r="P143" s="211">
        <v>0.57490750000000002</v>
      </c>
      <c r="Q143" s="211">
        <v>0.57833333333333325</v>
      </c>
      <c r="R143" s="211">
        <v>0.6477383333333333</v>
      </c>
      <c r="S143" s="211">
        <v>0.64</v>
      </c>
      <c r="T143" s="211">
        <v>0.60499999999999998</v>
      </c>
      <c r="U143" s="211">
        <v>0.59</v>
      </c>
      <c r="V143" s="211">
        <v>0.69447597166666675</v>
      </c>
      <c r="W143" s="211">
        <v>0.60666666666666658</v>
      </c>
      <c r="X143" s="211">
        <v>0.54500000000000004</v>
      </c>
      <c r="Y143" s="211">
        <v>0.62</v>
      </c>
      <c r="Z143" s="211">
        <v>0.58166666666666667</v>
      </c>
      <c r="AA143" s="211">
        <v>0.56500000000000006</v>
      </c>
      <c r="AB143" s="205"/>
      <c r="AC143" s="206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29"/>
      <c r="B144" s="3" t="s">
        <v>269</v>
      </c>
      <c r="C144" s="28"/>
      <c r="D144" s="23">
        <v>0.60499999999999998</v>
      </c>
      <c r="E144" s="23">
        <v>0.53</v>
      </c>
      <c r="F144" s="23">
        <v>0.6990277777777778</v>
      </c>
      <c r="G144" s="23">
        <v>0.495</v>
      </c>
      <c r="H144" s="23">
        <v>0.53500000000000003</v>
      </c>
      <c r="I144" s="23">
        <v>0.62</v>
      </c>
      <c r="J144" s="23">
        <v>0.55500000000000005</v>
      </c>
      <c r="K144" s="23">
        <v>0.54500000000000004</v>
      </c>
      <c r="L144" s="23">
        <v>0.64</v>
      </c>
      <c r="M144" s="23">
        <v>0.57974049999999999</v>
      </c>
      <c r="N144" s="23">
        <v>0.59</v>
      </c>
      <c r="O144" s="23">
        <v>0.81499999999999995</v>
      </c>
      <c r="P144" s="23">
        <v>0.57435299999999989</v>
      </c>
      <c r="Q144" s="23">
        <v>0.57999999999999996</v>
      </c>
      <c r="R144" s="23">
        <v>0.65627000000000002</v>
      </c>
      <c r="S144" s="23">
        <v>0.64</v>
      </c>
      <c r="T144" s="23">
        <v>0.60499999999999998</v>
      </c>
      <c r="U144" s="23">
        <v>0.59</v>
      </c>
      <c r="V144" s="23">
        <v>0.69276723255000006</v>
      </c>
      <c r="W144" s="23">
        <v>0.61</v>
      </c>
      <c r="X144" s="23">
        <v>0.54500000000000004</v>
      </c>
      <c r="Y144" s="23">
        <v>0.625</v>
      </c>
      <c r="Z144" s="23">
        <v>0.57999999999999996</v>
      </c>
      <c r="AA144" s="23">
        <v>0.56000000000000005</v>
      </c>
      <c r="AB144" s="205"/>
      <c r="AC144" s="206"/>
      <c r="AD144" s="206"/>
      <c r="AE144" s="206"/>
      <c r="AF144" s="206"/>
      <c r="AG144" s="206"/>
      <c r="AH144" s="206"/>
      <c r="AI144" s="206"/>
      <c r="AJ144" s="206"/>
      <c r="AK144" s="206"/>
      <c r="AL144" s="206"/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6"/>
      <c r="BD144" s="206"/>
      <c r="BE144" s="206"/>
      <c r="BF144" s="206"/>
      <c r="BG144" s="206"/>
      <c r="BH144" s="206"/>
      <c r="BI144" s="206"/>
      <c r="BJ144" s="206"/>
      <c r="BK144" s="206"/>
      <c r="BL144" s="206"/>
      <c r="BM144" s="56"/>
    </row>
    <row r="145" spans="1:65">
      <c r="A145" s="29"/>
      <c r="B145" s="3" t="s">
        <v>270</v>
      </c>
      <c r="C145" s="28"/>
      <c r="D145" s="23">
        <v>1.4719601443879758E-2</v>
      </c>
      <c r="E145" s="23">
        <v>1.3291601358251267E-2</v>
      </c>
      <c r="F145" s="23">
        <v>8.8333275098979001E-3</v>
      </c>
      <c r="G145" s="23">
        <v>5.4772255750516665E-3</v>
      </c>
      <c r="H145" s="23">
        <v>1.0488088481701525E-2</v>
      </c>
      <c r="I145" s="23">
        <v>7.5277265270908156E-3</v>
      </c>
      <c r="J145" s="23">
        <v>1.1690451944500132E-2</v>
      </c>
      <c r="K145" s="23">
        <v>2.1369760566432829E-2</v>
      </c>
      <c r="L145" s="23">
        <v>2.073644135332774E-2</v>
      </c>
      <c r="M145" s="23">
        <v>1.0015652140608027E-2</v>
      </c>
      <c r="N145" s="23">
        <v>7.5277265270908165E-3</v>
      </c>
      <c r="O145" s="23">
        <v>2.3380903889000236E-2</v>
      </c>
      <c r="P145" s="23">
        <v>4.7305384788626538E-3</v>
      </c>
      <c r="Q145" s="23">
        <v>1.1690451944500097E-2</v>
      </c>
      <c r="R145" s="23">
        <v>2.6510022570089747E-2</v>
      </c>
      <c r="S145" s="23">
        <v>1.8973665961010293E-2</v>
      </c>
      <c r="T145" s="23">
        <v>5.4772255750516656E-3</v>
      </c>
      <c r="U145" s="23">
        <v>8.9442719099991665E-3</v>
      </c>
      <c r="V145" s="23">
        <v>1.9446736123769178E-2</v>
      </c>
      <c r="W145" s="23">
        <v>1.0327955589886455E-2</v>
      </c>
      <c r="X145" s="23">
        <v>5.4772255750516656E-3</v>
      </c>
      <c r="Y145" s="23">
        <v>2.0976176963403051E-2</v>
      </c>
      <c r="Z145" s="23">
        <v>1.1690451944500132E-2</v>
      </c>
      <c r="AA145" s="23">
        <v>8.3666002653407096E-3</v>
      </c>
      <c r="AB145" s="205"/>
      <c r="AC145" s="206"/>
      <c r="AD145" s="206"/>
      <c r="AE145" s="206"/>
      <c r="AF145" s="206"/>
      <c r="AG145" s="206"/>
      <c r="AH145" s="206"/>
      <c r="AI145" s="206"/>
      <c r="AJ145" s="206"/>
      <c r="AK145" s="206"/>
      <c r="AL145" s="206"/>
      <c r="AM145" s="206"/>
      <c r="AN145" s="206"/>
      <c r="AO145" s="206"/>
      <c r="AP145" s="206"/>
      <c r="AQ145" s="206"/>
      <c r="AR145" s="206"/>
      <c r="AS145" s="206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206"/>
      <c r="BE145" s="206"/>
      <c r="BF145" s="206"/>
      <c r="BG145" s="206"/>
      <c r="BH145" s="206"/>
      <c r="BI145" s="206"/>
      <c r="BJ145" s="206"/>
      <c r="BK145" s="206"/>
      <c r="BL145" s="206"/>
      <c r="BM145" s="56"/>
    </row>
    <row r="146" spans="1:65">
      <c r="A146" s="29"/>
      <c r="B146" s="3" t="s">
        <v>86</v>
      </c>
      <c r="C146" s="28"/>
      <c r="D146" s="13">
        <v>2.4196605113227E-2</v>
      </c>
      <c r="E146" s="13">
        <v>2.4999877162855046E-2</v>
      </c>
      <c r="F146" s="13">
        <v>1.2656036443425531E-2</v>
      </c>
      <c r="G146" s="13">
        <v>1.106510217182155E-2</v>
      </c>
      <c r="H146" s="13">
        <v>1.9603903704115001E-2</v>
      </c>
      <c r="I146" s="13">
        <v>1.2108943475213107E-2</v>
      </c>
      <c r="J146" s="13">
        <v>2.1191151561027428E-2</v>
      </c>
      <c r="K146" s="13">
        <v>3.9696149659008355E-2</v>
      </c>
      <c r="L146" s="13">
        <v>3.2655813154846836E-2</v>
      </c>
      <c r="M146" s="13">
        <v>1.7283987404951996E-2</v>
      </c>
      <c r="N146" s="13">
        <v>1.2795002595621786E-2</v>
      </c>
      <c r="O146" s="13">
        <v>2.8747012978278974E-2</v>
      </c>
      <c r="P146" s="13">
        <v>8.2283471321258697E-3</v>
      </c>
      <c r="Q146" s="13">
        <v>2.0214037944380574E-2</v>
      </c>
      <c r="R146" s="13">
        <v>4.092705527194327E-2</v>
      </c>
      <c r="S146" s="13">
        <v>2.9646353064078583E-2</v>
      </c>
      <c r="T146" s="13">
        <v>9.053265413308538E-3</v>
      </c>
      <c r="U146" s="13">
        <v>1.5159782898303673E-2</v>
      </c>
      <c r="V146" s="13">
        <v>2.8002028748524053E-2</v>
      </c>
      <c r="W146" s="13">
        <v>1.7024102620691962E-2</v>
      </c>
      <c r="X146" s="13">
        <v>1.0049955183581037E-2</v>
      </c>
      <c r="Y146" s="13">
        <v>3.3832543489359761E-2</v>
      </c>
      <c r="Z146" s="13">
        <v>2.0098198185387047E-2</v>
      </c>
      <c r="AA146" s="13">
        <v>1.4808142062549927E-2</v>
      </c>
      <c r="AB146" s="15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29"/>
      <c r="B147" s="3" t="s">
        <v>271</v>
      </c>
      <c r="C147" s="28"/>
      <c r="D147" s="13">
        <v>2.5047791111462381E-2</v>
      </c>
      <c r="E147" s="13">
        <v>-0.10413631406970802</v>
      </c>
      <c r="F147" s="13">
        <v>0.17605901744582875</v>
      </c>
      <c r="G147" s="13">
        <v>-0.16592001654765942</v>
      </c>
      <c r="H147" s="13">
        <v>-9.8519613844439746E-2</v>
      </c>
      <c r="I147" s="13">
        <v>4.7514592012535717E-2</v>
      </c>
      <c r="J147" s="13">
        <v>-7.0436112718098243E-2</v>
      </c>
      <c r="K147" s="13">
        <v>-9.2902913619171579E-2</v>
      </c>
      <c r="L147" s="13">
        <v>6.9981392913608831E-2</v>
      </c>
      <c r="M147" s="13">
        <v>-2.357747116424469E-2</v>
      </c>
      <c r="N147" s="13">
        <v>-8.6524102401474012E-3</v>
      </c>
      <c r="O147" s="13">
        <v>0.3704748549654624</v>
      </c>
      <c r="P147" s="13">
        <v>-3.1275074572471584E-2</v>
      </c>
      <c r="Q147" s="13">
        <v>-2.5502510915952237E-2</v>
      </c>
      <c r="R147" s="13">
        <v>9.1445612824471612E-2</v>
      </c>
      <c r="S147" s="13">
        <v>7.8406443251511249E-2</v>
      </c>
      <c r="T147" s="13">
        <v>1.9431090886194102E-2</v>
      </c>
      <c r="U147" s="13">
        <v>-5.844060127513151E-3</v>
      </c>
      <c r="V147" s="13">
        <v>0.17019900395107412</v>
      </c>
      <c r="W147" s="13">
        <v>2.2239440998828242E-2</v>
      </c>
      <c r="X147" s="13">
        <v>-8.1669513168634911E-2</v>
      </c>
      <c r="Y147" s="13">
        <v>4.4706241899901578E-2</v>
      </c>
      <c r="Z147" s="13">
        <v>-1.9885810690683847E-2</v>
      </c>
      <c r="AA147" s="13">
        <v>-4.7969311817025129E-2</v>
      </c>
      <c r="AB147" s="15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A148" s="29"/>
      <c r="B148" s="45" t="s">
        <v>272</v>
      </c>
      <c r="C148" s="46"/>
      <c r="D148" s="44">
        <v>0.37</v>
      </c>
      <c r="E148" s="44">
        <v>1.1100000000000001</v>
      </c>
      <c r="F148" s="44">
        <v>2.1</v>
      </c>
      <c r="G148" s="44">
        <v>1.81</v>
      </c>
      <c r="H148" s="44">
        <v>1.04</v>
      </c>
      <c r="I148" s="44">
        <v>0.63</v>
      </c>
      <c r="J148" s="44">
        <v>0.72</v>
      </c>
      <c r="K148" s="44">
        <v>0.98</v>
      </c>
      <c r="L148" s="44">
        <v>0.88</v>
      </c>
      <c r="M148" s="44">
        <v>0.19</v>
      </c>
      <c r="N148" s="44">
        <v>0.02</v>
      </c>
      <c r="O148" s="44">
        <v>4.32</v>
      </c>
      <c r="P148" s="44">
        <v>0.27</v>
      </c>
      <c r="Q148" s="44">
        <v>0.21</v>
      </c>
      <c r="R148" s="44">
        <v>1.1299999999999999</v>
      </c>
      <c r="S148" s="44">
        <v>0.98</v>
      </c>
      <c r="T148" s="44">
        <v>0.31</v>
      </c>
      <c r="U148" s="44">
        <v>0.02</v>
      </c>
      <c r="V148" s="44">
        <v>2.0299999999999998</v>
      </c>
      <c r="W148" s="44">
        <v>0.34</v>
      </c>
      <c r="X148" s="44">
        <v>0.85</v>
      </c>
      <c r="Y148" s="44">
        <v>0.59</v>
      </c>
      <c r="Z148" s="44">
        <v>0.14000000000000001</v>
      </c>
      <c r="AA148" s="44">
        <v>0.47</v>
      </c>
      <c r="AB148" s="15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5"/>
    </row>
    <row r="149" spans="1:65">
      <c r="B149" s="3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BM149" s="55"/>
    </row>
    <row r="150" spans="1:65" ht="15">
      <c r="B150" s="8" t="s">
        <v>543</v>
      </c>
      <c r="BM150" s="27" t="s">
        <v>66</v>
      </c>
    </row>
    <row r="151" spans="1:65" ht="15">
      <c r="A151" s="24" t="s">
        <v>19</v>
      </c>
      <c r="B151" s="18" t="s">
        <v>110</v>
      </c>
      <c r="C151" s="15" t="s">
        <v>111</v>
      </c>
      <c r="D151" s="16" t="s">
        <v>234</v>
      </c>
      <c r="E151" s="17" t="s">
        <v>234</v>
      </c>
      <c r="F151" s="17" t="s">
        <v>234</v>
      </c>
      <c r="G151" s="17" t="s">
        <v>234</v>
      </c>
      <c r="H151" s="17" t="s">
        <v>234</v>
      </c>
      <c r="I151" s="17" t="s">
        <v>234</v>
      </c>
      <c r="J151" s="17" t="s">
        <v>234</v>
      </c>
      <c r="K151" s="17" t="s">
        <v>234</v>
      </c>
      <c r="L151" s="17" t="s">
        <v>234</v>
      </c>
      <c r="M151" s="17" t="s">
        <v>234</v>
      </c>
      <c r="N151" s="17" t="s">
        <v>234</v>
      </c>
      <c r="O151" s="17" t="s">
        <v>234</v>
      </c>
      <c r="P151" s="17" t="s">
        <v>234</v>
      </c>
      <c r="Q151" s="17" t="s">
        <v>234</v>
      </c>
      <c r="R151" s="17" t="s">
        <v>234</v>
      </c>
      <c r="S151" s="17" t="s">
        <v>234</v>
      </c>
      <c r="T151" s="17" t="s">
        <v>234</v>
      </c>
      <c r="U151" s="17" t="s">
        <v>234</v>
      </c>
      <c r="V151" s="17" t="s">
        <v>234</v>
      </c>
      <c r="W151" s="17" t="s">
        <v>234</v>
      </c>
      <c r="X151" s="17" t="s">
        <v>234</v>
      </c>
      <c r="Y151" s="17" t="s">
        <v>234</v>
      </c>
      <c r="Z151" s="17" t="s">
        <v>234</v>
      </c>
      <c r="AA151" s="15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 t="s">
        <v>235</v>
      </c>
      <c r="C152" s="9" t="s">
        <v>235</v>
      </c>
      <c r="D152" s="151" t="s">
        <v>237</v>
      </c>
      <c r="E152" s="152" t="s">
        <v>238</v>
      </c>
      <c r="F152" s="152" t="s">
        <v>239</v>
      </c>
      <c r="G152" s="152" t="s">
        <v>240</v>
      </c>
      <c r="H152" s="152" t="s">
        <v>241</v>
      </c>
      <c r="I152" s="152" t="s">
        <v>243</v>
      </c>
      <c r="J152" s="152" t="s">
        <v>244</v>
      </c>
      <c r="K152" s="152" t="s">
        <v>246</v>
      </c>
      <c r="L152" s="152" t="s">
        <v>247</v>
      </c>
      <c r="M152" s="152" t="s">
        <v>248</v>
      </c>
      <c r="N152" s="152" t="s">
        <v>249</v>
      </c>
      <c r="O152" s="152" t="s">
        <v>250</v>
      </c>
      <c r="P152" s="152" t="s">
        <v>252</v>
      </c>
      <c r="Q152" s="152" t="s">
        <v>253</v>
      </c>
      <c r="R152" s="152" t="s">
        <v>254</v>
      </c>
      <c r="S152" s="152" t="s">
        <v>255</v>
      </c>
      <c r="T152" s="152" t="s">
        <v>256</v>
      </c>
      <c r="U152" s="152" t="s">
        <v>282</v>
      </c>
      <c r="V152" s="152" t="s">
        <v>258</v>
      </c>
      <c r="W152" s="152" t="s">
        <v>259</v>
      </c>
      <c r="X152" s="152" t="s">
        <v>260</v>
      </c>
      <c r="Y152" s="152" t="s">
        <v>261</v>
      </c>
      <c r="Z152" s="152" t="s">
        <v>262</v>
      </c>
      <c r="AA152" s="15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 t="s">
        <v>3</v>
      </c>
    </row>
    <row r="153" spans="1:65">
      <c r="A153" s="29"/>
      <c r="B153" s="19"/>
      <c r="C153" s="9"/>
      <c r="D153" s="10" t="s">
        <v>274</v>
      </c>
      <c r="E153" s="11" t="s">
        <v>274</v>
      </c>
      <c r="F153" s="11" t="s">
        <v>276</v>
      </c>
      <c r="G153" s="11" t="s">
        <v>277</v>
      </c>
      <c r="H153" s="11" t="s">
        <v>277</v>
      </c>
      <c r="I153" s="11" t="s">
        <v>277</v>
      </c>
      <c r="J153" s="11" t="s">
        <v>274</v>
      </c>
      <c r="K153" s="11" t="s">
        <v>274</v>
      </c>
      <c r="L153" s="11" t="s">
        <v>277</v>
      </c>
      <c r="M153" s="11" t="s">
        <v>276</v>
      </c>
      <c r="N153" s="11" t="s">
        <v>274</v>
      </c>
      <c r="O153" s="11" t="s">
        <v>277</v>
      </c>
      <c r="P153" s="11" t="s">
        <v>274</v>
      </c>
      <c r="Q153" s="11" t="s">
        <v>276</v>
      </c>
      <c r="R153" s="11" t="s">
        <v>274</v>
      </c>
      <c r="S153" s="11" t="s">
        <v>277</v>
      </c>
      <c r="T153" s="11" t="s">
        <v>274</v>
      </c>
      <c r="U153" s="11" t="s">
        <v>276</v>
      </c>
      <c r="V153" s="11" t="s">
        <v>276</v>
      </c>
      <c r="W153" s="11" t="s">
        <v>277</v>
      </c>
      <c r="X153" s="11" t="s">
        <v>274</v>
      </c>
      <c r="Y153" s="11" t="s">
        <v>277</v>
      </c>
      <c r="Z153" s="11" t="s">
        <v>274</v>
      </c>
      <c r="AA153" s="15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9"/>
      <c r="C154" s="9"/>
      <c r="D154" s="25" t="s">
        <v>314</v>
      </c>
      <c r="E154" s="25" t="s">
        <v>266</v>
      </c>
      <c r="F154" s="25" t="s">
        <v>314</v>
      </c>
      <c r="G154" s="25" t="s">
        <v>315</v>
      </c>
      <c r="H154" s="25" t="s">
        <v>315</v>
      </c>
      <c r="I154" s="25" t="s">
        <v>315</v>
      </c>
      <c r="J154" s="25" t="s">
        <v>116</v>
      </c>
      <c r="K154" s="25" t="s">
        <v>116</v>
      </c>
      <c r="L154" s="25" t="s">
        <v>316</v>
      </c>
      <c r="M154" s="25" t="s">
        <v>315</v>
      </c>
      <c r="N154" s="25" t="s">
        <v>314</v>
      </c>
      <c r="O154" s="25" t="s">
        <v>314</v>
      </c>
      <c r="P154" s="25" t="s">
        <v>315</v>
      </c>
      <c r="Q154" s="25" t="s">
        <v>314</v>
      </c>
      <c r="R154" s="25" t="s">
        <v>314</v>
      </c>
      <c r="S154" s="25" t="s">
        <v>316</v>
      </c>
      <c r="T154" s="25" t="s">
        <v>279</v>
      </c>
      <c r="U154" s="25" t="s">
        <v>315</v>
      </c>
      <c r="V154" s="25" t="s">
        <v>317</v>
      </c>
      <c r="W154" s="25" t="s">
        <v>318</v>
      </c>
      <c r="X154" s="25" t="s">
        <v>314</v>
      </c>
      <c r="Y154" s="25" t="s">
        <v>314</v>
      </c>
      <c r="Z154" s="25" t="s">
        <v>314</v>
      </c>
      <c r="AA154" s="15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3</v>
      </c>
    </row>
    <row r="155" spans="1:65">
      <c r="A155" s="29"/>
      <c r="B155" s="18">
        <v>1</v>
      </c>
      <c r="C155" s="14">
        <v>1</v>
      </c>
      <c r="D155" s="203">
        <v>0.02</v>
      </c>
      <c r="E155" s="204" t="s">
        <v>215</v>
      </c>
      <c r="F155" s="204" t="s">
        <v>288</v>
      </c>
      <c r="G155" s="204">
        <v>0.03</v>
      </c>
      <c r="H155" s="204">
        <v>0.06</v>
      </c>
      <c r="I155" s="204" t="s">
        <v>104</v>
      </c>
      <c r="J155" s="203">
        <v>0.02</v>
      </c>
      <c r="K155" s="203">
        <v>0.02</v>
      </c>
      <c r="L155" s="204" t="s">
        <v>215</v>
      </c>
      <c r="M155" s="204" t="s">
        <v>103</v>
      </c>
      <c r="N155" s="204" t="s">
        <v>105</v>
      </c>
      <c r="O155" s="203">
        <v>0.02</v>
      </c>
      <c r="P155" s="203">
        <v>0.01</v>
      </c>
      <c r="Q155" s="204" t="s">
        <v>324</v>
      </c>
      <c r="R155" s="203">
        <v>0.02</v>
      </c>
      <c r="S155" s="204" t="s">
        <v>215</v>
      </c>
      <c r="T155" s="203">
        <v>0.02</v>
      </c>
      <c r="U155" s="204">
        <v>2.6392307289999999</v>
      </c>
      <c r="V155" s="204" t="s">
        <v>101</v>
      </c>
      <c r="W155" s="204" t="s">
        <v>101</v>
      </c>
      <c r="X155" s="203">
        <v>0.01</v>
      </c>
      <c r="Y155" s="203">
        <v>0.02</v>
      </c>
      <c r="Z155" s="203">
        <v>0.01</v>
      </c>
      <c r="AA155" s="205"/>
      <c r="AB155" s="206"/>
      <c r="AC155" s="206"/>
      <c r="AD155" s="206"/>
      <c r="AE155" s="206"/>
      <c r="AF155" s="206"/>
      <c r="AG155" s="206"/>
      <c r="AH155" s="206"/>
      <c r="AI155" s="206"/>
      <c r="AJ155" s="206"/>
      <c r="AK155" s="206"/>
      <c r="AL155" s="206"/>
      <c r="AM155" s="206"/>
      <c r="AN155" s="206"/>
      <c r="AO155" s="206"/>
      <c r="AP155" s="206"/>
      <c r="AQ155" s="206"/>
      <c r="AR155" s="206"/>
      <c r="AS155" s="206"/>
      <c r="AT155" s="206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  <c r="BI155" s="206"/>
      <c r="BJ155" s="206"/>
      <c r="BK155" s="206"/>
      <c r="BL155" s="206"/>
      <c r="BM155" s="207">
        <v>1</v>
      </c>
    </row>
    <row r="156" spans="1:65">
      <c r="A156" s="29"/>
      <c r="B156" s="19">
        <v>1</v>
      </c>
      <c r="C156" s="9">
        <v>2</v>
      </c>
      <c r="D156" s="23">
        <v>0.02</v>
      </c>
      <c r="E156" s="209" t="s">
        <v>215</v>
      </c>
      <c r="F156" s="209" t="s">
        <v>288</v>
      </c>
      <c r="G156" s="209">
        <v>0.02</v>
      </c>
      <c r="H156" s="209">
        <v>7.0000000000000007E-2</v>
      </c>
      <c r="I156" s="209" t="s">
        <v>104</v>
      </c>
      <c r="J156" s="23">
        <v>0.02</v>
      </c>
      <c r="K156" s="23">
        <v>0.01</v>
      </c>
      <c r="L156" s="209" t="s">
        <v>215</v>
      </c>
      <c r="M156" s="209" t="s">
        <v>103</v>
      </c>
      <c r="N156" s="209" t="s">
        <v>105</v>
      </c>
      <c r="O156" s="209" t="s">
        <v>105</v>
      </c>
      <c r="P156" s="23">
        <v>0.02</v>
      </c>
      <c r="Q156" s="209" t="s">
        <v>324</v>
      </c>
      <c r="R156" s="23">
        <v>0.01</v>
      </c>
      <c r="S156" s="209" t="s">
        <v>215</v>
      </c>
      <c r="T156" s="23">
        <v>0.02</v>
      </c>
      <c r="U156" s="209">
        <v>2.618964332</v>
      </c>
      <c r="V156" s="209" t="s">
        <v>101</v>
      </c>
      <c r="W156" s="209" t="s">
        <v>101</v>
      </c>
      <c r="X156" s="23">
        <v>0.01</v>
      </c>
      <c r="Y156" s="23">
        <v>0.01</v>
      </c>
      <c r="Z156" s="23">
        <v>0.01</v>
      </c>
      <c r="AA156" s="205"/>
      <c r="AB156" s="206"/>
      <c r="AC156" s="206"/>
      <c r="AD156" s="206"/>
      <c r="AE156" s="206"/>
      <c r="AF156" s="206"/>
      <c r="AG156" s="206"/>
      <c r="AH156" s="206"/>
      <c r="AI156" s="206"/>
      <c r="AJ156" s="206"/>
      <c r="AK156" s="206"/>
      <c r="AL156" s="206"/>
      <c r="AM156" s="206"/>
      <c r="AN156" s="206"/>
      <c r="AO156" s="206"/>
      <c r="AP156" s="206"/>
      <c r="AQ156" s="206"/>
      <c r="AR156" s="206"/>
      <c r="AS156" s="206"/>
      <c r="AT156" s="206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  <c r="BI156" s="206"/>
      <c r="BJ156" s="206"/>
      <c r="BK156" s="206"/>
      <c r="BL156" s="206"/>
      <c r="BM156" s="207">
        <v>23</v>
      </c>
    </row>
    <row r="157" spans="1:65">
      <c r="A157" s="29"/>
      <c r="B157" s="19">
        <v>1</v>
      </c>
      <c r="C157" s="9">
        <v>3</v>
      </c>
      <c r="D157" s="23">
        <v>0.01</v>
      </c>
      <c r="E157" s="209" t="s">
        <v>215</v>
      </c>
      <c r="F157" s="209" t="s">
        <v>288</v>
      </c>
      <c r="G157" s="209">
        <v>0.02</v>
      </c>
      <c r="H157" s="209">
        <v>7.0000000000000007E-2</v>
      </c>
      <c r="I157" s="209" t="s">
        <v>104</v>
      </c>
      <c r="J157" s="23">
        <v>0.02</v>
      </c>
      <c r="K157" s="23">
        <v>0.01</v>
      </c>
      <c r="L157" s="209" t="s">
        <v>215</v>
      </c>
      <c r="M157" s="209" t="s">
        <v>103</v>
      </c>
      <c r="N157" s="209" t="s">
        <v>105</v>
      </c>
      <c r="O157" s="209" t="s">
        <v>105</v>
      </c>
      <c r="P157" s="23">
        <v>0.02</v>
      </c>
      <c r="Q157" s="209" t="s">
        <v>324</v>
      </c>
      <c r="R157" s="23">
        <v>0.02</v>
      </c>
      <c r="S157" s="209" t="s">
        <v>215</v>
      </c>
      <c r="T157" s="23">
        <v>0.01</v>
      </c>
      <c r="U157" s="209">
        <v>2.5629772530000001</v>
      </c>
      <c r="V157" s="209" t="s">
        <v>101</v>
      </c>
      <c r="W157" s="209" t="s">
        <v>101</v>
      </c>
      <c r="X157" s="23">
        <v>0.01</v>
      </c>
      <c r="Y157" s="23">
        <v>0.01</v>
      </c>
      <c r="Z157" s="23">
        <v>0.01</v>
      </c>
      <c r="AA157" s="205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6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  <c r="BI157" s="206"/>
      <c r="BJ157" s="206"/>
      <c r="BK157" s="206"/>
      <c r="BL157" s="206"/>
      <c r="BM157" s="207">
        <v>16</v>
      </c>
    </row>
    <row r="158" spans="1:65">
      <c r="A158" s="29"/>
      <c r="B158" s="19">
        <v>1</v>
      </c>
      <c r="C158" s="9">
        <v>4</v>
      </c>
      <c r="D158" s="23">
        <v>0.01</v>
      </c>
      <c r="E158" s="209" t="s">
        <v>215</v>
      </c>
      <c r="F158" s="209" t="s">
        <v>288</v>
      </c>
      <c r="G158" s="209">
        <v>0.03</v>
      </c>
      <c r="H158" s="209">
        <v>7.0000000000000007E-2</v>
      </c>
      <c r="I158" s="209" t="s">
        <v>104</v>
      </c>
      <c r="J158" s="23">
        <v>0.02</v>
      </c>
      <c r="K158" s="23">
        <v>0.01</v>
      </c>
      <c r="L158" s="209" t="s">
        <v>215</v>
      </c>
      <c r="M158" s="209" t="s">
        <v>103</v>
      </c>
      <c r="N158" s="23">
        <v>0.01</v>
      </c>
      <c r="O158" s="209" t="s">
        <v>105</v>
      </c>
      <c r="P158" s="23">
        <v>0.02</v>
      </c>
      <c r="Q158" s="209" t="s">
        <v>324</v>
      </c>
      <c r="R158" s="23">
        <v>0.02</v>
      </c>
      <c r="S158" s="209" t="s">
        <v>215</v>
      </c>
      <c r="T158" s="23">
        <v>0.03</v>
      </c>
      <c r="U158" s="209">
        <v>2.546502276</v>
      </c>
      <c r="V158" s="209" t="s">
        <v>101</v>
      </c>
      <c r="W158" s="209" t="s">
        <v>101</v>
      </c>
      <c r="X158" s="23">
        <v>0.01</v>
      </c>
      <c r="Y158" s="23">
        <v>0.02</v>
      </c>
      <c r="Z158" s="23">
        <v>0.02</v>
      </c>
      <c r="AA158" s="205"/>
      <c r="AB158" s="206"/>
      <c r="AC158" s="206"/>
      <c r="AD158" s="206"/>
      <c r="AE158" s="206"/>
      <c r="AF158" s="206"/>
      <c r="AG158" s="206"/>
      <c r="AH158" s="206"/>
      <c r="AI158" s="206"/>
      <c r="AJ158" s="206"/>
      <c r="AK158" s="206"/>
      <c r="AL158" s="206"/>
      <c r="AM158" s="206"/>
      <c r="AN158" s="206"/>
      <c r="AO158" s="206"/>
      <c r="AP158" s="206"/>
      <c r="AQ158" s="206"/>
      <c r="AR158" s="206"/>
      <c r="AS158" s="206"/>
      <c r="AT158" s="206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207">
        <v>1.6303030303030305E-2</v>
      </c>
    </row>
    <row r="159" spans="1:65">
      <c r="A159" s="29"/>
      <c r="B159" s="19">
        <v>1</v>
      </c>
      <c r="C159" s="9">
        <v>5</v>
      </c>
      <c r="D159" s="23">
        <v>0.03</v>
      </c>
      <c r="E159" s="209" t="s">
        <v>215</v>
      </c>
      <c r="F159" s="209" t="s">
        <v>288</v>
      </c>
      <c r="G159" s="209">
        <v>0.03</v>
      </c>
      <c r="H159" s="209">
        <v>0.06</v>
      </c>
      <c r="I159" s="209" t="s">
        <v>104</v>
      </c>
      <c r="J159" s="23">
        <v>0.02</v>
      </c>
      <c r="K159" s="23">
        <v>0.02</v>
      </c>
      <c r="L159" s="209" t="s">
        <v>215</v>
      </c>
      <c r="M159" s="209" t="s">
        <v>103</v>
      </c>
      <c r="N159" s="209" t="s">
        <v>105</v>
      </c>
      <c r="O159" s="23">
        <v>0.02</v>
      </c>
      <c r="P159" s="23">
        <v>0.01</v>
      </c>
      <c r="Q159" s="209" t="s">
        <v>324</v>
      </c>
      <c r="R159" s="23">
        <v>0.02</v>
      </c>
      <c r="S159" s="209" t="s">
        <v>215</v>
      </c>
      <c r="T159" s="23">
        <v>0.01</v>
      </c>
      <c r="U159" s="209">
        <v>2.578670378</v>
      </c>
      <c r="V159" s="209" t="s">
        <v>101</v>
      </c>
      <c r="W159" s="209" t="s">
        <v>101</v>
      </c>
      <c r="X159" s="23">
        <v>0.01</v>
      </c>
      <c r="Y159" s="23">
        <v>0.02</v>
      </c>
      <c r="Z159" s="23">
        <v>0.01</v>
      </c>
      <c r="AA159" s="205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  <c r="BI159" s="206"/>
      <c r="BJ159" s="206"/>
      <c r="BK159" s="206"/>
      <c r="BL159" s="206"/>
      <c r="BM159" s="207">
        <v>84</v>
      </c>
    </row>
    <row r="160" spans="1:65">
      <c r="A160" s="29"/>
      <c r="B160" s="19">
        <v>1</v>
      </c>
      <c r="C160" s="9">
        <v>6</v>
      </c>
      <c r="D160" s="23">
        <v>0.02</v>
      </c>
      <c r="E160" s="209" t="s">
        <v>215</v>
      </c>
      <c r="F160" s="209" t="s">
        <v>288</v>
      </c>
      <c r="G160" s="209">
        <v>0.02</v>
      </c>
      <c r="H160" s="209">
        <v>0.05</v>
      </c>
      <c r="I160" s="209" t="s">
        <v>104</v>
      </c>
      <c r="J160" s="23">
        <v>0.03</v>
      </c>
      <c r="K160" s="23">
        <v>0.02</v>
      </c>
      <c r="L160" s="209" t="s">
        <v>215</v>
      </c>
      <c r="M160" s="209" t="s">
        <v>103</v>
      </c>
      <c r="N160" s="23">
        <v>0.02</v>
      </c>
      <c r="O160" s="23">
        <v>0.02</v>
      </c>
      <c r="P160" s="209" t="s">
        <v>105</v>
      </c>
      <c r="Q160" s="209" t="s">
        <v>324</v>
      </c>
      <c r="R160" s="23">
        <v>0.01</v>
      </c>
      <c r="S160" s="209" t="s">
        <v>215</v>
      </c>
      <c r="T160" s="23">
        <v>0.01</v>
      </c>
      <c r="U160" s="209">
        <v>2.5621357100000002</v>
      </c>
      <c r="V160" s="209" t="s">
        <v>101</v>
      </c>
      <c r="W160" s="209" t="s">
        <v>101</v>
      </c>
      <c r="X160" s="23">
        <v>0.01</v>
      </c>
      <c r="Y160" s="23">
        <v>0.02</v>
      </c>
      <c r="Z160" s="23">
        <v>0.02</v>
      </c>
      <c r="AA160" s="205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29"/>
      <c r="B161" s="20" t="s">
        <v>268</v>
      </c>
      <c r="C161" s="12"/>
      <c r="D161" s="211">
        <v>1.8333333333333333E-2</v>
      </c>
      <c r="E161" s="211" t="s">
        <v>676</v>
      </c>
      <c r="F161" s="211" t="s">
        <v>676</v>
      </c>
      <c r="G161" s="211">
        <v>2.4999999999999998E-2</v>
      </c>
      <c r="H161" s="211">
        <v>6.3333333333333339E-2</v>
      </c>
      <c r="I161" s="211" t="s">
        <v>676</v>
      </c>
      <c r="J161" s="211">
        <v>2.1666666666666667E-2</v>
      </c>
      <c r="K161" s="211">
        <v>1.5000000000000001E-2</v>
      </c>
      <c r="L161" s="211" t="s">
        <v>676</v>
      </c>
      <c r="M161" s="211" t="s">
        <v>676</v>
      </c>
      <c r="N161" s="211">
        <v>1.4999999999999999E-2</v>
      </c>
      <c r="O161" s="211">
        <v>0.02</v>
      </c>
      <c r="P161" s="211">
        <v>1.6E-2</v>
      </c>
      <c r="Q161" s="211" t="s">
        <v>676</v>
      </c>
      <c r="R161" s="211">
        <v>1.6666666666666666E-2</v>
      </c>
      <c r="S161" s="211" t="s">
        <v>676</v>
      </c>
      <c r="T161" s="211">
        <v>1.6666666666666666E-2</v>
      </c>
      <c r="U161" s="211">
        <v>2.5847467796666668</v>
      </c>
      <c r="V161" s="211" t="s">
        <v>676</v>
      </c>
      <c r="W161" s="211" t="s">
        <v>676</v>
      </c>
      <c r="X161" s="211">
        <v>0.01</v>
      </c>
      <c r="Y161" s="211">
        <v>1.6666666666666666E-2</v>
      </c>
      <c r="Z161" s="211">
        <v>1.3333333333333334E-2</v>
      </c>
      <c r="AA161" s="205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29"/>
      <c r="B162" s="3" t="s">
        <v>269</v>
      </c>
      <c r="C162" s="28"/>
      <c r="D162" s="23">
        <v>0.02</v>
      </c>
      <c r="E162" s="23" t="s">
        <v>676</v>
      </c>
      <c r="F162" s="23" t="s">
        <v>676</v>
      </c>
      <c r="G162" s="23">
        <v>2.5000000000000001E-2</v>
      </c>
      <c r="H162" s="23">
        <v>6.5000000000000002E-2</v>
      </c>
      <c r="I162" s="23" t="s">
        <v>676</v>
      </c>
      <c r="J162" s="23">
        <v>0.02</v>
      </c>
      <c r="K162" s="23">
        <v>1.4999999999999999E-2</v>
      </c>
      <c r="L162" s="23" t="s">
        <v>676</v>
      </c>
      <c r="M162" s="23" t="s">
        <v>676</v>
      </c>
      <c r="N162" s="23">
        <v>1.4999999999999999E-2</v>
      </c>
      <c r="O162" s="23">
        <v>0.02</v>
      </c>
      <c r="P162" s="23">
        <v>0.02</v>
      </c>
      <c r="Q162" s="23" t="s">
        <v>676</v>
      </c>
      <c r="R162" s="23">
        <v>0.02</v>
      </c>
      <c r="S162" s="23" t="s">
        <v>676</v>
      </c>
      <c r="T162" s="23">
        <v>1.4999999999999999E-2</v>
      </c>
      <c r="U162" s="23">
        <v>2.5708238154999998</v>
      </c>
      <c r="V162" s="23" t="s">
        <v>676</v>
      </c>
      <c r="W162" s="23" t="s">
        <v>676</v>
      </c>
      <c r="X162" s="23">
        <v>0.01</v>
      </c>
      <c r="Y162" s="23">
        <v>0.02</v>
      </c>
      <c r="Z162" s="23">
        <v>0.01</v>
      </c>
      <c r="AA162" s="205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  <c r="BI162" s="206"/>
      <c r="BJ162" s="206"/>
      <c r="BK162" s="206"/>
      <c r="BL162" s="206"/>
      <c r="BM162" s="56"/>
    </row>
    <row r="163" spans="1:65">
      <c r="A163" s="29"/>
      <c r="B163" s="3" t="s">
        <v>270</v>
      </c>
      <c r="C163" s="28"/>
      <c r="D163" s="23">
        <v>7.5277265270908104E-3</v>
      </c>
      <c r="E163" s="23" t="s">
        <v>676</v>
      </c>
      <c r="F163" s="23" t="s">
        <v>676</v>
      </c>
      <c r="G163" s="23">
        <v>5.4772255750516604E-3</v>
      </c>
      <c r="H163" s="23">
        <v>8.1649658092773202E-3</v>
      </c>
      <c r="I163" s="23" t="s">
        <v>676</v>
      </c>
      <c r="J163" s="23">
        <v>4.0824829046386298E-3</v>
      </c>
      <c r="K163" s="23">
        <v>5.477225575051657E-3</v>
      </c>
      <c r="L163" s="23" t="s">
        <v>676</v>
      </c>
      <c r="M163" s="23" t="s">
        <v>676</v>
      </c>
      <c r="N163" s="23">
        <v>7.0710678118654771E-3</v>
      </c>
      <c r="O163" s="23">
        <v>0</v>
      </c>
      <c r="P163" s="23">
        <v>5.4772255750516587E-3</v>
      </c>
      <c r="Q163" s="23" t="s">
        <v>676</v>
      </c>
      <c r="R163" s="23">
        <v>5.1639777949432156E-3</v>
      </c>
      <c r="S163" s="23" t="s">
        <v>676</v>
      </c>
      <c r="T163" s="23">
        <v>8.1649658092772647E-3</v>
      </c>
      <c r="U163" s="23">
        <v>3.6398019460755077E-2</v>
      </c>
      <c r="V163" s="23" t="s">
        <v>676</v>
      </c>
      <c r="W163" s="23" t="s">
        <v>676</v>
      </c>
      <c r="X163" s="23">
        <v>0</v>
      </c>
      <c r="Y163" s="23">
        <v>5.1639777949432156E-3</v>
      </c>
      <c r="Z163" s="23">
        <v>5.1639777949432242E-3</v>
      </c>
      <c r="AA163" s="205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  <c r="BI163" s="206"/>
      <c r="BJ163" s="206"/>
      <c r="BK163" s="206"/>
      <c r="BL163" s="206"/>
      <c r="BM163" s="56"/>
    </row>
    <row r="164" spans="1:65">
      <c r="A164" s="29"/>
      <c r="B164" s="3" t="s">
        <v>86</v>
      </c>
      <c r="C164" s="28"/>
      <c r="D164" s="13">
        <v>0.41060326511404421</v>
      </c>
      <c r="E164" s="13" t="s">
        <v>676</v>
      </c>
      <c r="F164" s="13" t="s">
        <v>676</v>
      </c>
      <c r="G164" s="13">
        <v>0.21908902300206642</v>
      </c>
      <c r="H164" s="13">
        <v>0.12892051277806293</v>
      </c>
      <c r="I164" s="13" t="s">
        <v>676</v>
      </c>
      <c r="J164" s="13">
        <v>0.18842228790639828</v>
      </c>
      <c r="K164" s="13">
        <v>0.36514837167011044</v>
      </c>
      <c r="L164" s="13" t="s">
        <v>676</v>
      </c>
      <c r="M164" s="13" t="s">
        <v>676</v>
      </c>
      <c r="N164" s="13">
        <v>0.47140452079103184</v>
      </c>
      <c r="O164" s="13">
        <v>0</v>
      </c>
      <c r="P164" s="13">
        <v>0.34232659844072866</v>
      </c>
      <c r="Q164" s="13" t="s">
        <v>676</v>
      </c>
      <c r="R164" s="13">
        <v>0.30983866769659296</v>
      </c>
      <c r="S164" s="13" t="s">
        <v>676</v>
      </c>
      <c r="T164" s="13">
        <v>0.48989794855663588</v>
      </c>
      <c r="U164" s="13">
        <v>1.4081851168975642E-2</v>
      </c>
      <c r="V164" s="13" t="s">
        <v>676</v>
      </c>
      <c r="W164" s="13" t="s">
        <v>676</v>
      </c>
      <c r="X164" s="13">
        <v>0</v>
      </c>
      <c r="Y164" s="13">
        <v>0.30983866769659296</v>
      </c>
      <c r="Z164" s="13">
        <v>0.38729833462074181</v>
      </c>
      <c r="AA164" s="15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3" t="s">
        <v>271</v>
      </c>
      <c r="C165" s="28"/>
      <c r="D165" s="13">
        <v>0.1245353159851299</v>
      </c>
      <c r="E165" s="13" t="s">
        <v>676</v>
      </c>
      <c r="F165" s="13" t="s">
        <v>676</v>
      </c>
      <c r="G165" s="13">
        <v>0.53345724907063152</v>
      </c>
      <c r="H165" s="13">
        <v>2.8847583643122676</v>
      </c>
      <c r="I165" s="13" t="s">
        <v>676</v>
      </c>
      <c r="J165" s="13">
        <v>0.32899628252788093</v>
      </c>
      <c r="K165" s="13">
        <v>-7.9925650557620909E-2</v>
      </c>
      <c r="L165" s="13" t="s">
        <v>676</v>
      </c>
      <c r="M165" s="13" t="s">
        <v>676</v>
      </c>
      <c r="N165" s="13">
        <v>-7.992565055762102E-2</v>
      </c>
      <c r="O165" s="13">
        <v>0.22676579925650553</v>
      </c>
      <c r="P165" s="13">
        <v>-1.858736059479571E-2</v>
      </c>
      <c r="Q165" s="13" t="s">
        <v>676</v>
      </c>
      <c r="R165" s="13">
        <v>2.2304832713754497E-2</v>
      </c>
      <c r="S165" s="13" t="s">
        <v>676</v>
      </c>
      <c r="T165" s="13">
        <v>2.2304832713754497E-2</v>
      </c>
      <c r="U165" s="13">
        <v>157.54394745167284</v>
      </c>
      <c r="V165" s="13" t="s">
        <v>676</v>
      </c>
      <c r="W165" s="13" t="s">
        <v>676</v>
      </c>
      <c r="X165" s="13">
        <v>-0.38661710037174724</v>
      </c>
      <c r="Y165" s="13">
        <v>2.2304832713754497E-2</v>
      </c>
      <c r="Z165" s="13">
        <v>-0.18215613382899631</v>
      </c>
      <c r="AA165" s="15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45" t="s">
        <v>272</v>
      </c>
      <c r="C166" s="46"/>
      <c r="D166" s="44">
        <v>0.39</v>
      </c>
      <c r="E166" s="44">
        <v>0</v>
      </c>
      <c r="F166" s="44">
        <v>13</v>
      </c>
      <c r="G166" s="44">
        <v>0</v>
      </c>
      <c r="H166" s="44">
        <v>2.2200000000000002</v>
      </c>
      <c r="I166" s="44">
        <v>1.44</v>
      </c>
      <c r="J166" s="44">
        <v>0.19</v>
      </c>
      <c r="K166" s="44">
        <v>0.57999999999999996</v>
      </c>
      <c r="L166" s="44">
        <v>0</v>
      </c>
      <c r="M166" s="44">
        <v>143.05000000000001</v>
      </c>
      <c r="N166" s="44">
        <v>0.96</v>
      </c>
      <c r="O166" s="44">
        <v>0.72</v>
      </c>
      <c r="P166" s="44">
        <v>0.63</v>
      </c>
      <c r="Q166" s="44">
        <v>85.25</v>
      </c>
      <c r="R166" s="44">
        <v>0.48</v>
      </c>
      <c r="S166" s="44">
        <v>0</v>
      </c>
      <c r="T166" s="44">
        <v>0.48</v>
      </c>
      <c r="U166" s="44">
        <v>147.94999999999999</v>
      </c>
      <c r="V166" s="44">
        <v>27.45</v>
      </c>
      <c r="W166" s="44">
        <v>27.45</v>
      </c>
      <c r="X166" s="44">
        <v>0.87</v>
      </c>
      <c r="Y166" s="44">
        <v>0.48</v>
      </c>
      <c r="Z166" s="44">
        <v>0.67</v>
      </c>
      <c r="AA166" s="15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B167" s="3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BM167" s="55"/>
    </row>
    <row r="168" spans="1:65" ht="15">
      <c r="B168" s="8" t="s">
        <v>544</v>
      </c>
      <c r="BM168" s="27" t="s">
        <v>66</v>
      </c>
    </row>
    <row r="169" spans="1:65" ht="15">
      <c r="A169" s="24" t="s">
        <v>22</v>
      </c>
      <c r="B169" s="18" t="s">
        <v>110</v>
      </c>
      <c r="C169" s="15" t="s">
        <v>111</v>
      </c>
      <c r="D169" s="16" t="s">
        <v>234</v>
      </c>
      <c r="E169" s="17" t="s">
        <v>234</v>
      </c>
      <c r="F169" s="17" t="s">
        <v>234</v>
      </c>
      <c r="G169" s="17" t="s">
        <v>234</v>
      </c>
      <c r="H169" s="17" t="s">
        <v>234</v>
      </c>
      <c r="I169" s="17" t="s">
        <v>234</v>
      </c>
      <c r="J169" s="17" t="s">
        <v>234</v>
      </c>
      <c r="K169" s="17" t="s">
        <v>234</v>
      </c>
      <c r="L169" s="17" t="s">
        <v>234</v>
      </c>
      <c r="M169" s="17" t="s">
        <v>234</v>
      </c>
      <c r="N169" s="17" t="s">
        <v>234</v>
      </c>
      <c r="O169" s="17" t="s">
        <v>234</v>
      </c>
      <c r="P169" s="17" t="s">
        <v>234</v>
      </c>
      <c r="Q169" s="17" t="s">
        <v>234</v>
      </c>
      <c r="R169" s="17" t="s">
        <v>234</v>
      </c>
      <c r="S169" s="17" t="s">
        <v>234</v>
      </c>
      <c r="T169" s="17" t="s">
        <v>234</v>
      </c>
      <c r="U169" s="17" t="s">
        <v>234</v>
      </c>
      <c r="V169" s="17" t="s">
        <v>234</v>
      </c>
      <c r="W169" s="17" t="s">
        <v>234</v>
      </c>
      <c r="X169" s="15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235</v>
      </c>
      <c r="C170" s="9" t="s">
        <v>235</v>
      </c>
      <c r="D170" s="151" t="s">
        <v>237</v>
      </c>
      <c r="E170" s="152" t="s">
        <v>238</v>
      </c>
      <c r="F170" s="152" t="s">
        <v>240</v>
      </c>
      <c r="G170" s="152" t="s">
        <v>241</v>
      </c>
      <c r="H170" s="152" t="s">
        <v>243</v>
      </c>
      <c r="I170" s="152" t="s">
        <v>244</v>
      </c>
      <c r="J170" s="152" t="s">
        <v>246</v>
      </c>
      <c r="K170" s="152" t="s">
        <v>247</v>
      </c>
      <c r="L170" s="152" t="s">
        <v>248</v>
      </c>
      <c r="M170" s="152" t="s">
        <v>249</v>
      </c>
      <c r="N170" s="152" t="s">
        <v>250</v>
      </c>
      <c r="O170" s="152" t="s">
        <v>251</v>
      </c>
      <c r="P170" s="152" t="s">
        <v>252</v>
      </c>
      <c r="Q170" s="152" t="s">
        <v>254</v>
      </c>
      <c r="R170" s="152" t="s">
        <v>255</v>
      </c>
      <c r="S170" s="152" t="s">
        <v>258</v>
      </c>
      <c r="T170" s="152" t="s">
        <v>259</v>
      </c>
      <c r="U170" s="152" t="s">
        <v>260</v>
      </c>
      <c r="V170" s="152" t="s">
        <v>261</v>
      </c>
      <c r="W170" s="152" t="s">
        <v>262</v>
      </c>
      <c r="X170" s="15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274</v>
      </c>
      <c r="E171" s="11" t="s">
        <v>274</v>
      </c>
      <c r="F171" s="11" t="s">
        <v>277</v>
      </c>
      <c r="G171" s="11" t="s">
        <v>277</v>
      </c>
      <c r="H171" s="11" t="s">
        <v>277</v>
      </c>
      <c r="I171" s="11" t="s">
        <v>274</v>
      </c>
      <c r="J171" s="11" t="s">
        <v>274</v>
      </c>
      <c r="K171" s="11" t="s">
        <v>277</v>
      </c>
      <c r="L171" s="11" t="s">
        <v>276</v>
      </c>
      <c r="M171" s="11" t="s">
        <v>274</v>
      </c>
      <c r="N171" s="11" t="s">
        <v>277</v>
      </c>
      <c r="O171" s="11" t="s">
        <v>274</v>
      </c>
      <c r="P171" s="11" t="s">
        <v>274</v>
      </c>
      <c r="Q171" s="11" t="s">
        <v>274</v>
      </c>
      <c r="R171" s="11" t="s">
        <v>277</v>
      </c>
      <c r="S171" s="11" t="s">
        <v>276</v>
      </c>
      <c r="T171" s="11" t="s">
        <v>277</v>
      </c>
      <c r="U171" s="11" t="s">
        <v>274</v>
      </c>
      <c r="V171" s="11" t="s">
        <v>277</v>
      </c>
      <c r="W171" s="11" t="s">
        <v>274</v>
      </c>
      <c r="X171" s="15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 t="s">
        <v>314</v>
      </c>
      <c r="E172" s="25" t="s">
        <v>266</v>
      </c>
      <c r="F172" s="25" t="s">
        <v>315</v>
      </c>
      <c r="G172" s="25" t="s">
        <v>315</v>
      </c>
      <c r="H172" s="25" t="s">
        <v>315</v>
      </c>
      <c r="I172" s="25" t="s">
        <v>116</v>
      </c>
      <c r="J172" s="25" t="s">
        <v>116</v>
      </c>
      <c r="K172" s="25" t="s">
        <v>316</v>
      </c>
      <c r="L172" s="25" t="s">
        <v>315</v>
      </c>
      <c r="M172" s="25" t="s">
        <v>314</v>
      </c>
      <c r="N172" s="25" t="s">
        <v>314</v>
      </c>
      <c r="O172" s="25" t="s">
        <v>314</v>
      </c>
      <c r="P172" s="25" t="s">
        <v>315</v>
      </c>
      <c r="Q172" s="25" t="s">
        <v>314</v>
      </c>
      <c r="R172" s="25" t="s">
        <v>316</v>
      </c>
      <c r="S172" s="25" t="s">
        <v>317</v>
      </c>
      <c r="T172" s="25" t="s">
        <v>318</v>
      </c>
      <c r="U172" s="25" t="s">
        <v>314</v>
      </c>
      <c r="V172" s="25" t="s">
        <v>314</v>
      </c>
      <c r="W172" s="25" t="s">
        <v>314</v>
      </c>
      <c r="X172" s="15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13">
        <v>31.8</v>
      </c>
      <c r="E173" s="213">
        <v>27.1</v>
      </c>
      <c r="F173" s="213">
        <v>31.619999999999997</v>
      </c>
      <c r="G173" s="213">
        <v>31.899999999999995</v>
      </c>
      <c r="H173" s="213">
        <v>32</v>
      </c>
      <c r="I173" s="213">
        <v>30.613</v>
      </c>
      <c r="J173" s="213">
        <v>25.27</v>
      </c>
      <c r="K173" s="213">
        <v>36.200000000000003</v>
      </c>
      <c r="L173" s="213">
        <v>29.236000000000001</v>
      </c>
      <c r="M173" s="214">
        <v>24.39</v>
      </c>
      <c r="N173" s="213">
        <v>34.700000000000003</v>
      </c>
      <c r="O173" s="213">
        <v>32.963672633858799</v>
      </c>
      <c r="P173" s="234">
        <v>29.32</v>
      </c>
      <c r="Q173" s="234">
        <v>35</v>
      </c>
      <c r="R173" s="213">
        <v>33.1</v>
      </c>
      <c r="S173" s="213">
        <v>31</v>
      </c>
      <c r="T173" s="214">
        <v>22</v>
      </c>
      <c r="U173" s="213">
        <v>31.6</v>
      </c>
      <c r="V173" s="213">
        <v>30.16</v>
      </c>
      <c r="W173" s="213">
        <v>30</v>
      </c>
      <c r="X173" s="215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</v>
      </c>
    </row>
    <row r="174" spans="1:65">
      <c r="A174" s="29"/>
      <c r="B174" s="19">
        <v>1</v>
      </c>
      <c r="C174" s="9">
        <v>2</v>
      </c>
      <c r="D174" s="218">
        <v>30.9</v>
      </c>
      <c r="E174" s="218">
        <v>28.099999999999998</v>
      </c>
      <c r="F174" s="218">
        <v>31.269999999999996</v>
      </c>
      <c r="G174" s="218">
        <v>31.100000000000005</v>
      </c>
      <c r="H174" s="218">
        <v>32</v>
      </c>
      <c r="I174" s="218">
        <v>30.303000000000001</v>
      </c>
      <c r="J174" s="218">
        <v>26.84</v>
      </c>
      <c r="K174" s="218">
        <v>35.840000000000003</v>
      </c>
      <c r="L174" s="218">
        <v>29.131</v>
      </c>
      <c r="M174" s="219">
        <v>24.31</v>
      </c>
      <c r="N174" s="218">
        <v>34.5</v>
      </c>
      <c r="O174" s="218">
        <v>33.546029488855297</v>
      </c>
      <c r="P174" s="218">
        <v>30.08</v>
      </c>
      <c r="Q174" s="218">
        <v>33.5</v>
      </c>
      <c r="R174" s="218">
        <v>32.799999999999997</v>
      </c>
      <c r="S174" s="218">
        <v>30</v>
      </c>
      <c r="T174" s="219">
        <v>22</v>
      </c>
      <c r="U174" s="218">
        <v>31.5</v>
      </c>
      <c r="V174" s="218">
        <v>28.4</v>
      </c>
      <c r="W174" s="218">
        <v>29.2</v>
      </c>
      <c r="X174" s="215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24</v>
      </c>
    </row>
    <row r="175" spans="1:65">
      <c r="A175" s="29"/>
      <c r="B175" s="19">
        <v>1</v>
      </c>
      <c r="C175" s="9">
        <v>3</v>
      </c>
      <c r="D175" s="218">
        <v>31.4</v>
      </c>
      <c r="E175" s="218">
        <v>28</v>
      </c>
      <c r="F175" s="218">
        <v>31.8</v>
      </c>
      <c r="G175" s="218">
        <v>31.3</v>
      </c>
      <c r="H175" s="218">
        <v>32</v>
      </c>
      <c r="I175" s="218">
        <v>30.204000000000001</v>
      </c>
      <c r="J175" s="218">
        <v>28.13</v>
      </c>
      <c r="K175" s="218">
        <v>35.96</v>
      </c>
      <c r="L175" s="218">
        <v>28.928000000000001</v>
      </c>
      <c r="M175" s="219">
        <v>24.06</v>
      </c>
      <c r="N175" s="218">
        <v>34.4</v>
      </c>
      <c r="O175" s="218">
        <v>32.822979866737697</v>
      </c>
      <c r="P175" s="218">
        <v>30.66</v>
      </c>
      <c r="Q175" s="218">
        <v>33.5</v>
      </c>
      <c r="R175" s="218">
        <v>32.6</v>
      </c>
      <c r="S175" s="218">
        <v>30</v>
      </c>
      <c r="T175" s="219">
        <v>22</v>
      </c>
      <c r="U175" s="218">
        <v>32.5</v>
      </c>
      <c r="V175" s="218">
        <v>29.15</v>
      </c>
      <c r="W175" s="218">
        <v>30.1</v>
      </c>
      <c r="X175" s="215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16</v>
      </c>
    </row>
    <row r="176" spans="1:65">
      <c r="A176" s="29"/>
      <c r="B176" s="19">
        <v>1</v>
      </c>
      <c r="C176" s="9">
        <v>4</v>
      </c>
      <c r="D176" s="218">
        <v>30.3</v>
      </c>
      <c r="E176" s="218">
        <v>28.6</v>
      </c>
      <c r="F176" s="218">
        <v>31.17</v>
      </c>
      <c r="G176" s="218">
        <v>31.2</v>
      </c>
      <c r="H176" s="218">
        <v>33</v>
      </c>
      <c r="I176" s="218">
        <v>29.26</v>
      </c>
      <c r="J176" s="218">
        <v>28.77</v>
      </c>
      <c r="K176" s="218">
        <v>35.89</v>
      </c>
      <c r="L176" s="218">
        <v>29.138999999999999</v>
      </c>
      <c r="M176" s="219">
        <v>24.38</v>
      </c>
      <c r="N176" s="218">
        <v>35.200000000000003</v>
      </c>
      <c r="O176" s="218">
        <v>33.451481581201698</v>
      </c>
      <c r="P176" s="218">
        <v>30.51</v>
      </c>
      <c r="Q176" s="218">
        <v>33.1</v>
      </c>
      <c r="R176" s="220">
        <v>35</v>
      </c>
      <c r="S176" s="218">
        <v>31</v>
      </c>
      <c r="T176" s="219">
        <v>22</v>
      </c>
      <c r="U176" s="218">
        <v>32</v>
      </c>
      <c r="V176" s="218">
        <v>28.98</v>
      </c>
      <c r="W176" s="218">
        <v>28.9</v>
      </c>
      <c r="X176" s="215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7">
        <v>31.182382423550557</v>
      </c>
    </row>
    <row r="177" spans="1:65">
      <c r="A177" s="29"/>
      <c r="B177" s="19">
        <v>1</v>
      </c>
      <c r="C177" s="9">
        <v>5</v>
      </c>
      <c r="D177" s="218">
        <v>30.599999999999998</v>
      </c>
      <c r="E177" s="218">
        <v>28</v>
      </c>
      <c r="F177" s="218">
        <v>30.92</v>
      </c>
      <c r="G177" s="218">
        <v>30.9</v>
      </c>
      <c r="H177" s="218">
        <v>32</v>
      </c>
      <c r="I177" s="218">
        <v>28.792000000000002</v>
      </c>
      <c r="J177" s="218">
        <v>29.97</v>
      </c>
      <c r="K177" s="218">
        <v>36.14</v>
      </c>
      <c r="L177" s="218">
        <v>29.128</v>
      </c>
      <c r="M177" s="219">
        <v>23.78</v>
      </c>
      <c r="N177" s="218">
        <v>33.9</v>
      </c>
      <c r="O177" s="218">
        <v>33.426254137158203</v>
      </c>
      <c r="P177" s="218">
        <v>30.43</v>
      </c>
      <c r="Q177" s="218">
        <v>32.799999999999997</v>
      </c>
      <c r="R177" s="218">
        <v>33.6</v>
      </c>
      <c r="S177" s="218">
        <v>31</v>
      </c>
      <c r="T177" s="219">
        <v>23</v>
      </c>
      <c r="U177" s="218">
        <v>30.7</v>
      </c>
      <c r="V177" s="218">
        <v>29.17</v>
      </c>
      <c r="W177" s="218">
        <v>28.9</v>
      </c>
      <c r="X177" s="215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17">
        <v>85</v>
      </c>
    </row>
    <row r="178" spans="1:65">
      <c r="A178" s="29"/>
      <c r="B178" s="19">
        <v>1</v>
      </c>
      <c r="C178" s="9">
        <v>6</v>
      </c>
      <c r="D178" s="218">
        <v>30.9</v>
      </c>
      <c r="E178" s="218">
        <v>27.8</v>
      </c>
      <c r="F178" s="218">
        <v>30.689999999999998</v>
      </c>
      <c r="G178" s="218">
        <v>31.899999999999995</v>
      </c>
      <c r="H178" s="218">
        <v>33</v>
      </c>
      <c r="I178" s="218">
        <v>28.695</v>
      </c>
      <c r="J178" s="218">
        <v>28.33</v>
      </c>
      <c r="K178" s="218">
        <v>36.08</v>
      </c>
      <c r="L178" s="218">
        <v>28.911000000000001</v>
      </c>
      <c r="M178" s="219">
        <v>24.32</v>
      </c>
      <c r="N178" s="218">
        <v>33.9</v>
      </c>
      <c r="O178" s="218">
        <v>33.890884035647602</v>
      </c>
      <c r="P178" s="218">
        <v>30.65</v>
      </c>
      <c r="Q178" s="218">
        <v>33</v>
      </c>
      <c r="R178" s="218">
        <v>32.799999999999997</v>
      </c>
      <c r="S178" s="218">
        <v>29</v>
      </c>
      <c r="T178" s="219">
        <v>24</v>
      </c>
      <c r="U178" s="218">
        <v>30</v>
      </c>
      <c r="V178" s="218">
        <v>29.25</v>
      </c>
      <c r="W178" s="218">
        <v>29.7</v>
      </c>
      <c r="X178" s="215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29"/>
      <c r="B179" s="20" t="s">
        <v>268</v>
      </c>
      <c r="C179" s="12"/>
      <c r="D179" s="222">
        <v>30.983333333333334</v>
      </c>
      <c r="E179" s="222">
        <v>27.933333333333337</v>
      </c>
      <c r="F179" s="222">
        <v>31.245000000000001</v>
      </c>
      <c r="G179" s="222">
        <v>31.383333333333336</v>
      </c>
      <c r="H179" s="222">
        <v>32.333333333333336</v>
      </c>
      <c r="I179" s="222">
        <v>29.644500000000004</v>
      </c>
      <c r="J179" s="222">
        <v>27.885000000000002</v>
      </c>
      <c r="K179" s="222">
        <v>36.018333333333324</v>
      </c>
      <c r="L179" s="222">
        <v>29.078833333333336</v>
      </c>
      <c r="M179" s="222">
        <v>24.206666666666667</v>
      </c>
      <c r="N179" s="222">
        <v>34.433333333333337</v>
      </c>
      <c r="O179" s="222">
        <v>33.350216957243212</v>
      </c>
      <c r="P179" s="222">
        <v>30.275000000000002</v>
      </c>
      <c r="Q179" s="222">
        <v>33.483333333333327</v>
      </c>
      <c r="R179" s="222">
        <v>33.316666666666663</v>
      </c>
      <c r="S179" s="222">
        <v>30.333333333333332</v>
      </c>
      <c r="T179" s="222">
        <v>22.5</v>
      </c>
      <c r="U179" s="222">
        <v>31.383333333333329</v>
      </c>
      <c r="V179" s="222">
        <v>29.185000000000002</v>
      </c>
      <c r="W179" s="222">
        <v>29.466666666666669</v>
      </c>
      <c r="X179" s="215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29"/>
      <c r="B180" s="3" t="s">
        <v>269</v>
      </c>
      <c r="C180" s="28"/>
      <c r="D180" s="218">
        <v>30.9</v>
      </c>
      <c r="E180" s="218">
        <v>28</v>
      </c>
      <c r="F180" s="218">
        <v>31.22</v>
      </c>
      <c r="G180" s="218">
        <v>31.25</v>
      </c>
      <c r="H180" s="218">
        <v>32</v>
      </c>
      <c r="I180" s="218">
        <v>29.731999999999999</v>
      </c>
      <c r="J180" s="218">
        <v>28.229999999999997</v>
      </c>
      <c r="K180" s="218">
        <v>36.019999999999996</v>
      </c>
      <c r="L180" s="218">
        <v>29.1295</v>
      </c>
      <c r="M180" s="218">
        <v>24.314999999999998</v>
      </c>
      <c r="N180" s="218">
        <v>34.450000000000003</v>
      </c>
      <c r="O180" s="218">
        <v>33.43886785917995</v>
      </c>
      <c r="P180" s="218">
        <v>30.47</v>
      </c>
      <c r="Q180" s="218">
        <v>33.299999999999997</v>
      </c>
      <c r="R180" s="218">
        <v>32.950000000000003</v>
      </c>
      <c r="S180" s="218">
        <v>30.5</v>
      </c>
      <c r="T180" s="218">
        <v>22</v>
      </c>
      <c r="U180" s="218">
        <v>31.55</v>
      </c>
      <c r="V180" s="218">
        <v>29.16</v>
      </c>
      <c r="W180" s="218">
        <v>29.45</v>
      </c>
      <c r="X180" s="215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16"/>
      <c r="BH180" s="216"/>
      <c r="BI180" s="216"/>
      <c r="BJ180" s="216"/>
      <c r="BK180" s="216"/>
      <c r="BL180" s="216"/>
      <c r="BM180" s="221"/>
    </row>
    <row r="181" spans="1:65">
      <c r="A181" s="29"/>
      <c r="B181" s="3" t="s">
        <v>270</v>
      </c>
      <c r="C181" s="28"/>
      <c r="D181" s="23">
        <v>0.54191020166321546</v>
      </c>
      <c r="E181" s="23">
        <v>0.48853522561496671</v>
      </c>
      <c r="F181" s="23">
        <v>0.41678531644001082</v>
      </c>
      <c r="G181" s="23">
        <v>0.42150523919242611</v>
      </c>
      <c r="H181" s="23">
        <v>0.51639777949432231</v>
      </c>
      <c r="I181" s="23">
        <v>0.83196171786927753</v>
      </c>
      <c r="J181" s="23">
        <v>1.6320998743949462</v>
      </c>
      <c r="K181" s="23">
        <v>0.14372427306014307</v>
      </c>
      <c r="L181" s="23">
        <v>0.1299067614355256</v>
      </c>
      <c r="M181" s="23">
        <v>0.24113619941159078</v>
      </c>
      <c r="N181" s="23">
        <v>0.49665548085837979</v>
      </c>
      <c r="O181" s="23">
        <v>0.39347047603269675</v>
      </c>
      <c r="P181" s="23">
        <v>0.51344912114054686</v>
      </c>
      <c r="Q181" s="23">
        <v>0.79351538527407717</v>
      </c>
      <c r="R181" s="23">
        <v>0.89535840123755328</v>
      </c>
      <c r="S181" s="23">
        <v>0.81649658092772603</v>
      </c>
      <c r="T181" s="23">
        <v>0.83666002653407556</v>
      </c>
      <c r="U181" s="23">
        <v>0.90203473695122571</v>
      </c>
      <c r="V181" s="23">
        <v>0.56825170479286768</v>
      </c>
      <c r="W181" s="23">
        <v>0.53913510984415369</v>
      </c>
      <c r="X181" s="15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86</v>
      </c>
      <c r="C182" s="28"/>
      <c r="D182" s="13">
        <v>1.7490377676058596E-2</v>
      </c>
      <c r="E182" s="13">
        <v>1.7489327885977325E-2</v>
      </c>
      <c r="F182" s="13">
        <v>1.3339264408385688E-2</v>
      </c>
      <c r="G182" s="13">
        <v>1.3430862640226002E-2</v>
      </c>
      <c r="H182" s="13">
        <v>1.5971065345185224E-2</v>
      </c>
      <c r="I182" s="13">
        <v>2.8064623045397204E-2</v>
      </c>
      <c r="J182" s="13">
        <v>5.8529670948357398E-2</v>
      </c>
      <c r="K182" s="13">
        <v>3.9903088166251387E-3</v>
      </c>
      <c r="L182" s="13">
        <v>4.4673993604348724E-3</v>
      </c>
      <c r="M182" s="13">
        <v>9.96156152898337E-3</v>
      </c>
      <c r="N182" s="13">
        <v>1.4423682890369209E-2</v>
      </c>
      <c r="O182" s="13">
        <v>1.1798138421022786E-2</v>
      </c>
      <c r="P182" s="13">
        <v>1.6959508543040357E-2</v>
      </c>
      <c r="Q182" s="13">
        <v>2.3698816882252186E-2</v>
      </c>
      <c r="R182" s="13">
        <v>2.6874189131692448E-2</v>
      </c>
      <c r="S182" s="13">
        <v>2.6917469700914045E-2</v>
      </c>
      <c r="T182" s="13">
        <v>3.718489006818114E-2</v>
      </c>
      <c r="U182" s="13">
        <v>2.8742477013846815E-2</v>
      </c>
      <c r="V182" s="13">
        <v>1.9470676881715526E-2</v>
      </c>
      <c r="W182" s="13">
        <v>1.8296440379326481E-2</v>
      </c>
      <c r="X182" s="15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3" t="s">
        <v>271</v>
      </c>
      <c r="C183" s="28"/>
      <c r="D183" s="13">
        <v>-6.3833830113920742E-3</v>
      </c>
      <c r="E183" s="13">
        <v>-0.10419502416734416</v>
      </c>
      <c r="F183" s="13">
        <v>2.0081075140092608E-3</v>
      </c>
      <c r="G183" s="13">
        <v>6.4443732057821723E-3</v>
      </c>
      <c r="H183" s="13">
        <v>3.6910294221570439E-2</v>
      </c>
      <c r="I183" s="13">
        <v>-4.9318952049958287E-2</v>
      </c>
      <c r="J183" s="13">
        <v>-0.10574504471025281</v>
      </c>
      <c r="K183" s="13">
        <v>0.15508599837228609</v>
      </c>
      <c r="L183" s="13">
        <v>-6.7459537300411987E-2</v>
      </c>
      <c r="M183" s="13">
        <v>-0.2237069529240161</v>
      </c>
      <c r="N183" s="13">
        <v>0.10425601436173437</v>
      </c>
      <c r="O183" s="13">
        <v>6.9521132293451471E-2</v>
      </c>
      <c r="P183" s="13">
        <v>-2.9099201312637768E-2</v>
      </c>
      <c r="Q183" s="13">
        <v>7.3790093345945662E-2</v>
      </c>
      <c r="R183" s="13">
        <v>6.8445194922123198E-2</v>
      </c>
      <c r="S183" s="13">
        <v>-2.7228486864300017E-2</v>
      </c>
      <c r="T183" s="13">
        <v>-0.27843871278395871</v>
      </c>
      <c r="U183" s="13">
        <v>6.4443732057819503E-3</v>
      </c>
      <c r="V183" s="13">
        <v>-6.4054837004437037E-2</v>
      </c>
      <c r="W183" s="13">
        <v>-5.5021958668177051E-2</v>
      </c>
      <c r="X183" s="15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29"/>
      <c r="B184" s="45" t="s">
        <v>272</v>
      </c>
      <c r="C184" s="46"/>
      <c r="D184" s="44">
        <v>0.13</v>
      </c>
      <c r="E184" s="44">
        <v>1.1299999999999999</v>
      </c>
      <c r="F184" s="44">
        <v>0.24</v>
      </c>
      <c r="G184" s="44">
        <v>0.3</v>
      </c>
      <c r="H184" s="44">
        <v>0.69</v>
      </c>
      <c r="I184" s="44">
        <v>0.42</v>
      </c>
      <c r="J184" s="44">
        <v>1.1499999999999999</v>
      </c>
      <c r="K184" s="44">
        <v>2.2200000000000002</v>
      </c>
      <c r="L184" s="44">
        <v>0.65</v>
      </c>
      <c r="M184" s="44">
        <v>2.67</v>
      </c>
      <c r="N184" s="44">
        <v>1.56</v>
      </c>
      <c r="O184" s="44">
        <v>1.1200000000000001</v>
      </c>
      <c r="P184" s="44">
        <v>0.16</v>
      </c>
      <c r="Q184" s="44">
        <v>1.17</v>
      </c>
      <c r="R184" s="44">
        <v>1.1000000000000001</v>
      </c>
      <c r="S184" s="44">
        <v>0.13</v>
      </c>
      <c r="T184" s="44">
        <v>3.38</v>
      </c>
      <c r="U184" s="44">
        <v>0.3</v>
      </c>
      <c r="V184" s="44">
        <v>0.61</v>
      </c>
      <c r="W184" s="44">
        <v>0.49</v>
      </c>
      <c r="X184" s="15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BM185" s="55"/>
    </row>
    <row r="186" spans="1:65" ht="15">
      <c r="B186" s="8" t="s">
        <v>545</v>
      </c>
      <c r="BM186" s="27" t="s">
        <v>66</v>
      </c>
    </row>
    <row r="187" spans="1:65" ht="15">
      <c r="A187" s="24" t="s">
        <v>25</v>
      </c>
      <c r="B187" s="18" t="s">
        <v>110</v>
      </c>
      <c r="C187" s="15" t="s">
        <v>111</v>
      </c>
      <c r="D187" s="16" t="s">
        <v>234</v>
      </c>
      <c r="E187" s="17" t="s">
        <v>234</v>
      </c>
      <c r="F187" s="17" t="s">
        <v>234</v>
      </c>
      <c r="G187" s="17" t="s">
        <v>234</v>
      </c>
      <c r="H187" s="17" t="s">
        <v>234</v>
      </c>
      <c r="I187" s="17" t="s">
        <v>234</v>
      </c>
      <c r="J187" s="17" t="s">
        <v>234</v>
      </c>
      <c r="K187" s="17" t="s">
        <v>234</v>
      </c>
      <c r="L187" s="17" t="s">
        <v>234</v>
      </c>
      <c r="M187" s="17" t="s">
        <v>234</v>
      </c>
      <c r="N187" s="17" t="s">
        <v>234</v>
      </c>
      <c r="O187" s="17" t="s">
        <v>234</v>
      </c>
      <c r="P187" s="17" t="s">
        <v>234</v>
      </c>
      <c r="Q187" s="17" t="s">
        <v>234</v>
      </c>
      <c r="R187" s="17" t="s">
        <v>234</v>
      </c>
      <c r="S187" s="17" t="s">
        <v>234</v>
      </c>
      <c r="T187" s="17" t="s">
        <v>234</v>
      </c>
      <c r="U187" s="17" t="s">
        <v>234</v>
      </c>
      <c r="V187" s="17" t="s">
        <v>234</v>
      </c>
      <c r="W187" s="17" t="s">
        <v>234</v>
      </c>
      <c r="X187" s="17" t="s">
        <v>234</v>
      </c>
      <c r="Y187" s="17" t="s">
        <v>234</v>
      </c>
      <c r="Z187" s="17" t="s">
        <v>234</v>
      </c>
      <c r="AA187" s="17" t="s">
        <v>234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235</v>
      </c>
      <c r="C188" s="9" t="s">
        <v>235</v>
      </c>
      <c r="D188" s="151" t="s">
        <v>237</v>
      </c>
      <c r="E188" s="152" t="s">
        <v>238</v>
      </c>
      <c r="F188" s="152" t="s">
        <v>239</v>
      </c>
      <c r="G188" s="152" t="s">
        <v>240</v>
      </c>
      <c r="H188" s="152" t="s">
        <v>241</v>
      </c>
      <c r="I188" s="152" t="s">
        <v>243</v>
      </c>
      <c r="J188" s="152" t="s">
        <v>244</v>
      </c>
      <c r="K188" s="152" t="s">
        <v>246</v>
      </c>
      <c r="L188" s="152" t="s">
        <v>247</v>
      </c>
      <c r="M188" s="152" t="s">
        <v>248</v>
      </c>
      <c r="N188" s="152" t="s">
        <v>249</v>
      </c>
      <c r="O188" s="152" t="s">
        <v>250</v>
      </c>
      <c r="P188" s="152" t="s">
        <v>251</v>
      </c>
      <c r="Q188" s="152" t="s">
        <v>252</v>
      </c>
      <c r="R188" s="152" t="s">
        <v>253</v>
      </c>
      <c r="S188" s="152" t="s">
        <v>254</v>
      </c>
      <c r="T188" s="152" t="s">
        <v>255</v>
      </c>
      <c r="U188" s="152" t="s">
        <v>256</v>
      </c>
      <c r="V188" s="152" t="s">
        <v>282</v>
      </c>
      <c r="W188" s="152" t="s">
        <v>258</v>
      </c>
      <c r="X188" s="152" t="s">
        <v>259</v>
      </c>
      <c r="Y188" s="152" t="s">
        <v>260</v>
      </c>
      <c r="Z188" s="152" t="s">
        <v>261</v>
      </c>
      <c r="AA188" s="152" t="s">
        <v>262</v>
      </c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274</v>
      </c>
      <c r="E189" s="11" t="s">
        <v>276</v>
      </c>
      <c r="F189" s="11" t="s">
        <v>276</v>
      </c>
      <c r="G189" s="11" t="s">
        <v>277</v>
      </c>
      <c r="H189" s="11" t="s">
        <v>277</v>
      </c>
      <c r="I189" s="11" t="s">
        <v>277</v>
      </c>
      <c r="J189" s="11" t="s">
        <v>274</v>
      </c>
      <c r="K189" s="11" t="s">
        <v>274</v>
      </c>
      <c r="L189" s="11" t="s">
        <v>277</v>
      </c>
      <c r="M189" s="11" t="s">
        <v>276</v>
      </c>
      <c r="N189" s="11" t="s">
        <v>274</v>
      </c>
      <c r="O189" s="11" t="s">
        <v>277</v>
      </c>
      <c r="P189" s="11" t="s">
        <v>274</v>
      </c>
      <c r="Q189" s="11" t="s">
        <v>274</v>
      </c>
      <c r="R189" s="11" t="s">
        <v>276</v>
      </c>
      <c r="S189" s="11" t="s">
        <v>274</v>
      </c>
      <c r="T189" s="11" t="s">
        <v>277</v>
      </c>
      <c r="U189" s="11" t="s">
        <v>274</v>
      </c>
      <c r="V189" s="11" t="s">
        <v>276</v>
      </c>
      <c r="W189" s="11" t="s">
        <v>276</v>
      </c>
      <c r="X189" s="11" t="s">
        <v>277</v>
      </c>
      <c r="Y189" s="11" t="s">
        <v>274</v>
      </c>
      <c r="Z189" s="11" t="s">
        <v>277</v>
      </c>
      <c r="AA189" s="11" t="s">
        <v>274</v>
      </c>
      <c r="AB189" s="15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 t="s">
        <v>314</v>
      </c>
      <c r="E190" s="25" t="s">
        <v>266</v>
      </c>
      <c r="F190" s="25" t="s">
        <v>314</v>
      </c>
      <c r="G190" s="25" t="s">
        <v>315</v>
      </c>
      <c r="H190" s="25" t="s">
        <v>315</v>
      </c>
      <c r="I190" s="25" t="s">
        <v>315</v>
      </c>
      <c r="J190" s="25" t="s">
        <v>116</v>
      </c>
      <c r="K190" s="25" t="s">
        <v>116</v>
      </c>
      <c r="L190" s="25" t="s">
        <v>316</v>
      </c>
      <c r="M190" s="25" t="s">
        <v>315</v>
      </c>
      <c r="N190" s="25" t="s">
        <v>314</v>
      </c>
      <c r="O190" s="25" t="s">
        <v>314</v>
      </c>
      <c r="P190" s="25" t="s">
        <v>314</v>
      </c>
      <c r="Q190" s="25" t="s">
        <v>315</v>
      </c>
      <c r="R190" s="25" t="s">
        <v>314</v>
      </c>
      <c r="S190" s="25" t="s">
        <v>314</v>
      </c>
      <c r="T190" s="25" t="s">
        <v>316</v>
      </c>
      <c r="U190" s="25" t="s">
        <v>279</v>
      </c>
      <c r="V190" s="25" t="s">
        <v>315</v>
      </c>
      <c r="W190" s="25" t="s">
        <v>317</v>
      </c>
      <c r="X190" s="25" t="s">
        <v>318</v>
      </c>
      <c r="Y190" s="25" t="s">
        <v>314</v>
      </c>
      <c r="Z190" s="25" t="s">
        <v>314</v>
      </c>
      <c r="AA190" s="25" t="s">
        <v>314</v>
      </c>
      <c r="AB190" s="15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8">
        <v>1</v>
      </c>
      <c r="C191" s="14">
        <v>1</v>
      </c>
      <c r="D191" s="213">
        <v>12.1</v>
      </c>
      <c r="E191" s="214">
        <v>9</v>
      </c>
      <c r="F191" s="213">
        <v>13.007666666666667</v>
      </c>
      <c r="G191" s="213">
        <v>10.7</v>
      </c>
      <c r="H191" s="213">
        <v>10.8</v>
      </c>
      <c r="I191" s="213">
        <v>12.7</v>
      </c>
      <c r="J191" s="213">
        <v>10.6</v>
      </c>
      <c r="K191" s="234">
        <v>9.4</v>
      </c>
      <c r="L191" s="213">
        <v>13.1</v>
      </c>
      <c r="M191" s="213">
        <v>11.637</v>
      </c>
      <c r="N191" s="213">
        <v>13</v>
      </c>
      <c r="O191" s="213">
        <v>13.7</v>
      </c>
      <c r="P191" s="213">
        <v>14.374944226330481</v>
      </c>
      <c r="Q191" s="213">
        <v>10.7</v>
      </c>
      <c r="R191" s="213">
        <v>11.4537</v>
      </c>
      <c r="S191" s="213">
        <v>13.1</v>
      </c>
      <c r="T191" s="213">
        <v>14.3</v>
      </c>
      <c r="U191" s="213">
        <v>11.3</v>
      </c>
      <c r="V191" s="213">
        <v>15.632961560000002</v>
      </c>
      <c r="W191" s="214">
        <v>11</v>
      </c>
      <c r="X191" s="214">
        <v>9</v>
      </c>
      <c r="Y191" s="213">
        <v>11.3</v>
      </c>
      <c r="Z191" s="213">
        <v>11.5</v>
      </c>
      <c r="AA191" s="213">
        <v>11.1</v>
      </c>
      <c r="AB191" s="215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</v>
      </c>
    </row>
    <row r="192" spans="1:65">
      <c r="A192" s="29"/>
      <c r="B192" s="19">
        <v>1</v>
      </c>
      <c r="C192" s="9">
        <v>2</v>
      </c>
      <c r="D192" s="218">
        <v>11.8</v>
      </c>
      <c r="E192" s="219">
        <v>9</v>
      </c>
      <c r="F192" s="218">
        <v>12.894833333333333</v>
      </c>
      <c r="G192" s="218">
        <v>10.7</v>
      </c>
      <c r="H192" s="218">
        <v>10.8</v>
      </c>
      <c r="I192" s="218">
        <v>12.8</v>
      </c>
      <c r="J192" s="218">
        <v>10.7</v>
      </c>
      <c r="K192" s="218">
        <v>10</v>
      </c>
      <c r="L192" s="218">
        <v>12.9</v>
      </c>
      <c r="M192" s="218">
        <v>10.851000000000001</v>
      </c>
      <c r="N192" s="218">
        <v>13.3</v>
      </c>
      <c r="O192" s="218">
        <v>13.9</v>
      </c>
      <c r="P192" s="218">
        <v>13.678218186733099</v>
      </c>
      <c r="Q192" s="218">
        <v>10.5</v>
      </c>
      <c r="R192" s="218">
        <v>11.004</v>
      </c>
      <c r="S192" s="218">
        <v>12.7</v>
      </c>
      <c r="T192" s="218">
        <v>14.9</v>
      </c>
      <c r="U192" s="218">
        <v>11.4</v>
      </c>
      <c r="V192" s="218">
        <v>16.189256520000001</v>
      </c>
      <c r="W192" s="219">
        <v>11</v>
      </c>
      <c r="X192" s="219">
        <v>8</v>
      </c>
      <c r="Y192" s="218">
        <v>11</v>
      </c>
      <c r="Z192" s="218">
        <v>11.1</v>
      </c>
      <c r="AA192" s="218">
        <v>10.8</v>
      </c>
      <c r="AB192" s="215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10</v>
      </c>
    </row>
    <row r="193" spans="1:65">
      <c r="A193" s="29"/>
      <c r="B193" s="19">
        <v>1</v>
      </c>
      <c r="C193" s="9">
        <v>3</v>
      </c>
      <c r="D193" s="218">
        <v>12</v>
      </c>
      <c r="E193" s="219">
        <v>10</v>
      </c>
      <c r="F193" s="218">
        <v>12.869333333333332</v>
      </c>
      <c r="G193" s="218">
        <v>10.7</v>
      </c>
      <c r="H193" s="218">
        <v>10.9</v>
      </c>
      <c r="I193" s="218">
        <v>12.8</v>
      </c>
      <c r="J193" s="218">
        <v>10.7</v>
      </c>
      <c r="K193" s="218">
        <v>10.3</v>
      </c>
      <c r="L193" s="218">
        <v>13</v>
      </c>
      <c r="M193" s="218">
        <v>10.865</v>
      </c>
      <c r="N193" s="218">
        <v>13.1</v>
      </c>
      <c r="O193" s="218">
        <v>14.3</v>
      </c>
      <c r="P193" s="218">
        <v>13.863250416010711</v>
      </c>
      <c r="Q193" s="218">
        <v>10.7</v>
      </c>
      <c r="R193" s="218">
        <v>14.742800000000001</v>
      </c>
      <c r="S193" s="218">
        <v>12.1</v>
      </c>
      <c r="T193" s="218">
        <v>14.7</v>
      </c>
      <c r="U193" s="218">
        <v>11.3</v>
      </c>
      <c r="V193" s="218">
        <v>15.624521830000003</v>
      </c>
      <c r="W193" s="219">
        <v>11</v>
      </c>
      <c r="X193" s="219">
        <v>9</v>
      </c>
      <c r="Y193" s="218">
        <v>11.4</v>
      </c>
      <c r="Z193" s="218">
        <v>11.3</v>
      </c>
      <c r="AA193" s="218">
        <v>10.9</v>
      </c>
      <c r="AB193" s="215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16</v>
      </c>
    </row>
    <row r="194" spans="1:65">
      <c r="A194" s="29"/>
      <c r="B194" s="19">
        <v>1</v>
      </c>
      <c r="C194" s="9">
        <v>4</v>
      </c>
      <c r="D194" s="218">
        <v>12</v>
      </c>
      <c r="E194" s="219">
        <v>10</v>
      </c>
      <c r="F194" s="218">
        <v>12.624499999999999</v>
      </c>
      <c r="G194" s="218">
        <v>10.8</v>
      </c>
      <c r="H194" s="218">
        <v>10.9</v>
      </c>
      <c r="I194" s="218">
        <v>13.1</v>
      </c>
      <c r="J194" s="218">
        <v>10.5</v>
      </c>
      <c r="K194" s="218">
        <v>10.4</v>
      </c>
      <c r="L194" s="218">
        <v>13.2</v>
      </c>
      <c r="M194" s="218">
        <v>11.433999999999999</v>
      </c>
      <c r="N194" s="218">
        <v>13.1</v>
      </c>
      <c r="O194" s="218">
        <v>14.6</v>
      </c>
      <c r="P194" s="218">
        <v>13.5638306462992</v>
      </c>
      <c r="Q194" s="218">
        <v>11</v>
      </c>
      <c r="R194" s="218">
        <v>13.1348</v>
      </c>
      <c r="S194" s="218">
        <v>12.4</v>
      </c>
      <c r="T194" s="218">
        <v>14.6</v>
      </c>
      <c r="U194" s="218">
        <v>11.6</v>
      </c>
      <c r="V194" s="218">
        <v>15.707459650000002</v>
      </c>
      <c r="W194" s="219">
        <v>11</v>
      </c>
      <c r="X194" s="219">
        <v>9</v>
      </c>
      <c r="Y194" s="218">
        <v>11.1</v>
      </c>
      <c r="Z194" s="218">
        <v>11.3</v>
      </c>
      <c r="AA194" s="220">
        <v>10.5</v>
      </c>
      <c r="AB194" s="215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7">
        <v>12.192959113802695</v>
      </c>
    </row>
    <row r="195" spans="1:65">
      <c r="A195" s="29"/>
      <c r="B195" s="19">
        <v>1</v>
      </c>
      <c r="C195" s="9">
        <v>5</v>
      </c>
      <c r="D195" s="218">
        <v>12.4</v>
      </c>
      <c r="E195" s="219">
        <v>10</v>
      </c>
      <c r="F195" s="218">
        <v>12.658166666666666</v>
      </c>
      <c r="G195" s="218">
        <v>10.9</v>
      </c>
      <c r="H195" s="218">
        <v>10.8</v>
      </c>
      <c r="I195" s="218">
        <v>13.1</v>
      </c>
      <c r="J195" s="218">
        <v>10.3</v>
      </c>
      <c r="K195" s="218">
        <v>10.4</v>
      </c>
      <c r="L195" s="218">
        <v>13.2</v>
      </c>
      <c r="M195" s="218">
        <v>10.888</v>
      </c>
      <c r="N195" s="218">
        <v>12.9</v>
      </c>
      <c r="O195" s="218">
        <v>14.4</v>
      </c>
      <c r="P195" s="218">
        <v>13.593533787029299</v>
      </c>
      <c r="Q195" s="218">
        <v>11</v>
      </c>
      <c r="R195" s="218">
        <v>12.6197</v>
      </c>
      <c r="S195" s="218">
        <v>12.2</v>
      </c>
      <c r="T195" s="218">
        <v>15.1</v>
      </c>
      <c r="U195" s="218">
        <v>11.3</v>
      </c>
      <c r="V195" s="218">
        <v>15.745233849999998</v>
      </c>
      <c r="W195" s="219">
        <v>11</v>
      </c>
      <c r="X195" s="219">
        <v>8</v>
      </c>
      <c r="Y195" s="218">
        <v>10.8</v>
      </c>
      <c r="Z195" s="218">
        <v>11.4</v>
      </c>
      <c r="AA195" s="218">
        <v>10.9</v>
      </c>
      <c r="AB195" s="215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17">
        <v>86</v>
      </c>
    </row>
    <row r="196" spans="1:65">
      <c r="A196" s="29"/>
      <c r="B196" s="19">
        <v>1</v>
      </c>
      <c r="C196" s="9">
        <v>6</v>
      </c>
      <c r="D196" s="218">
        <v>12.5</v>
      </c>
      <c r="E196" s="219">
        <v>10</v>
      </c>
      <c r="F196" s="218">
        <v>12.886000000000001</v>
      </c>
      <c r="G196" s="218">
        <v>10.5</v>
      </c>
      <c r="H196" s="218">
        <v>10.8</v>
      </c>
      <c r="I196" s="218">
        <v>13.2</v>
      </c>
      <c r="J196" s="218">
        <v>10.3</v>
      </c>
      <c r="K196" s="218">
        <v>10.4</v>
      </c>
      <c r="L196" s="218">
        <v>13</v>
      </c>
      <c r="M196" s="218">
        <v>10.962999999999999</v>
      </c>
      <c r="N196" s="218">
        <v>13.1</v>
      </c>
      <c r="O196" s="218">
        <v>13.9</v>
      </c>
      <c r="P196" s="218">
        <v>14.36865098473662</v>
      </c>
      <c r="Q196" s="218">
        <v>10.8</v>
      </c>
      <c r="R196" s="218">
        <v>10.637600000000001</v>
      </c>
      <c r="S196" s="218">
        <v>11.9</v>
      </c>
      <c r="T196" s="218">
        <v>14</v>
      </c>
      <c r="U196" s="218">
        <v>11.2</v>
      </c>
      <c r="V196" s="220">
        <v>16.497977859999999</v>
      </c>
      <c r="W196" s="219">
        <v>11</v>
      </c>
      <c r="X196" s="219">
        <v>9</v>
      </c>
      <c r="Y196" s="218">
        <v>10.9</v>
      </c>
      <c r="Z196" s="218">
        <v>11.2</v>
      </c>
      <c r="AA196" s="218">
        <v>10.9</v>
      </c>
      <c r="AB196" s="215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1"/>
    </row>
    <row r="197" spans="1:65">
      <c r="A197" s="29"/>
      <c r="B197" s="20" t="s">
        <v>268</v>
      </c>
      <c r="C197" s="12"/>
      <c r="D197" s="222">
        <v>12.133333333333333</v>
      </c>
      <c r="E197" s="222">
        <v>9.6666666666666661</v>
      </c>
      <c r="F197" s="222">
        <v>12.823416666666665</v>
      </c>
      <c r="G197" s="222">
        <v>10.716666666666663</v>
      </c>
      <c r="H197" s="222">
        <v>10.833333333333334</v>
      </c>
      <c r="I197" s="222">
        <v>12.950000000000001</v>
      </c>
      <c r="J197" s="222">
        <v>10.516666666666666</v>
      </c>
      <c r="K197" s="222">
        <v>10.15</v>
      </c>
      <c r="L197" s="222">
        <v>13.066666666666668</v>
      </c>
      <c r="M197" s="222">
        <v>11.106333333333332</v>
      </c>
      <c r="N197" s="222">
        <v>13.083333333333334</v>
      </c>
      <c r="O197" s="222">
        <v>14.133333333333335</v>
      </c>
      <c r="P197" s="222">
        <v>13.907071374523234</v>
      </c>
      <c r="Q197" s="222">
        <v>10.783333333333333</v>
      </c>
      <c r="R197" s="222">
        <v>12.265433333333334</v>
      </c>
      <c r="S197" s="222">
        <v>12.4</v>
      </c>
      <c r="T197" s="222">
        <v>14.600000000000001</v>
      </c>
      <c r="U197" s="222">
        <v>11.350000000000001</v>
      </c>
      <c r="V197" s="222">
        <v>15.899568544999999</v>
      </c>
      <c r="W197" s="222">
        <v>11</v>
      </c>
      <c r="X197" s="222">
        <v>8.6666666666666661</v>
      </c>
      <c r="Y197" s="222">
        <v>11.083333333333336</v>
      </c>
      <c r="Z197" s="222">
        <v>11.299999999999999</v>
      </c>
      <c r="AA197" s="222">
        <v>10.85</v>
      </c>
      <c r="AB197" s="215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1"/>
    </row>
    <row r="198" spans="1:65">
      <c r="A198" s="29"/>
      <c r="B198" s="3" t="s">
        <v>269</v>
      </c>
      <c r="C198" s="28"/>
      <c r="D198" s="218">
        <v>12.05</v>
      </c>
      <c r="E198" s="218">
        <v>10</v>
      </c>
      <c r="F198" s="218">
        <v>12.877666666666666</v>
      </c>
      <c r="G198" s="218">
        <v>10.7</v>
      </c>
      <c r="H198" s="218">
        <v>10.8</v>
      </c>
      <c r="I198" s="218">
        <v>12.95</v>
      </c>
      <c r="J198" s="218">
        <v>10.55</v>
      </c>
      <c r="K198" s="218">
        <v>10.350000000000001</v>
      </c>
      <c r="L198" s="218">
        <v>13.05</v>
      </c>
      <c r="M198" s="218">
        <v>10.9255</v>
      </c>
      <c r="N198" s="218">
        <v>13.1</v>
      </c>
      <c r="O198" s="218">
        <v>14.100000000000001</v>
      </c>
      <c r="P198" s="218">
        <v>13.770734301371906</v>
      </c>
      <c r="Q198" s="218">
        <v>10.75</v>
      </c>
      <c r="R198" s="218">
        <v>12.0367</v>
      </c>
      <c r="S198" s="218">
        <v>12.3</v>
      </c>
      <c r="T198" s="218">
        <v>14.649999999999999</v>
      </c>
      <c r="U198" s="218">
        <v>11.3</v>
      </c>
      <c r="V198" s="218">
        <v>15.726346750000001</v>
      </c>
      <c r="W198" s="218">
        <v>11</v>
      </c>
      <c r="X198" s="218">
        <v>9</v>
      </c>
      <c r="Y198" s="218">
        <v>11.05</v>
      </c>
      <c r="Z198" s="218">
        <v>11.3</v>
      </c>
      <c r="AA198" s="218">
        <v>10.9</v>
      </c>
      <c r="AB198" s="215"/>
      <c r="AC198" s="216"/>
      <c r="AD198" s="216"/>
      <c r="AE198" s="216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16"/>
      <c r="BH198" s="216"/>
      <c r="BI198" s="216"/>
      <c r="BJ198" s="216"/>
      <c r="BK198" s="216"/>
      <c r="BL198" s="216"/>
      <c r="BM198" s="221"/>
    </row>
    <row r="199" spans="1:65">
      <c r="A199" s="29"/>
      <c r="B199" s="3" t="s">
        <v>270</v>
      </c>
      <c r="C199" s="28"/>
      <c r="D199" s="218">
        <v>0.26583202716502502</v>
      </c>
      <c r="E199" s="218">
        <v>0.51639777949432231</v>
      </c>
      <c r="F199" s="218">
        <v>0.14963209511628503</v>
      </c>
      <c r="G199" s="218">
        <v>0.13291601358251282</v>
      </c>
      <c r="H199" s="218">
        <v>5.1639777949432045E-2</v>
      </c>
      <c r="I199" s="218">
        <v>0.20736441353327689</v>
      </c>
      <c r="J199" s="218">
        <v>0.18348478592697115</v>
      </c>
      <c r="K199" s="218">
        <v>0.39874804074753778</v>
      </c>
      <c r="L199" s="218">
        <v>0.12110601416389924</v>
      </c>
      <c r="M199" s="218">
        <v>0.34077069514068642</v>
      </c>
      <c r="N199" s="218">
        <v>0.13291601358251268</v>
      </c>
      <c r="O199" s="218">
        <v>0.35023801430836532</v>
      </c>
      <c r="P199" s="218">
        <v>0.37479989761816418</v>
      </c>
      <c r="Q199" s="218">
        <v>0.19407902170679531</v>
      </c>
      <c r="R199" s="218">
        <v>1.5439310407743683</v>
      </c>
      <c r="S199" s="218">
        <v>0.43817804600413268</v>
      </c>
      <c r="T199" s="218">
        <v>0.39999999999999986</v>
      </c>
      <c r="U199" s="218">
        <v>0.13784048752090211</v>
      </c>
      <c r="V199" s="218">
        <v>0.36040750176440883</v>
      </c>
      <c r="W199" s="218">
        <v>0</v>
      </c>
      <c r="X199" s="218">
        <v>0.51639777949432231</v>
      </c>
      <c r="Y199" s="218">
        <v>0.23166067138525404</v>
      </c>
      <c r="Z199" s="218">
        <v>0.14142135623730975</v>
      </c>
      <c r="AA199" s="218">
        <v>0.1974841765813149</v>
      </c>
      <c r="AB199" s="215"/>
      <c r="AC199" s="216"/>
      <c r="AD199" s="216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221"/>
    </row>
    <row r="200" spans="1:65">
      <c r="A200" s="29"/>
      <c r="B200" s="3" t="s">
        <v>86</v>
      </c>
      <c r="C200" s="28"/>
      <c r="D200" s="13">
        <v>2.190923300810646E-2</v>
      </c>
      <c r="E200" s="13">
        <v>5.3420459947688514E-2</v>
      </c>
      <c r="F200" s="13">
        <v>1.1668660467474352E-2</v>
      </c>
      <c r="G200" s="13">
        <v>1.2402738436937436E-2</v>
      </c>
      <c r="H200" s="13">
        <v>4.7667487337937266E-3</v>
      </c>
      <c r="I200" s="13">
        <v>1.6012696025735667E-2</v>
      </c>
      <c r="J200" s="13">
        <v>1.7447047790203282E-2</v>
      </c>
      <c r="K200" s="13">
        <v>3.928552125591505E-2</v>
      </c>
      <c r="L200" s="13">
        <v>9.2683174105024912E-3</v>
      </c>
      <c r="M200" s="13">
        <v>3.0682556061768344E-2</v>
      </c>
      <c r="N200" s="13">
        <v>1.0159185751529631E-2</v>
      </c>
      <c r="O200" s="13">
        <v>2.4780991578422073E-2</v>
      </c>
      <c r="P200" s="13">
        <v>2.6950310926337154E-2</v>
      </c>
      <c r="Q200" s="13">
        <v>1.7998054563226767E-2</v>
      </c>
      <c r="R200" s="13">
        <v>0.12587659961254541</v>
      </c>
      <c r="S200" s="13">
        <v>3.5336939193881665E-2</v>
      </c>
      <c r="T200" s="13">
        <v>2.7397260273972591E-2</v>
      </c>
      <c r="U200" s="13">
        <v>1.2144536345453929E-2</v>
      </c>
      <c r="V200" s="13">
        <v>2.2667753577360287E-2</v>
      </c>
      <c r="W200" s="13">
        <v>0</v>
      </c>
      <c r="X200" s="13">
        <v>5.9584359172421809E-2</v>
      </c>
      <c r="Y200" s="13">
        <v>2.0901714711451486E-2</v>
      </c>
      <c r="Z200" s="13">
        <v>1.2515164268788475E-2</v>
      </c>
      <c r="AA200" s="13">
        <v>1.8201306597356214E-2</v>
      </c>
      <c r="AB200" s="15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271</v>
      </c>
      <c r="C201" s="28"/>
      <c r="D201" s="13">
        <v>-4.890181285186479E-3</v>
      </c>
      <c r="E201" s="13">
        <v>-0.2071927268480882</v>
      </c>
      <c r="F201" s="13">
        <v>5.170668965421843E-2</v>
      </c>
      <c r="G201" s="13">
        <v>-0.12107745407469106</v>
      </c>
      <c r="H201" s="13">
        <v>-0.11150909043320223</v>
      </c>
      <c r="I201" s="13">
        <v>6.208836420523367E-2</v>
      </c>
      <c r="J201" s="13">
        <v>-0.13748036317438561</v>
      </c>
      <c r="K201" s="13">
        <v>-0.16755236319049249</v>
      </c>
      <c r="L201" s="13">
        <v>7.165672784672239E-2</v>
      </c>
      <c r="M201" s="13">
        <v>-8.9119119512119038E-2</v>
      </c>
      <c r="N201" s="13">
        <v>7.3023636938363445E-2</v>
      </c>
      <c r="O201" s="13">
        <v>0.15913890971176081</v>
      </c>
      <c r="P201" s="13">
        <v>0.1405821379963561</v>
      </c>
      <c r="Q201" s="13">
        <v>-0.11560981770812595</v>
      </c>
      <c r="R201" s="13">
        <v>5.9439401751619769E-3</v>
      </c>
      <c r="S201" s="13">
        <v>1.6980364181073071E-2</v>
      </c>
      <c r="T201" s="13">
        <v>0.19741236427771525</v>
      </c>
      <c r="U201" s="13">
        <v>-6.9134908592324074E-2</v>
      </c>
      <c r="V201" s="13">
        <v>0.30399588784000287</v>
      </c>
      <c r="W201" s="13">
        <v>-9.7839999516789899E-2</v>
      </c>
      <c r="X201" s="13">
        <v>-0.28920727234656185</v>
      </c>
      <c r="Y201" s="13">
        <v>-9.1005454058583624E-2</v>
      </c>
      <c r="Z201" s="13">
        <v>-7.3235635867247906E-2</v>
      </c>
      <c r="AA201" s="13">
        <v>-0.11014218134156106</v>
      </c>
      <c r="AB201" s="15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272</v>
      </c>
      <c r="C202" s="46"/>
      <c r="D202" s="44">
        <v>0</v>
      </c>
      <c r="E202" s="44" t="s">
        <v>273</v>
      </c>
      <c r="F202" s="44">
        <v>0.44</v>
      </c>
      <c r="G202" s="44">
        <v>0.91</v>
      </c>
      <c r="H202" s="44">
        <v>0.83</v>
      </c>
      <c r="I202" s="44">
        <v>0.52</v>
      </c>
      <c r="J202" s="44">
        <v>1.04</v>
      </c>
      <c r="K202" s="44">
        <v>1.27</v>
      </c>
      <c r="L202" s="44">
        <v>0.6</v>
      </c>
      <c r="M202" s="44">
        <v>0.66</v>
      </c>
      <c r="N202" s="44">
        <v>0.61</v>
      </c>
      <c r="O202" s="44">
        <v>1.28</v>
      </c>
      <c r="P202" s="44">
        <v>1.1399999999999999</v>
      </c>
      <c r="Q202" s="44">
        <v>0.87</v>
      </c>
      <c r="R202" s="44">
        <v>0.08</v>
      </c>
      <c r="S202" s="44">
        <v>0.17</v>
      </c>
      <c r="T202" s="44">
        <v>1.58</v>
      </c>
      <c r="U202" s="44">
        <v>0.5</v>
      </c>
      <c r="V202" s="44">
        <v>2.42</v>
      </c>
      <c r="W202" s="44" t="s">
        <v>273</v>
      </c>
      <c r="X202" s="44" t="s">
        <v>273</v>
      </c>
      <c r="Y202" s="44">
        <v>0.67</v>
      </c>
      <c r="Z202" s="44">
        <v>0.54</v>
      </c>
      <c r="AA202" s="44">
        <v>0.82</v>
      </c>
      <c r="AB202" s="15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 t="s">
        <v>325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>
      <c r="BM204" s="55"/>
    </row>
    <row r="205" spans="1:65" ht="15">
      <c r="B205" s="8" t="s">
        <v>546</v>
      </c>
      <c r="BM205" s="27" t="s">
        <v>66</v>
      </c>
    </row>
    <row r="206" spans="1:65" ht="15">
      <c r="A206" s="24" t="s">
        <v>51</v>
      </c>
      <c r="B206" s="18" t="s">
        <v>110</v>
      </c>
      <c r="C206" s="15" t="s">
        <v>111</v>
      </c>
      <c r="D206" s="16" t="s">
        <v>234</v>
      </c>
      <c r="E206" s="17" t="s">
        <v>234</v>
      </c>
      <c r="F206" s="17" t="s">
        <v>234</v>
      </c>
      <c r="G206" s="17" t="s">
        <v>234</v>
      </c>
      <c r="H206" s="17" t="s">
        <v>234</v>
      </c>
      <c r="I206" s="17" t="s">
        <v>234</v>
      </c>
      <c r="J206" s="17" t="s">
        <v>234</v>
      </c>
      <c r="K206" s="17" t="s">
        <v>234</v>
      </c>
      <c r="L206" s="17" t="s">
        <v>234</v>
      </c>
      <c r="M206" s="17" t="s">
        <v>234</v>
      </c>
      <c r="N206" s="17" t="s">
        <v>234</v>
      </c>
      <c r="O206" s="17" t="s">
        <v>234</v>
      </c>
      <c r="P206" s="17" t="s">
        <v>234</v>
      </c>
      <c r="Q206" s="17" t="s">
        <v>234</v>
      </c>
      <c r="R206" s="17" t="s">
        <v>234</v>
      </c>
      <c r="S206" s="17" t="s">
        <v>234</v>
      </c>
      <c r="T206" s="17" t="s">
        <v>234</v>
      </c>
      <c r="U206" s="17" t="s">
        <v>234</v>
      </c>
      <c r="V206" s="17" t="s">
        <v>234</v>
      </c>
      <c r="W206" s="17" t="s">
        <v>234</v>
      </c>
      <c r="X206" s="17" t="s">
        <v>234</v>
      </c>
      <c r="Y206" s="17" t="s">
        <v>234</v>
      </c>
      <c r="Z206" s="17" t="s">
        <v>234</v>
      </c>
      <c r="AA206" s="17" t="s">
        <v>234</v>
      </c>
      <c r="AB206" s="15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 t="s">
        <v>235</v>
      </c>
      <c r="C207" s="9" t="s">
        <v>235</v>
      </c>
      <c r="D207" s="151" t="s">
        <v>237</v>
      </c>
      <c r="E207" s="152" t="s">
        <v>238</v>
      </c>
      <c r="F207" s="152" t="s">
        <v>239</v>
      </c>
      <c r="G207" s="152" t="s">
        <v>240</v>
      </c>
      <c r="H207" s="152" t="s">
        <v>241</v>
      </c>
      <c r="I207" s="152" t="s">
        <v>243</v>
      </c>
      <c r="J207" s="152" t="s">
        <v>244</v>
      </c>
      <c r="K207" s="152" t="s">
        <v>246</v>
      </c>
      <c r="L207" s="152" t="s">
        <v>247</v>
      </c>
      <c r="M207" s="152" t="s">
        <v>248</v>
      </c>
      <c r="N207" s="152" t="s">
        <v>249</v>
      </c>
      <c r="O207" s="152" t="s">
        <v>250</v>
      </c>
      <c r="P207" s="152" t="s">
        <v>251</v>
      </c>
      <c r="Q207" s="152" t="s">
        <v>252</v>
      </c>
      <c r="R207" s="152" t="s">
        <v>253</v>
      </c>
      <c r="S207" s="152" t="s">
        <v>254</v>
      </c>
      <c r="T207" s="152" t="s">
        <v>255</v>
      </c>
      <c r="U207" s="152" t="s">
        <v>256</v>
      </c>
      <c r="V207" s="152" t="s">
        <v>282</v>
      </c>
      <c r="W207" s="152" t="s">
        <v>258</v>
      </c>
      <c r="X207" s="152" t="s">
        <v>259</v>
      </c>
      <c r="Y207" s="152" t="s">
        <v>260</v>
      </c>
      <c r="Z207" s="152" t="s">
        <v>261</v>
      </c>
      <c r="AA207" s="152" t="s">
        <v>262</v>
      </c>
      <c r="AB207" s="15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 t="s">
        <v>3</v>
      </c>
    </row>
    <row r="208" spans="1:65">
      <c r="A208" s="29"/>
      <c r="B208" s="19"/>
      <c r="C208" s="9"/>
      <c r="D208" s="10" t="s">
        <v>274</v>
      </c>
      <c r="E208" s="11" t="s">
        <v>276</v>
      </c>
      <c r="F208" s="11" t="s">
        <v>276</v>
      </c>
      <c r="G208" s="11" t="s">
        <v>277</v>
      </c>
      <c r="H208" s="11" t="s">
        <v>277</v>
      </c>
      <c r="I208" s="11" t="s">
        <v>277</v>
      </c>
      <c r="J208" s="11" t="s">
        <v>274</v>
      </c>
      <c r="K208" s="11" t="s">
        <v>276</v>
      </c>
      <c r="L208" s="11" t="s">
        <v>277</v>
      </c>
      <c r="M208" s="11" t="s">
        <v>276</v>
      </c>
      <c r="N208" s="11" t="s">
        <v>274</v>
      </c>
      <c r="O208" s="11" t="s">
        <v>277</v>
      </c>
      <c r="P208" s="11" t="s">
        <v>274</v>
      </c>
      <c r="Q208" s="11" t="s">
        <v>276</v>
      </c>
      <c r="R208" s="11" t="s">
        <v>276</v>
      </c>
      <c r="S208" s="11" t="s">
        <v>274</v>
      </c>
      <c r="T208" s="11" t="s">
        <v>277</v>
      </c>
      <c r="U208" s="11" t="s">
        <v>274</v>
      </c>
      <c r="V208" s="11" t="s">
        <v>276</v>
      </c>
      <c r="W208" s="11" t="s">
        <v>276</v>
      </c>
      <c r="X208" s="11" t="s">
        <v>277</v>
      </c>
      <c r="Y208" s="11" t="s">
        <v>274</v>
      </c>
      <c r="Z208" s="11" t="s">
        <v>277</v>
      </c>
      <c r="AA208" s="11" t="s">
        <v>274</v>
      </c>
      <c r="AB208" s="15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0</v>
      </c>
    </row>
    <row r="209" spans="1:65">
      <c r="A209" s="29"/>
      <c r="B209" s="19"/>
      <c r="C209" s="9"/>
      <c r="D209" s="25" t="s">
        <v>314</v>
      </c>
      <c r="E209" s="25" t="s">
        <v>266</v>
      </c>
      <c r="F209" s="25" t="s">
        <v>314</v>
      </c>
      <c r="G209" s="25" t="s">
        <v>315</v>
      </c>
      <c r="H209" s="25" t="s">
        <v>315</v>
      </c>
      <c r="I209" s="25" t="s">
        <v>315</v>
      </c>
      <c r="J209" s="25" t="s">
        <v>116</v>
      </c>
      <c r="K209" s="25" t="s">
        <v>116</v>
      </c>
      <c r="L209" s="25" t="s">
        <v>316</v>
      </c>
      <c r="M209" s="25" t="s">
        <v>315</v>
      </c>
      <c r="N209" s="25" t="s">
        <v>314</v>
      </c>
      <c r="O209" s="25" t="s">
        <v>314</v>
      </c>
      <c r="P209" s="25" t="s">
        <v>314</v>
      </c>
      <c r="Q209" s="25" t="s">
        <v>315</v>
      </c>
      <c r="R209" s="25" t="s">
        <v>314</v>
      </c>
      <c r="S209" s="25" t="s">
        <v>314</v>
      </c>
      <c r="T209" s="25" t="s">
        <v>316</v>
      </c>
      <c r="U209" s="25" t="s">
        <v>279</v>
      </c>
      <c r="V209" s="25" t="s">
        <v>315</v>
      </c>
      <c r="W209" s="25" t="s">
        <v>317</v>
      </c>
      <c r="X209" s="25" t="s">
        <v>318</v>
      </c>
      <c r="Y209" s="25" t="s">
        <v>314</v>
      </c>
      <c r="Z209" s="25" t="s">
        <v>314</v>
      </c>
      <c r="AA209" s="25" t="s">
        <v>314</v>
      </c>
      <c r="AB209" s="15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8">
        <v>1</v>
      </c>
      <c r="C210" s="14">
        <v>1</v>
      </c>
      <c r="D210" s="223">
        <v>54</v>
      </c>
      <c r="E210" s="223">
        <v>50</v>
      </c>
      <c r="F210" s="223">
        <v>53.820666666666661</v>
      </c>
      <c r="G210" s="223">
        <v>49</v>
      </c>
      <c r="H210" s="223">
        <v>46.7</v>
      </c>
      <c r="I210" s="223">
        <v>57</v>
      </c>
      <c r="J210" s="223">
        <v>46</v>
      </c>
      <c r="K210" s="233">
        <v>43</v>
      </c>
      <c r="L210" s="223">
        <v>58</v>
      </c>
      <c r="M210" s="223">
        <v>51.686999999999998</v>
      </c>
      <c r="N210" s="223">
        <v>48</v>
      </c>
      <c r="O210" s="223">
        <v>52</v>
      </c>
      <c r="P210" s="223">
        <v>55.0198449016357</v>
      </c>
      <c r="Q210" s="223">
        <v>51</v>
      </c>
      <c r="R210" s="233">
        <v>48.618899999999996</v>
      </c>
      <c r="S210" s="223">
        <v>56</v>
      </c>
      <c r="T210" s="223">
        <v>58</v>
      </c>
      <c r="U210" s="223">
        <v>48.8</v>
      </c>
      <c r="V210" s="223">
        <v>61.30345852</v>
      </c>
      <c r="W210" s="223">
        <v>52</v>
      </c>
      <c r="X210" s="223">
        <v>42</v>
      </c>
      <c r="Y210" s="233">
        <v>50</v>
      </c>
      <c r="Z210" s="223">
        <v>58</v>
      </c>
      <c r="AA210" s="223">
        <v>48</v>
      </c>
      <c r="AB210" s="225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7">
        <v>1</v>
      </c>
    </row>
    <row r="211" spans="1:65">
      <c r="A211" s="29"/>
      <c r="B211" s="19">
        <v>1</v>
      </c>
      <c r="C211" s="9">
        <v>2</v>
      </c>
      <c r="D211" s="228">
        <v>53</v>
      </c>
      <c r="E211" s="228">
        <v>50</v>
      </c>
      <c r="F211" s="228">
        <v>54.287333333333329</v>
      </c>
      <c r="G211" s="228">
        <v>48</v>
      </c>
      <c r="H211" s="228">
        <v>47.6</v>
      </c>
      <c r="I211" s="228">
        <v>58</v>
      </c>
      <c r="J211" s="228">
        <v>46</v>
      </c>
      <c r="K211" s="228">
        <v>46</v>
      </c>
      <c r="L211" s="228">
        <v>58</v>
      </c>
      <c r="M211" s="228">
        <v>50.984000000000002</v>
      </c>
      <c r="N211" s="228">
        <v>48</v>
      </c>
      <c r="O211" s="228">
        <v>53</v>
      </c>
      <c r="P211" s="228">
        <v>55.370637611819198</v>
      </c>
      <c r="Q211" s="228">
        <v>52</v>
      </c>
      <c r="R211" s="228">
        <v>53.520200000000003</v>
      </c>
      <c r="S211" s="228">
        <v>55</v>
      </c>
      <c r="T211" s="228">
        <v>56</v>
      </c>
      <c r="U211" s="228">
        <v>52.1</v>
      </c>
      <c r="V211" s="228">
        <v>63.944755319999999</v>
      </c>
      <c r="W211" s="228">
        <v>54</v>
      </c>
      <c r="X211" s="228">
        <v>42</v>
      </c>
      <c r="Y211" s="228">
        <v>54</v>
      </c>
      <c r="Z211" s="228">
        <v>55</v>
      </c>
      <c r="AA211" s="228">
        <v>49</v>
      </c>
      <c r="AB211" s="225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7">
        <v>26</v>
      </c>
    </row>
    <row r="212" spans="1:65">
      <c r="A212" s="29"/>
      <c r="B212" s="19">
        <v>1</v>
      </c>
      <c r="C212" s="9">
        <v>3</v>
      </c>
      <c r="D212" s="228">
        <v>52</v>
      </c>
      <c r="E212" s="228">
        <v>50</v>
      </c>
      <c r="F212" s="228">
        <v>54.119666666666667</v>
      </c>
      <c r="G212" s="228">
        <v>48</v>
      </c>
      <c r="H212" s="228">
        <v>47.8</v>
      </c>
      <c r="I212" s="228">
        <v>58</v>
      </c>
      <c r="J212" s="228">
        <v>46</v>
      </c>
      <c r="K212" s="228">
        <v>47</v>
      </c>
      <c r="L212" s="228">
        <v>59</v>
      </c>
      <c r="M212" s="228">
        <v>52.587000000000003</v>
      </c>
      <c r="N212" s="228">
        <v>48</v>
      </c>
      <c r="O212" s="228">
        <v>55</v>
      </c>
      <c r="P212" s="228">
        <v>55.334045773113203</v>
      </c>
      <c r="Q212" s="228">
        <v>53</v>
      </c>
      <c r="R212" s="228">
        <v>53.049700000000001</v>
      </c>
      <c r="S212" s="228">
        <v>54</v>
      </c>
      <c r="T212" s="228">
        <v>56</v>
      </c>
      <c r="U212" s="228">
        <v>50.8</v>
      </c>
      <c r="V212" s="228">
        <v>61.406065390000002</v>
      </c>
      <c r="W212" s="228">
        <v>52</v>
      </c>
      <c r="X212" s="228">
        <v>41</v>
      </c>
      <c r="Y212" s="228">
        <v>55</v>
      </c>
      <c r="Z212" s="228">
        <v>54</v>
      </c>
      <c r="AA212" s="228">
        <v>49</v>
      </c>
      <c r="AB212" s="225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7">
        <v>16</v>
      </c>
    </row>
    <row r="213" spans="1:65">
      <c r="A213" s="29"/>
      <c r="B213" s="19">
        <v>1</v>
      </c>
      <c r="C213" s="9">
        <v>4</v>
      </c>
      <c r="D213" s="228">
        <v>52</v>
      </c>
      <c r="E213" s="228">
        <v>50</v>
      </c>
      <c r="F213" s="228">
        <v>52.899666666666668</v>
      </c>
      <c r="G213" s="228">
        <v>50</v>
      </c>
      <c r="H213" s="228">
        <v>49</v>
      </c>
      <c r="I213" s="228">
        <v>59</v>
      </c>
      <c r="J213" s="228">
        <v>45</v>
      </c>
      <c r="K213" s="228">
        <v>48</v>
      </c>
      <c r="L213" s="228">
        <v>61</v>
      </c>
      <c r="M213" s="228">
        <v>51.875999999999998</v>
      </c>
      <c r="N213" s="228">
        <v>48</v>
      </c>
      <c r="O213" s="228">
        <v>56</v>
      </c>
      <c r="P213" s="228">
        <v>55.572488334609503</v>
      </c>
      <c r="Q213" s="228">
        <v>53</v>
      </c>
      <c r="R213" s="228">
        <v>51.851100000000002</v>
      </c>
      <c r="S213" s="228">
        <v>54</v>
      </c>
      <c r="T213" s="228">
        <v>56</v>
      </c>
      <c r="U213" s="228">
        <v>53.5</v>
      </c>
      <c r="V213" s="228">
        <v>62.231489139999994</v>
      </c>
      <c r="W213" s="228">
        <v>52</v>
      </c>
      <c r="X213" s="228">
        <v>43</v>
      </c>
      <c r="Y213" s="228">
        <v>55</v>
      </c>
      <c r="Z213" s="228">
        <v>55</v>
      </c>
      <c r="AA213" s="228">
        <v>49</v>
      </c>
      <c r="AB213" s="225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27">
        <v>52.317814709250904</v>
      </c>
    </row>
    <row r="214" spans="1:65">
      <c r="A214" s="29"/>
      <c r="B214" s="19">
        <v>1</v>
      </c>
      <c r="C214" s="9">
        <v>5</v>
      </c>
      <c r="D214" s="228">
        <v>51</v>
      </c>
      <c r="E214" s="228">
        <v>50</v>
      </c>
      <c r="F214" s="228">
        <v>52.587333333333333</v>
      </c>
      <c r="G214" s="228">
        <v>49</v>
      </c>
      <c r="H214" s="228">
        <v>47.7</v>
      </c>
      <c r="I214" s="228">
        <v>60</v>
      </c>
      <c r="J214" s="228">
        <v>44</v>
      </c>
      <c r="K214" s="228">
        <v>48</v>
      </c>
      <c r="L214" s="228">
        <v>60</v>
      </c>
      <c r="M214" s="228">
        <v>50.941000000000003</v>
      </c>
      <c r="N214" s="228">
        <v>47</v>
      </c>
      <c r="O214" s="228">
        <v>54</v>
      </c>
      <c r="P214" s="228">
        <v>55.549493905810998</v>
      </c>
      <c r="Q214" s="228">
        <v>52</v>
      </c>
      <c r="R214" s="228">
        <v>52.335099999999997</v>
      </c>
      <c r="S214" s="228">
        <v>53</v>
      </c>
      <c r="T214" s="228">
        <v>58</v>
      </c>
      <c r="U214" s="228">
        <v>50.3</v>
      </c>
      <c r="V214" s="228">
        <v>62.101982289999995</v>
      </c>
      <c r="W214" s="228">
        <v>54</v>
      </c>
      <c r="X214" s="228">
        <v>41</v>
      </c>
      <c r="Y214" s="228">
        <v>54</v>
      </c>
      <c r="Z214" s="228">
        <v>56</v>
      </c>
      <c r="AA214" s="228">
        <v>49</v>
      </c>
      <c r="AB214" s="225"/>
      <c r="AC214" s="226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27">
        <v>87</v>
      </c>
    </row>
    <row r="215" spans="1:65">
      <c r="A215" s="29"/>
      <c r="B215" s="19">
        <v>1</v>
      </c>
      <c r="C215" s="9">
        <v>6</v>
      </c>
      <c r="D215" s="228">
        <v>53</v>
      </c>
      <c r="E215" s="228">
        <v>50</v>
      </c>
      <c r="F215" s="228">
        <v>53.518666666666661</v>
      </c>
      <c r="G215" s="228">
        <v>48</v>
      </c>
      <c r="H215" s="228">
        <v>47.5</v>
      </c>
      <c r="I215" s="228">
        <v>61</v>
      </c>
      <c r="J215" s="228">
        <v>45</v>
      </c>
      <c r="K215" s="228">
        <v>48</v>
      </c>
      <c r="L215" s="228">
        <v>60</v>
      </c>
      <c r="M215" s="228">
        <v>52.975000000000001</v>
      </c>
      <c r="N215" s="228">
        <v>49</v>
      </c>
      <c r="O215" s="228">
        <v>52</v>
      </c>
      <c r="P215" s="228">
        <v>54.615347281807303</v>
      </c>
      <c r="Q215" s="228">
        <v>53</v>
      </c>
      <c r="R215" s="228">
        <v>53.617100000000001</v>
      </c>
      <c r="S215" s="228">
        <v>53</v>
      </c>
      <c r="T215" s="228">
        <v>57</v>
      </c>
      <c r="U215" s="228">
        <v>52.7</v>
      </c>
      <c r="V215" s="228">
        <v>64.484536329999997</v>
      </c>
      <c r="W215" s="228">
        <v>50</v>
      </c>
      <c r="X215" s="228">
        <v>43</v>
      </c>
      <c r="Y215" s="228">
        <v>54</v>
      </c>
      <c r="Z215" s="228">
        <v>56</v>
      </c>
      <c r="AA215" s="228">
        <v>50</v>
      </c>
      <c r="AB215" s="225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31"/>
    </row>
    <row r="216" spans="1:65">
      <c r="A216" s="29"/>
      <c r="B216" s="20" t="s">
        <v>268</v>
      </c>
      <c r="C216" s="12"/>
      <c r="D216" s="232">
        <v>52.5</v>
      </c>
      <c r="E216" s="232">
        <v>50</v>
      </c>
      <c r="F216" s="232">
        <v>53.538888888888884</v>
      </c>
      <c r="G216" s="232">
        <v>48.666666666666664</v>
      </c>
      <c r="H216" s="232">
        <v>47.716666666666669</v>
      </c>
      <c r="I216" s="232">
        <v>58.833333333333336</v>
      </c>
      <c r="J216" s="232">
        <v>45.333333333333336</v>
      </c>
      <c r="K216" s="232">
        <v>46.666666666666664</v>
      </c>
      <c r="L216" s="232">
        <v>59.333333333333336</v>
      </c>
      <c r="M216" s="232">
        <v>51.841666666666669</v>
      </c>
      <c r="N216" s="232">
        <v>48</v>
      </c>
      <c r="O216" s="232">
        <v>53.666666666666664</v>
      </c>
      <c r="P216" s="232">
        <v>55.243642968132654</v>
      </c>
      <c r="Q216" s="232">
        <v>52.333333333333336</v>
      </c>
      <c r="R216" s="232">
        <v>52.165349999999997</v>
      </c>
      <c r="S216" s="232">
        <v>54.166666666666664</v>
      </c>
      <c r="T216" s="232">
        <v>56.833333333333336</v>
      </c>
      <c r="U216" s="232">
        <v>51.366666666666667</v>
      </c>
      <c r="V216" s="232">
        <v>62.578714498333319</v>
      </c>
      <c r="W216" s="232">
        <v>52.333333333333336</v>
      </c>
      <c r="X216" s="232">
        <v>42</v>
      </c>
      <c r="Y216" s="232">
        <v>53.666666666666664</v>
      </c>
      <c r="Z216" s="232">
        <v>55.666666666666664</v>
      </c>
      <c r="AA216" s="232">
        <v>49</v>
      </c>
      <c r="AB216" s="225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  <c r="AP216" s="226"/>
      <c r="AQ216" s="226"/>
      <c r="AR216" s="226"/>
      <c r="AS216" s="226"/>
      <c r="AT216" s="226"/>
      <c r="AU216" s="226"/>
      <c r="AV216" s="226"/>
      <c r="AW216" s="226"/>
      <c r="AX216" s="226"/>
      <c r="AY216" s="226"/>
      <c r="AZ216" s="226"/>
      <c r="BA216" s="226"/>
      <c r="BB216" s="226"/>
      <c r="BC216" s="226"/>
      <c r="BD216" s="226"/>
      <c r="BE216" s="226"/>
      <c r="BF216" s="226"/>
      <c r="BG216" s="226"/>
      <c r="BH216" s="226"/>
      <c r="BI216" s="226"/>
      <c r="BJ216" s="226"/>
      <c r="BK216" s="226"/>
      <c r="BL216" s="226"/>
      <c r="BM216" s="231"/>
    </row>
    <row r="217" spans="1:65">
      <c r="A217" s="29"/>
      <c r="B217" s="3" t="s">
        <v>269</v>
      </c>
      <c r="C217" s="28"/>
      <c r="D217" s="228">
        <v>52.5</v>
      </c>
      <c r="E217" s="228">
        <v>50</v>
      </c>
      <c r="F217" s="228">
        <v>53.669666666666657</v>
      </c>
      <c r="G217" s="228">
        <v>48.5</v>
      </c>
      <c r="H217" s="228">
        <v>47.650000000000006</v>
      </c>
      <c r="I217" s="228">
        <v>58.5</v>
      </c>
      <c r="J217" s="228">
        <v>45.5</v>
      </c>
      <c r="K217" s="228">
        <v>47.5</v>
      </c>
      <c r="L217" s="228">
        <v>59.5</v>
      </c>
      <c r="M217" s="228">
        <v>51.781499999999994</v>
      </c>
      <c r="N217" s="228">
        <v>48</v>
      </c>
      <c r="O217" s="228">
        <v>53.5</v>
      </c>
      <c r="P217" s="228">
        <v>55.352341692466197</v>
      </c>
      <c r="Q217" s="228">
        <v>52.5</v>
      </c>
      <c r="R217" s="228">
        <v>52.692399999999999</v>
      </c>
      <c r="S217" s="228">
        <v>54</v>
      </c>
      <c r="T217" s="228">
        <v>56.5</v>
      </c>
      <c r="U217" s="228">
        <v>51.45</v>
      </c>
      <c r="V217" s="228">
        <v>62.166735714999994</v>
      </c>
      <c r="W217" s="228">
        <v>52</v>
      </c>
      <c r="X217" s="228">
        <v>42</v>
      </c>
      <c r="Y217" s="228">
        <v>54</v>
      </c>
      <c r="Z217" s="228">
        <v>55.5</v>
      </c>
      <c r="AA217" s="228">
        <v>49</v>
      </c>
      <c r="AB217" s="225"/>
      <c r="AC217" s="226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  <c r="AN217" s="226"/>
      <c r="AO217" s="226"/>
      <c r="AP217" s="226"/>
      <c r="AQ217" s="226"/>
      <c r="AR217" s="226"/>
      <c r="AS217" s="226"/>
      <c r="AT217" s="226"/>
      <c r="AU217" s="226"/>
      <c r="AV217" s="226"/>
      <c r="AW217" s="226"/>
      <c r="AX217" s="226"/>
      <c r="AY217" s="226"/>
      <c r="AZ217" s="226"/>
      <c r="BA217" s="226"/>
      <c r="BB217" s="226"/>
      <c r="BC217" s="226"/>
      <c r="BD217" s="226"/>
      <c r="BE217" s="226"/>
      <c r="BF217" s="226"/>
      <c r="BG217" s="226"/>
      <c r="BH217" s="226"/>
      <c r="BI217" s="226"/>
      <c r="BJ217" s="226"/>
      <c r="BK217" s="226"/>
      <c r="BL217" s="226"/>
      <c r="BM217" s="231"/>
    </row>
    <row r="218" spans="1:65">
      <c r="A218" s="29"/>
      <c r="B218" s="3" t="s">
        <v>270</v>
      </c>
      <c r="C218" s="28"/>
      <c r="D218" s="218">
        <v>1.0488088481701516</v>
      </c>
      <c r="E218" s="218">
        <v>0</v>
      </c>
      <c r="F218" s="218">
        <v>0.67695532978071482</v>
      </c>
      <c r="G218" s="218">
        <v>0.81649658092772603</v>
      </c>
      <c r="H218" s="218">
        <v>0.74139508136125731</v>
      </c>
      <c r="I218" s="218">
        <v>1.4719601443879744</v>
      </c>
      <c r="J218" s="218">
        <v>0.81649658092772603</v>
      </c>
      <c r="K218" s="218">
        <v>1.9663841605003503</v>
      </c>
      <c r="L218" s="218">
        <v>1.2110601416389966</v>
      </c>
      <c r="M218" s="218">
        <v>0.82605802863156463</v>
      </c>
      <c r="N218" s="218">
        <v>0.63245553203367588</v>
      </c>
      <c r="O218" s="218">
        <v>1.6329931618554521</v>
      </c>
      <c r="P218" s="218">
        <v>0.36628552300855621</v>
      </c>
      <c r="Q218" s="218">
        <v>0.81649658092772603</v>
      </c>
      <c r="R218" s="218">
        <v>1.8670911726533355</v>
      </c>
      <c r="S218" s="218">
        <v>1.169045194450012</v>
      </c>
      <c r="T218" s="218">
        <v>0.98319208025017502</v>
      </c>
      <c r="U218" s="218">
        <v>1.7270398567105143</v>
      </c>
      <c r="V218" s="218">
        <v>1.3302215732725866</v>
      </c>
      <c r="W218" s="218">
        <v>1.505545305418162</v>
      </c>
      <c r="X218" s="218">
        <v>0.89442719099991586</v>
      </c>
      <c r="Y218" s="218">
        <v>1.8618986725025257</v>
      </c>
      <c r="Z218" s="218">
        <v>1.3662601021279464</v>
      </c>
      <c r="AA218" s="218">
        <v>0.63245553203367588</v>
      </c>
      <c r="AB218" s="215"/>
      <c r="AC218" s="216"/>
      <c r="AD218" s="216"/>
      <c r="AE218" s="216"/>
      <c r="AF218" s="216"/>
      <c r="AG218" s="216"/>
      <c r="AH218" s="216"/>
      <c r="AI218" s="216"/>
      <c r="AJ218" s="216"/>
      <c r="AK218" s="216"/>
      <c r="AL218" s="216"/>
      <c r="AM218" s="216"/>
      <c r="AN218" s="216"/>
      <c r="AO218" s="216"/>
      <c r="AP218" s="216"/>
      <c r="AQ218" s="216"/>
      <c r="AR218" s="216"/>
      <c r="AS218" s="216"/>
      <c r="AT218" s="216"/>
      <c r="AU218" s="216"/>
      <c r="AV218" s="216"/>
      <c r="AW218" s="216"/>
      <c r="AX218" s="216"/>
      <c r="AY218" s="216"/>
      <c r="AZ218" s="216"/>
      <c r="BA218" s="216"/>
      <c r="BB218" s="216"/>
      <c r="BC218" s="216"/>
      <c r="BD218" s="216"/>
      <c r="BE218" s="216"/>
      <c r="BF218" s="216"/>
      <c r="BG218" s="216"/>
      <c r="BH218" s="216"/>
      <c r="BI218" s="216"/>
      <c r="BJ218" s="216"/>
      <c r="BK218" s="216"/>
      <c r="BL218" s="216"/>
      <c r="BM218" s="221"/>
    </row>
    <row r="219" spans="1:65">
      <c r="A219" s="29"/>
      <c r="B219" s="3" t="s">
        <v>86</v>
      </c>
      <c r="C219" s="28"/>
      <c r="D219" s="13">
        <v>1.9977311393717175E-2</v>
      </c>
      <c r="E219" s="13">
        <v>0</v>
      </c>
      <c r="F219" s="13">
        <v>1.2644179657624642E-2</v>
      </c>
      <c r="G219" s="13">
        <v>1.6777327005364235E-2</v>
      </c>
      <c r="H219" s="13">
        <v>1.5537444946446188E-2</v>
      </c>
      <c r="I219" s="13">
        <v>2.5019152595829593E-2</v>
      </c>
      <c r="J219" s="13">
        <v>1.8010953991052778E-2</v>
      </c>
      <c r="K219" s="13">
        <v>4.213680343929322E-2</v>
      </c>
      <c r="L219" s="13">
        <v>2.0411125982679718E-2</v>
      </c>
      <c r="M219" s="13">
        <v>1.5934249065389448E-2</v>
      </c>
      <c r="N219" s="13">
        <v>1.3176156917368247E-2</v>
      </c>
      <c r="O219" s="13">
        <v>3.0428444009728921E-2</v>
      </c>
      <c r="P219" s="13">
        <v>6.6303651122328836E-3</v>
      </c>
      <c r="Q219" s="13">
        <v>1.5601845495434254E-2</v>
      </c>
      <c r="R219" s="13">
        <v>3.5791788469804874E-2</v>
      </c>
      <c r="S219" s="13">
        <v>2.1582372820615606E-2</v>
      </c>
      <c r="T219" s="13">
        <v>1.7299567394431233E-2</v>
      </c>
      <c r="U219" s="13">
        <v>3.3621801233819228E-2</v>
      </c>
      <c r="V219" s="13">
        <v>2.1256773711898713E-2</v>
      </c>
      <c r="W219" s="13">
        <v>2.8768381632194178E-2</v>
      </c>
      <c r="X219" s="13">
        <v>2.1295885499997995E-2</v>
      </c>
      <c r="Y219" s="13">
        <v>3.4693764083897995E-2</v>
      </c>
      <c r="Z219" s="13">
        <v>2.4543594649005025E-2</v>
      </c>
      <c r="AA219" s="13">
        <v>1.2907255755789304E-2</v>
      </c>
      <c r="AB219" s="15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3" t="s">
        <v>271</v>
      </c>
      <c r="C220" s="28"/>
      <c r="D220" s="13">
        <v>3.4822802091709626E-3</v>
      </c>
      <c r="E220" s="13">
        <v>-4.4302590276980025E-2</v>
      </c>
      <c r="F220" s="13">
        <v>2.3339548611193583E-2</v>
      </c>
      <c r="G220" s="13">
        <v>-6.9787854536260685E-2</v>
      </c>
      <c r="H220" s="13">
        <v>-8.7946105320997892E-2</v>
      </c>
      <c r="I220" s="13">
        <v>0.1245372854407536</v>
      </c>
      <c r="J220" s="13">
        <v>-0.13350101518446189</v>
      </c>
      <c r="K220" s="13">
        <v>-0.10801575092518145</v>
      </c>
      <c r="L220" s="13">
        <v>0.13409425953798371</v>
      </c>
      <c r="M220" s="13">
        <v>-9.1010690188487731E-3</v>
      </c>
      <c r="N220" s="13">
        <v>-8.2530486665900904E-2</v>
      </c>
      <c r="O220" s="13">
        <v>2.578188643604129E-2</v>
      </c>
      <c r="P220" s="13">
        <v>5.5924129766154129E-2</v>
      </c>
      <c r="Q220" s="13">
        <v>2.9662217676085234E-4</v>
      </c>
      <c r="R220" s="13">
        <v>-2.9142025541053496E-3</v>
      </c>
      <c r="S220" s="13">
        <v>3.5338860533271621E-2</v>
      </c>
      <c r="T220" s="13">
        <v>8.6309389051832719E-2</v>
      </c>
      <c r="U220" s="13">
        <v>-1.8180194411217543E-2</v>
      </c>
      <c r="V220" s="13">
        <v>0.1961263069970709</v>
      </c>
      <c r="W220" s="13">
        <v>2.9662217676085234E-4</v>
      </c>
      <c r="X220" s="13">
        <v>-0.19721417583266321</v>
      </c>
      <c r="Y220" s="13">
        <v>2.578188643604129E-2</v>
      </c>
      <c r="Z220" s="13">
        <v>6.4009782824962169E-2</v>
      </c>
      <c r="AA220" s="13">
        <v>-6.3416538471440465E-2</v>
      </c>
      <c r="AB220" s="15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29"/>
      <c r="B221" s="45" t="s">
        <v>272</v>
      </c>
      <c r="C221" s="46"/>
      <c r="D221" s="44">
        <v>0.04</v>
      </c>
      <c r="E221" s="44">
        <v>0.5</v>
      </c>
      <c r="F221" s="44">
        <v>0.26</v>
      </c>
      <c r="G221" s="44">
        <v>0.79</v>
      </c>
      <c r="H221" s="44">
        <v>1</v>
      </c>
      <c r="I221" s="44">
        <v>1.4</v>
      </c>
      <c r="J221" s="44">
        <v>1.51</v>
      </c>
      <c r="K221" s="44">
        <v>1.22</v>
      </c>
      <c r="L221" s="44">
        <v>1.51</v>
      </c>
      <c r="M221" s="44">
        <v>0.11</v>
      </c>
      <c r="N221" s="44">
        <v>0.94</v>
      </c>
      <c r="O221" s="44">
        <v>0.28999999999999998</v>
      </c>
      <c r="P221" s="44">
        <v>0.63</v>
      </c>
      <c r="Q221" s="44">
        <v>0</v>
      </c>
      <c r="R221" s="44">
        <v>0.04</v>
      </c>
      <c r="S221" s="44">
        <v>0.4</v>
      </c>
      <c r="T221" s="44">
        <v>0.97</v>
      </c>
      <c r="U221" s="44">
        <v>0.21</v>
      </c>
      <c r="V221" s="44">
        <v>2.21</v>
      </c>
      <c r="W221" s="44">
        <v>0</v>
      </c>
      <c r="X221" s="44">
        <v>2.23</v>
      </c>
      <c r="Y221" s="44">
        <v>0.28999999999999998</v>
      </c>
      <c r="Z221" s="44">
        <v>0.72</v>
      </c>
      <c r="AA221" s="44">
        <v>0.72</v>
      </c>
      <c r="AB221" s="15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 ht="15">
      <c r="B223" s="8" t="s">
        <v>547</v>
      </c>
      <c r="BM223" s="27" t="s">
        <v>66</v>
      </c>
    </row>
    <row r="224" spans="1:65" ht="15">
      <c r="A224" s="24" t="s">
        <v>28</v>
      </c>
      <c r="B224" s="18" t="s">
        <v>110</v>
      </c>
      <c r="C224" s="15" t="s">
        <v>111</v>
      </c>
      <c r="D224" s="16" t="s">
        <v>234</v>
      </c>
      <c r="E224" s="17" t="s">
        <v>234</v>
      </c>
      <c r="F224" s="17" t="s">
        <v>234</v>
      </c>
      <c r="G224" s="17" t="s">
        <v>234</v>
      </c>
      <c r="H224" s="17" t="s">
        <v>234</v>
      </c>
      <c r="I224" s="17" t="s">
        <v>234</v>
      </c>
      <c r="J224" s="17" t="s">
        <v>234</v>
      </c>
      <c r="K224" s="17" t="s">
        <v>234</v>
      </c>
      <c r="L224" s="17" t="s">
        <v>234</v>
      </c>
      <c r="M224" s="17" t="s">
        <v>234</v>
      </c>
      <c r="N224" s="17" t="s">
        <v>234</v>
      </c>
      <c r="O224" s="17" t="s">
        <v>234</v>
      </c>
      <c r="P224" s="17" t="s">
        <v>234</v>
      </c>
      <c r="Q224" s="17" t="s">
        <v>234</v>
      </c>
      <c r="R224" s="17" t="s">
        <v>234</v>
      </c>
      <c r="S224" s="17" t="s">
        <v>234</v>
      </c>
      <c r="T224" s="15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235</v>
      </c>
      <c r="C225" s="9" t="s">
        <v>235</v>
      </c>
      <c r="D225" s="151" t="s">
        <v>237</v>
      </c>
      <c r="E225" s="152" t="s">
        <v>238</v>
      </c>
      <c r="F225" s="152" t="s">
        <v>240</v>
      </c>
      <c r="G225" s="152" t="s">
        <v>241</v>
      </c>
      <c r="H225" s="152" t="s">
        <v>243</v>
      </c>
      <c r="I225" s="152" t="s">
        <v>244</v>
      </c>
      <c r="J225" s="152" t="s">
        <v>246</v>
      </c>
      <c r="K225" s="152" t="s">
        <v>247</v>
      </c>
      <c r="L225" s="152" t="s">
        <v>249</v>
      </c>
      <c r="M225" s="152" t="s">
        <v>250</v>
      </c>
      <c r="N225" s="152" t="s">
        <v>251</v>
      </c>
      <c r="O225" s="152" t="s">
        <v>254</v>
      </c>
      <c r="P225" s="152" t="s">
        <v>255</v>
      </c>
      <c r="Q225" s="152" t="s">
        <v>260</v>
      </c>
      <c r="R225" s="152" t="s">
        <v>261</v>
      </c>
      <c r="S225" s="152" t="s">
        <v>262</v>
      </c>
      <c r="T225" s="15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274</v>
      </c>
      <c r="E226" s="11" t="s">
        <v>274</v>
      </c>
      <c r="F226" s="11" t="s">
        <v>277</v>
      </c>
      <c r="G226" s="11" t="s">
        <v>277</v>
      </c>
      <c r="H226" s="11" t="s">
        <v>277</v>
      </c>
      <c r="I226" s="11" t="s">
        <v>274</v>
      </c>
      <c r="J226" s="11" t="s">
        <v>274</v>
      </c>
      <c r="K226" s="11" t="s">
        <v>277</v>
      </c>
      <c r="L226" s="11" t="s">
        <v>274</v>
      </c>
      <c r="M226" s="11" t="s">
        <v>277</v>
      </c>
      <c r="N226" s="11" t="s">
        <v>274</v>
      </c>
      <c r="O226" s="11" t="s">
        <v>274</v>
      </c>
      <c r="P226" s="11" t="s">
        <v>277</v>
      </c>
      <c r="Q226" s="11" t="s">
        <v>274</v>
      </c>
      <c r="R226" s="11" t="s">
        <v>277</v>
      </c>
      <c r="S226" s="11" t="s">
        <v>274</v>
      </c>
      <c r="T226" s="15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 t="s">
        <v>314</v>
      </c>
      <c r="E227" s="25" t="s">
        <v>266</v>
      </c>
      <c r="F227" s="25" t="s">
        <v>315</v>
      </c>
      <c r="G227" s="25" t="s">
        <v>315</v>
      </c>
      <c r="H227" s="25" t="s">
        <v>315</v>
      </c>
      <c r="I227" s="25" t="s">
        <v>116</v>
      </c>
      <c r="J227" s="25" t="s">
        <v>116</v>
      </c>
      <c r="K227" s="25" t="s">
        <v>316</v>
      </c>
      <c r="L227" s="25" t="s">
        <v>314</v>
      </c>
      <c r="M227" s="25" t="s">
        <v>314</v>
      </c>
      <c r="N227" s="25" t="s">
        <v>314</v>
      </c>
      <c r="O227" s="25" t="s">
        <v>314</v>
      </c>
      <c r="P227" s="25" t="s">
        <v>316</v>
      </c>
      <c r="Q227" s="25" t="s">
        <v>314</v>
      </c>
      <c r="R227" s="25" t="s">
        <v>314</v>
      </c>
      <c r="S227" s="25" t="s">
        <v>314</v>
      </c>
      <c r="T227" s="15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</v>
      </c>
    </row>
    <row r="228" spans="1:65">
      <c r="A228" s="29"/>
      <c r="B228" s="18">
        <v>1</v>
      </c>
      <c r="C228" s="14">
        <v>1</v>
      </c>
      <c r="D228" s="21">
        <v>0.71</v>
      </c>
      <c r="E228" s="21">
        <v>0.5</v>
      </c>
      <c r="F228" s="21">
        <v>0.82</v>
      </c>
      <c r="G228" s="21">
        <v>0.8</v>
      </c>
      <c r="H228" s="147">
        <v>0.8</v>
      </c>
      <c r="I228" s="21">
        <v>0.75</v>
      </c>
      <c r="J228" s="21">
        <v>0.54</v>
      </c>
      <c r="K228" s="21">
        <v>0.9</v>
      </c>
      <c r="L228" s="21">
        <v>0.7</v>
      </c>
      <c r="M228" s="21">
        <v>0.72</v>
      </c>
      <c r="N228" s="21">
        <v>0.85194010252686103</v>
      </c>
      <c r="O228" s="21">
        <v>0.74</v>
      </c>
      <c r="P228" s="147">
        <v>1.02</v>
      </c>
      <c r="Q228" s="154">
        <v>0.74</v>
      </c>
      <c r="R228" s="21">
        <v>0.78</v>
      </c>
      <c r="S228" s="21">
        <v>0.66</v>
      </c>
      <c r="T228" s="15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0.69</v>
      </c>
      <c r="E229" s="11">
        <v>0.52</v>
      </c>
      <c r="F229" s="11">
        <v>0.81</v>
      </c>
      <c r="G229" s="11">
        <v>0.81</v>
      </c>
      <c r="H229" s="148">
        <v>0.7</v>
      </c>
      <c r="I229" s="11">
        <v>0.77</v>
      </c>
      <c r="J229" s="11">
        <v>0.56999999999999995</v>
      </c>
      <c r="K229" s="11">
        <v>0.89</v>
      </c>
      <c r="L229" s="11">
        <v>0.72</v>
      </c>
      <c r="M229" s="11">
        <v>0.67</v>
      </c>
      <c r="N229" s="11">
        <v>0.86375992959251802</v>
      </c>
      <c r="O229" s="11">
        <v>0.72</v>
      </c>
      <c r="P229" s="148">
        <v>0.98</v>
      </c>
      <c r="Q229" s="11">
        <v>0.66</v>
      </c>
      <c r="R229" s="11">
        <v>0.73</v>
      </c>
      <c r="S229" s="11">
        <v>0.66</v>
      </c>
      <c r="T229" s="15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27</v>
      </c>
    </row>
    <row r="230" spans="1:65">
      <c r="A230" s="29"/>
      <c r="B230" s="19">
        <v>1</v>
      </c>
      <c r="C230" s="9">
        <v>3</v>
      </c>
      <c r="D230" s="11">
        <v>0.71</v>
      </c>
      <c r="E230" s="11">
        <v>0.52</v>
      </c>
      <c r="F230" s="11">
        <v>0.79</v>
      </c>
      <c r="G230" s="11">
        <v>0.79</v>
      </c>
      <c r="H230" s="148">
        <v>0.7</v>
      </c>
      <c r="I230" s="11">
        <v>0.73</v>
      </c>
      <c r="J230" s="11">
        <v>0.56999999999999995</v>
      </c>
      <c r="K230" s="11">
        <v>0.89</v>
      </c>
      <c r="L230" s="11">
        <v>0.71</v>
      </c>
      <c r="M230" s="11">
        <v>0.65</v>
      </c>
      <c r="N230" s="11">
        <v>0.81822731175843999</v>
      </c>
      <c r="O230" s="11">
        <v>0.71</v>
      </c>
      <c r="P230" s="148">
        <v>0.97000000000000008</v>
      </c>
      <c r="Q230" s="11">
        <v>0.69</v>
      </c>
      <c r="R230" s="11">
        <v>0.74</v>
      </c>
      <c r="S230" s="11">
        <v>0.66</v>
      </c>
      <c r="T230" s="15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0.68</v>
      </c>
      <c r="E231" s="11">
        <v>0.54</v>
      </c>
      <c r="F231" s="11">
        <v>0.82</v>
      </c>
      <c r="G231" s="11">
        <v>0.81</v>
      </c>
      <c r="H231" s="148">
        <v>0.8</v>
      </c>
      <c r="I231" s="11">
        <v>0.74</v>
      </c>
      <c r="J231" s="11">
        <v>0.59</v>
      </c>
      <c r="K231" s="11">
        <v>0.88</v>
      </c>
      <c r="L231" s="11">
        <v>0.72</v>
      </c>
      <c r="M231" s="11">
        <v>0.74</v>
      </c>
      <c r="N231" s="11">
        <v>0.84185690350945397</v>
      </c>
      <c r="O231" s="11">
        <v>0.72</v>
      </c>
      <c r="P231" s="148">
        <v>1.02</v>
      </c>
      <c r="Q231" s="11">
        <v>0.68</v>
      </c>
      <c r="R231" s="11">
        <v>0.72</v>
      </c>
      <c r="S231" s="11">
        <v>0.65</v>
      </c>
      <c r="T231" s="15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0.71899568587761842</v>
      </c>
    </row>
    <row r="232" spans="1:65">
      <c r="A232" s="29"/>
      <c r="B232" s="19">
        <v>1</v>
      </c>
      <c r="C232" s="9">
        <v>5</v>
      </c>
      <c r="D232" s="11">
        <v>0.69</v>
      </c>
      <c r="E232" s="11">
        <v>0.54</v>
      </c>
      <c r="F232" s="11">
        <v>0.85</v>
      </c>
      <c r="G232" s="11">
        <v>0.78</v>
      </c>
      <c r="H232" s="148">
        <v>0.8</v>
      </c>
      <c r="I232" s="11">
        <v>0.72</v>
      </c>
      <c r="J232" s="11">
        <v>0.6</v>
      </c>
      <c r="K232" s="11">
        <v>0.86</v>
      </c>
      <c r="L232" s="11">
        <v>0.71</v>
      </c>
      <c r="M232" s="11">
        <v>0.71</v>
      </c>
      <c r="N232" s="11">
        <v>0.88182051431567898</v>
      </c>
      <c r="O232" s="11">
        <v>0.7</v>
      </c>
      <c r="P232" s="148">
        <v>1.02</v>
      </c>
      <c r="Q232" s="11">
        <v>0.69</v>
      </c>
      <c r="R232" s="11">
        <v>0.77</v>
      </c>
      <c r="S232" s="11">
        <v>0.66</v>
      </c>
      <c r="T232" s="15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88</v>
      </c>
    </row>
    <row r="233" spans="1:65">
      <c r="A233" s="29"/>
      <c r="B233" s="19">
        <v>1</v>
      </c>
      <c r="C233" s="9">
        <v>6</v>
      </c>
      <c r="D233" s="11">
        <v>0.68</v>
      </c>
      <c r="E233" s="11">
        <v>0.5</v>
      </c>
      <c r="F233" s="11">
        <v>0.8</v>
      </c>
      <c r="G233" s="11">
        <v>0.81</v>
      </c>
      <c r="H233" s="148">
        <v>0.8</v>
      </c>
      <c r="I233" s="11">
        <v>0.72</v>
      </c>
      <c r="J233" s="11">
        <v>0.56999999999999995</v>
      </c>
      <c r="K233" s="11">
        <v>0.86</v>
      </c>
      <c r="L233" s="11">
        <v>0.72</v>
      </c>
      <c r="M233" s="11">
        <v>0.62</v>
      </c>
      <c r="N233" s="11">
        <v>0.83803285201699496</v>
      </c>
      <c r="O233" s="11">
        <v>0.71</v>
      </c>
      <c r="P233" s="148">
        <v>0.9900000000000001</v>
      </c>
      <c r="Q233" s="11">
        <v>0.68</v>
      </c>
      <c r="R233" s="11">
        <v>0.71</v>
      </c>
      <c r="S233" s="11">
        <v>0.67</v>
      </c>
      <c r="T233" s="15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20" t="s">
        <v>268</v>
      </c>
      <c r="C234" s="12"/>
      <c r="D234" s="22">
        <v>0.69333333333333336</v>
      </c>
      <c r="E234" s="22">
        <v>0.52</v>
      </c>
      <c r="F234" s="22">
        <v>0.81499999999999995</v>
      </c>
      <c r="G234" s="22">
        <v>0.80000000000000016</v>
      </c>
      <c r="H234" s="22">
        <v>0.76666666666666661</v>
      </c>
      <c r="I234" s="22">
        <v>0.73833333333333329</v>
      </c>
      <c r="J234" s="22">
        <v>0.57333333333333325</v>
      </c>
      <c r="K234" s="22">
        <v>0.88</v>
      </c>
      <c r="L234" s="22">
        <v>0.71333333333333326</v>
      </c>
      <c r="M234" s="22">
        <v>0.68500000000000005</v>
      </c>
      <c r="N234" s="22">
        <v>0.84927293561999118</v>
      </c>
      <c r="O234" s="22">
        <v>0.71666666666666667</v>
      </c>
      <c r="P234" s="22">
        <v>1</v>
      </c>
      <c r="Q234" s="22">
        <v>0.69</v>
      </c>
      <c r="R234" s="22">
        <v>0.74166666666666659</v>
      </c>
      <c r="S234" s="22">
        <v>0.66</v>
      </c>
      <c r="T234" s="15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269</v>
      </c>
      <c r="C235" s="28"/>
      <c r="D235" s="11">
        <v>0.69</v>
      </c>
      <c r="E235" s="11">
        <v>0.52</v>
      </c>
      <c r="F235" s="11">
        <v>0.81499999999999995</v>
      </c>
      <c r="G235" s="11">
        <v>0.80500000000000005</v>
      </c>
      <c r="H235" s="11">
        <v>0.8</v>
      </c>
      <c r="I235" s="11">
        <v>0.73499999999999999</v>
      </c>
      <c r="J235" s="11">
        <v>0.56999999999999995</v>
      </c>
      <c r="K235" s="11">
        <v>0.88500000000000001</v>
      </c>
      <c r="L235" s="11">
        <v>0.71499999999999997</v>
      </c>
      <c r="M235" s="11">
        <v>0.69</v>
      </c>
      <c r="N235" s="11">
        <v>0.8468985030181575</v>
      </c>
      <c r="O235" s="11">
        <v>0.71499999999999997</v>
      </c>
      <c r="P235" s="11">
        <v>1.0050000000000001</v>
      </c>
      <c r="Q235" s="11">
        <v>0.68500000000000005</v>
      </c>
      <c r="R235" s="11">
        <v>0.73499999999999999</v>
      </c>
      <c r="S235" s="11">
        <v>0.66</v>
      </c>
      <c r="T235" s="15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270</v>
      </c>
      <c r="C236" s="28"/>
      <c r="D236" s="23">
        <v>1.3662601021279433E-2</v>
      </c>
      <c r="E236" s="23">
        <v>1.7888543819998333E-2</v>
      </c>
      <c r="F236" s="23">
        <v>2.0736441353327688E-2</v>
      </c>
      <c r="G236" s="23">
        <v>1.2649110640673528E-2</v>
      </c>
      <c r="H236" s="23">
        <v>5.1639777949432274E-2</v>
      </c>
      <c r="I236" s="23">
        <v>1.9407902170679534E-2</v>
      </c>
      <c r="J236" s="23">
        <v>2.0655911179772873E-2</v>
      </c>
      <c r="K236" s="23">
        <v>1.6733200530681523E-2</v>
      </c>
      <c r="L236" s="23">
        <v>8.1649658092772665E-3</v>
      </c>
      <c r="M236" s="23">
        <v>4.5934736311423391E-2</v>
      </c>
      <c r="N236" s="23">
        <v>2.200681451387684E-2</v>
      </c>
      <c r="O236" s="23">
        <v>1.3662601021279476E-2</v>
      </c>
      <c r="P236" s="23">
        <v>2.280350850198274E-2</v>
      </c>
      <c r="Q236" s="23">
        <v>2.6832815729997458E-2</v>
      </c>
      <c r="R236" s="23">
        <v>2.7868739954771331E-2</v>
      </c>
      <c r="S236" s="23">
        <v>6.324555320336764E-3</v>
      </c>
      <c r="T236" s="15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86</v>
      </c>
      <c r="C237" s="28"/>
      <c r="D237" s="13">
        <v>1.970567454992226E-2</v>
      </c>
      <c r="E237" s="13">
        <v>3.4401045807689101E-2</v>
      </c>
      <c r="F237" s="13">
        <v>2.544348632310146E-2</v>
      </c>
      <c r="G237" s="13">
        <v>1.5811388300841906E-2</v>
      </c>
      <c r="H237" s="13">
        <v>6.7356232107955147E-2</v>
      </c>
      <c r="I237" s="13">
        <v>2.6286097748098692E-2</v>
      </c>
      <c r="J237" s="13">
        <v>3.602775205774339E-2</v>
      </c>
      <c r="K237" s="13">
        <v>1.9015000603047186E-2</v>
      </c>
      <c r="L237" s="13">
        <v>1.1446213751323271E-2</v>
      </c>
      <c r="M237" s="13">
        <v>6.7058009213756764E-2</v>
      </c>
      <c r="N237" s="13">
        <v>2.591253481757463E-2</v>
      </c>
      <c r="O237" s="13">
        <v>1.9064094448296945E-2</v>
      </c>
      <c r="P237" s="13">
        <v>2.280350850198274E-2</v>
      </c>
      <c r="Q237" s="13">
        <v>3.8888138739126756E-2</v>
      </c>
      <c r="R237" s="13">
        <v>3.7575829152500677E-2</v>
      </c>
      <c r="S237" s="13">
        <v>9.5826595762678237E-3</v>
      </c>
      <c r="T237" s="15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3" t="s">
        <v>271</v>
      </c>
      <c r="C238" s="28"/>
      <c r="D238" s="13">
        <v>-3.5691942313897385E-2</v>
      </c>
      <c r="E238" s="13">
        <v>-0.27676895673542301</v>
      </c>
      <c r="F238" s="13">
        <v>0.13352557742428872</v>
      </c>
      <c r="G238" s="13">
        <v>0.11266314348396467</v>
      </c>
      <c r="H238" s="13">
        <v>6.6302179172132547E-2</v>
      </c>
      <c r="I238" s="13">
        <v>2.6895359507075556E-2</v>
      </c>
      <c r="J238" s="13">
        <v>-0.20259141383649226</v>
      </c>
      <c r="K238" s="13">
        <v>0.22392945783236096</v>
      </c>
      <c r="L238" s="13">
        <v>-7.8753637267984233E-3</v>
      </c>
      <c r="M238" s="13">
        <v>-4.7282183391855304E-2</v>
      </c>
      <c r="N238" s="13">
        <v>0.18119336777849249</v>
      </c>
      <c r="O238" s="13">
        <v>-3.2392672956151891E-3</v>
      </c>
      <c r="P238" s="13">
        <v>0.39082892935495561</v>
      </c>
      <c r="Q238" s="13">
        <v>-4.032803874508073E-2</v>
      </c>
      <c r="R238" s="13">
        <v>3.1531455938258679E-2</v>
      </c>
      <c r="S238" s="13">
        <v>-8.2052906625729283E-2</v>
      </c>
      <c r="T238" s="15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29"/>
      <c r="B239" s="45" t="s">
        <v>272</v>
      </c>
      <c r="C239" s="46"/>
      <c r="D239" s="44">
        <v>0.28000000000000003</v>
      </c>
      <c r="E239" s="44">
        <v>2.34</v>
      </c>
      <c r="F239" s="44">
        <v>1.17</v>
      </c>
      <c r="G239" s="44">
        <v>0.99</v>
      </c>
      <c r="H239" s="44" t="s">
        <v>273</v>
      </c>
      <c r="I239" s="44">
        <v>0.26</v>
      </c>
      <c r="J239" s="44">
        <v>1.71</v>
      </c>
      <c r="K239" s="44">
        <v>1.94</v>
      </c>
      <c r="L239" s="44">
        <v>0.04</v>
      </c>
      <c r="M239" s="44">
        <v>0.38</v>
      </c>
      <c r="N239" s="44">
        <v>1.58</v>
      </c>
      <c r="O239" s="44">
        <v>0</v>
      </c>
      <c r="P239" s="44">
        <v>3.37</v>
      </c>
      <c r="Q239" s="44">
        <v>0.32</v>
      </c>
      <c r="R239" s="44">
        <v>0.3</v>
      </c>
      <c r="S239" s="44">
        <v>0.67</v>
      </c>
      <c r="T239" s="15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0" t="s">
        <v>319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BM240" s="55"/>
    </row>
    <row r="241" spans="1:65">
      <c r="BM241" s="55"/>
    </row>
    <row r="242" spans="1:65" ht="15">
      <c r="B242" s="8" t="s">
        <v>548</v>
      </c>
      <c r="BM242" s="27" t="s">
        <v>66</v>
      </c>
    </row>
    <row r="243" spans="1:65" ht="15">
      <c r="A243" s="24" t="s">
        <v>0</v>
      </c>
      <c r="B243" s="18" t="s">
        <v>110</v>
      </c>
      <c r="C243" s="15" t="s">
        <v>111</v>
      </c>
      <c r="D243" s="16" t="s">
        <v>234</v>
      </c>
      <c r="E243" s="17" t="s">
        <v>234</v>
      </c>
      <c r="F243" s="17" t="s">
        <v>234</v>
      </c>
      <c r="G243" s="17" t="s">
        <v>234</v>
      </c>
      <c r="H243" s="17" t="s">
        <v>234</v>
      </c>
      <c r="I243" s="17" t="s">
        <v>234</v>
      </c>
      <c r="J243" s="17" t="s">
        <v>234</v>
      </c>
      <c r="K243" s="17" t="s">
        <v>234</v>
      </c>
      <c r="L243" s="17" t="s">
        <v>234</v>
      </c>
      <c r="M243" s="17" t="s">
        <v>234</v>
      </c>
      <c r="N243" s="17" t="s">
        <v>234</v>
      </c>
      <c r="O243" s="17" t="s">
        <v>234</v>
      </c>
      <c r="P243" s="17" t="s">
        <v>234</v>
      </c>
      <c r="Q243" s="17" t="s">
        <v>234</v>
      </c>
      <c r="R243" s="17" t="s">
        <v>234</v>
      </c>
      <c r="S243" s="17" t="s">
        <v>234</v>
      </c>
      <c r="T243" s="17" t="s">
        <v>234</v>
      </c>
      <c r="U243" s="17" t="s">
        <v>234</v>
      </c>
      <c r="V243" s="17" t="s">
        <v>234</v>
      </c>
      <c r="W243" s="17" t="s">
        <v>234</v>
      </c>
      <c r="X243" s="17" t="s">
        <v>234</v>
      </c>
      <c r="Y243" s="17" t="s">
        <v>234</v>
      </c>
      <c r="Z243" s="17" t="s">
        <v>234</v>
      </c>
      <c r="AA243" s="17" t="s">
        <v>234</v>
      </c>
      <c r="AB243" s="15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 t="s">
        <v>235</v>
      </c>
      <c r="C244" s="9" t="s">
        <v>235</v>
      </c>
      <c r="D244" s="151" t="s">
        <v>237</v>
      </c>
      <c r="E244" s="152" t="s">
        <v>238</v>
      </c>
      <c r="F244" s="152" t="s">
        <v>239</v>
      </c>
      <c r="G244" s="152" t="s">
        <v>240</v>
      </c>
      <c r="H244" s="152" t="s">
        <v>241</v>
      </c>
      <c r="I244" s="152" t="s">
        <v>243</v>
      </c>
      <c r="J244" s="152" t="s">
        <v>244</v>
      </c>
      <c r="K244" s="152" t="s">
        <v>246</v>
      </c>
      <c r="L244" s="152" t="s">
        <v>247</v>
      </c>
      <c r="M244" s="152" t="s">
        <v>248</v>
      </c>
      <c r="N244" s="152" t="s">
        <v>249</v>
      </c>
      <c r="O244" s="152" t="s">
        <v>250</v>
      </c>
      <c r="P244" s="152" t="s">
        <v>251</v>
      </c>
      <c r="Q244" s="152" t="s">
        <v>252</v>
      </c>
      <c r="R244" s="152" t="s">
        <v>253</v>
      </c>
      <c r="S244" s="152" t="s">
        <v>254</v>
      </c>
      <c r="T244" s="152" t="s">
        <v>255</v>
      </c>
      <c r="U244" s="152" t="s">
        <v>256</v>
      </c>
      <c r="V244" s="152" t="s">
        <v>282</v>
      </c>
      <c r="W244" s="152" t="s">
        <v>258</v>
      </c>
      <c r="X244" s="152" t="s">
        <v>259</v>
      </c>
      <c r="Y244" s="152" t="s">
        <v>260</v>
      </c>
      <c r="Z244" s="152" t="s">
        <v>261</v>
      </c>
      <c r="AA244" s="152" t="s">
        <v>262</v>
      </c>
      <c r="AB244" s="15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 t="s">
        <v>3</v>
      </c>
    </row>
    <row r="245" spans="1:65">
      <c r="A245" s="29"/>
      <c r="B245" s="19"/>
      <c r="C245" s="9"/>
      <c r="D245" s="10" t="s">
        <v>274</v>
      </c>
      <c r="E245" s="11" t="s">
        <v>276</v>
      </c>
      <c r="F245" s="11" t="s">
        <v>276</v>
      </c>
      <c r="G245" s="11" t="s">
        <v>277</v>
      </c>
      <c r="H245" s="11" t="s">
        <v>277</v>
      </c>
      <c r="I245" s="11" t="s">
        <v>277</v>
      </c>
      <c r="J245" s="11" t="s">
        <v>274</v>
      </c>
      <c r="K245" s="11" t="s">
        <v>274</v>
      </c>
      <c r="L245" s="11" t="s">
        <v>277</v>
      </c>
      <c r="M245" s="11" t="s">
        <v>276</v>
      </c>
      <c r="N245" s="11" t="s">
        <v>274</v>
      </c>
      <c r="O245" s="11" t="s">
        <v>277</v>
      </c>
      <c r="P245" s="11" t="s">
        <v>274</v>
      </c>
      <c r="Q245" s="11" t="s">
        <v>276</v>
      </c>
      <c r="R245" s="11" t="s">
        <v>276</v>
      </c>
      <c r="S245" s="11" t="s">
        <v>274</v>
      </c>
      <c r="T245" s="11" t="s">
        <v>277</v>
      </c>
      <c r="U245" s="11" t="s">
        <v>274</v>
      </c>
      <c r="V245" s="11" t="s">
        <v>276</v>
      </c>
      <c r="W245" s="11" t="s">
        <v>276</v>
      </c>
      <c r="X245" s="11" t="s">
        <v>277</v>
      </c>
      <c r="Y245" s="11" t="s">
        <v>274</v>
      </c>
      <c r="Z245" s="11" t="s">
        <v>277</v>
      </c>
      <c r="AA245" s="11" t="s">
        <v>274</v>
      </c>
      <c r="AB245" s="15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9"/>
      <c r="C246" s="9"/>
      <c r="D246" s="25" t="s">
        <v>314</v>
      </c>
      <c r="E246" s="25" t="s">
        <v>266</v>
      </c>
      <c r="F246" s="25" t="s">
        <v>314</v>
      </c>
      <c r="G246" s="25" t="s">
        <v>315</v>
      </c>
      <c r="H246" s="25" t="s">
        <v>315</v>
      </c>
      <c r="I246" s="25" t="s">
        <v>315</v>
      </c>
      <c r="J246" s="25" t="s">
        <v>116</v>
      </c>
      <c r="K246" s="25" t="s">
        <v>116</v>
      </c>
      <c r="L246" s="25" t="s">
        <v>316</v>
      </c>
      <c r="M246" s="25" t="s">
        <v>315</v>
      </c>
      <c r="N246" s="25" t="s">
        <v>314</v>
      </c>
      <c r="O246" s="25" t="s">
        <v>314</v>
      </c>
      <c r="P246" s="25" t="s">
        <v>314</v>
      </c>
      <c r="Q246" s="25" t="s">
        <v>315</v>
      </c>
      <c r="R246" s="25" t="s">
        <v>314</v>
      </c>
      <c r="S246" s="25" t="s">
        <v>314</v>
      </c>
      <c r="T246" s="25" t="s">
        <v>316</v>
      </c>
      <c r="U246" s="25" t="s">
        <v>279</v>
      </c>
      <c r="V246" s="25" t="s">
        <v>315</v>
      </c>
      <c r="W246" s="25" t="s">
        <v>317</v>
      </c>
      <c r="X246" s="25" t="s">
        <v>318</v>
      </c>
      <c r="Y246" s="25" t="s">
        <v>314</v>
      </c>
      <c r="Z246" s="25" t="s">
        <v>314</v>
      </c>
      <c r="AA246" s="25" t="s">
        <v>314</v>
      </c>
      <c r="AB246" s="15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2</v>
      </c>
    </row>
    <row r="247" spans="1:65">
      <c r="A247" s="29"/>
      <c r="B247" s="18">
        <v>1</v>
      </c>
      <c r="C247" s="14">
        <v>1</v>
      </c>
      <c r="D247" s="213">
        <v>20.399999999999999</v>
      </c>
      <c r="E247" s="213">
        <v>18.5</v>
      </c>
      <c r="F247" s="213">
        <v>21.552666666666664</v>
      </c>
      <c r="G247" s="213">
        <v>20.8</v>
      </c>
      <c r="H247" s="213">
        <v>18</v>
      </c>
      <c r="I247" s="213">
        <v>19.8</v>
      </c>
      <c r="J247" s="213">
        <v>18.7</v>
      </c>
      <c r="K247" s="213">
        <v>17</v>
      </c>
      <c r="L247" s="213">
        <v>20</v>
      </c>
      <c r="M247" s="213">
        <v>19.233000000000001</v>
      </c>
      <c r="N247" s="213">
        <v>22.1</v>
      </c>
      <c r="O247" s="213">
        <v>17.2</v>
      </c>
      <c r="P247" s="213">
        <v>18.522507519970301</v>
      </c>
      <c r="Q247" s="213">
        <v>19.399999999999999</v>
      </c>
      <c r="R247" s="234">
        <v>19.479700000000001</v>
      </c>
      <c r="S247" s="213">
        <v>21.1</v>
      </c>
      <c r="T247" s="213">
        <v>22</v>
      </c>
      <c r="U247" s="213">
        <v>19.260000000000002</v>
      </c>
      <c r="V247" s="213">
        <v>17.284461480000001</v>
      </c>
      <c r="W247" s="213">
        <v>22</v>
      </c>
      <c r="X247" s="213">
        <v>18</v>
      </c>
      <c r="Y247" s="234">
        <v>20.7</v>
      </c>
      <c r="Z247" s="213">
        <v>20.2</v>
      </c>
      <c r="AA247" s="213">
        <v>19.8</v>
      </c>
      <c r="AB247" s="215"/>
      <c r="AC247" s="216"/>
      <c r="AD247" s="216"/>
      <c r="AE247" s="216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7">
        <v>1</v>
      </c>
    </row>
    <row r="248" spans="1:65">
      <c r="A248" s="29"/>
      <c r="B248" s="19">
        <v>1</v>
      </c>
      <c r="C248" s="9">
        <v>2</v>
      </c>
      <c r="D248" s="218">
        <v>20.399999999999999</v>
      </c>
      <c r="E248" s="218">
        <v>20.5</v>
      </c>
      <c r="F248" s="218">
        <v>21.156666666666666</v>
      </c>
      <c r="G248" s="218">
        <v>20.8</v>
      </c>
      <c r="H248" s="218">
        <v>18</v>
      </c>
      <c r="I248" s="218">
        <v>17.100000000000001</v>
      </c>
      <c r="J248" s="218">
        <v>18.5</v>
      </c>
      <c r="K248" s="218">
        <v>17.399999999999999</v>
      </c>
      <c r="L248" s="218">
        <v>19</v>
      </c>
      <c r="M248" s="218">
        <v>21.117999999999999</v>
      </c>
      <c r="N248" s="218">
        <v>21.5</v>
      </c>
      <c r="O248" s="218">
        <v>17.3</v>
      </c>
      <c r="P248" s="218">
        <v>18.843632564972385</v>
      </c>
      <c r="Q248" s="218">
        <v>19.5</v>
      </c>
      <c r="R248" s="219">
        <v>14.8226</v>
      </c>
      <c r="S248" s="218">
        <v>20.5</v>
      </c>
      <c r="T248" s="218">
        <v>22</v>
      </c>
      <c r="U248" s="218">
        <v>19.11</v>
      </c>
      <c r="V248" s="218">
        <v>18.978036150000001</v>
      </c>
      <c r="W248" s="218">
        <v>22</v>
      </c>
      <c r="X248" s="218">
        <v>17</v>
      </c>
      <c r="Y248" s="218">
        <v>18.100000000000001</v>
      </c>
      <c r="Z248" s="218">
        <v>19.899999999999999</v>
      </c>
      <c r="AA248" s="218">
        <v>19.2</v>
      </c>
      <c r="AB248" s="215"/>
      <c r="AC248" s="216"/>
      <c r="AD248" s="216"/>
      <c r="AE248" s="216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7">
        <v>12</v>
      </c>
    </row>
    <row r="249" spans="1:65">
      <c r="A249" s="29"/>
      <c r="B249" s="19">
        <v>1</v>
      </c>
      <c r="C249" s="9">
        <v>3</v>
      </c>
      <c r="D249" s="218">
        <v>20.399999999999999</v>
      </c>
      <c r="E249" s="218">
        <v>18.5</v>
      </c>
      <c r="F249" s="218">
        <v>21.189333333333334</v>
      </c>
      <c r="G249" s="218">
        <v>20.7</v>
      </c>
      <c r="H249" s="218">
        <v>17.600000000000001</v>
      </c>
      <c r="I249" s="218">
        <v>17.899999999999999</v>
      </c>
      <c r="J249" s="218">
        <v>18.600000000000001</v>
      </c>
      <c r="K249" s="218">
        <v>18.100000000000001</v>
      </c>
      <c r="L249" s="218">
        <v>17</v>
      </c>
      <c r="M249" s="218">
        <v>19.648</v>
      </c>
      <c r="N249" s="218">
        <v>21.6</v>
      </c>
      <c r="O249" s="218">
        <v>18.3</v>
      </c>
      <c r="P249" s="218">
        <v>17.924435287872083</v>
      </c>
      <c r="Q249" s="218">
        <v>19.399999999999999</v>
      </c>
      <c r="R249" s="219">
        <v>14.3005</v>
      </c>
      <c r="S249" s="218">
        <v>20</v>
      </c>
      <c r="T249" s="218">
        <v>21</v>
      </c>
      <c r="U249" s="218">
        <v>19.100000000000001</v>
      </c>
      <c r="V249" s="218">
        <v>17.73390603</v>
      </c>
      <c r="W249" s="218">
        <v>22</v>
      </c>
      <c r="X249" s="218">
        <v>17</v>
      </c>
      <c r="Y249" s="218">
        <v>18.5</v>
      </c>
      <c r="Z249" s="218">
        <v>20.2</v>
      </c>
      <c r="AA249" s="218">
        <v>19.3</v>
      </c>
      <c r="AB249" s="215"/>
      <c r="AC249" s="216"/>
      <c r="AD249" s="216"/>
      <c r="AE249" s="216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7">
        <v>16</v>
      </c>
    </row>
    <row r="250" spans="1:65">
      <c r="A250" s="29"/>
      <c r="B250" s="19">
        <v>1</v>
      </c>
      <c r="C250" s="9">
        <v>4</v>
      </c>
      <c r="D250" s="218">
        <v>19.899999999999999</v>
      </c>
      <c r="E250" s="218">
        <v>20.5</v>
      </c>
      <c r="F250" s="218">
        <v>20.986000000000001</v>
      </c>
      <c r="G250" s="218">
        <v>20.8</v>
      </c>
      <c r="H250" s="218">
        <v>18</v>
      </c>
      <c r="I250" s="218">
        <v>19.7</v>
      </c>
      <c r="J250" s="218">
        <v>18.2</v>
      </c>
      <c r="K250" s="218">
        <v>18.100000000000001</v>
      </c>
      <c r="L250" s="218">
        <v>17</v>
      </c>
      <c r="M250" s="218">
        <v>19.631</v>
      </c>
      <c r="N250" s="218">
        <v>21.2</v>
      </c>
      <c r="O250" s="218">
        <v>17.600000000000001</v>
      </c>
      <c r="P250" s="218">
        <v>18.915859918591899</v>
      </c>
      <c r="Q250" s="218">
        <v>19.399999999999999</v>
      </c>
      <c r="R250" s="219">
        <v>15.668200000000001</v>
      </c>
      <c r="S250" s="218">
        <v>20.5</v>
      </c>
      <c r="T250" s="218">
        <v>22</v>
      </c>
      <c r="U250" s="220">
        <v>20.190000000000001</v>
      </c>
      <c r="V250" s="218">
        <v>17.959016800000001</v>
      </c>
      <c r="W250" s="218">
        <v>22</v>
      </c>
      <c r="X250" s="218">
        <v>17</v>
      </c>
      <c r="Y250" s="218">
        <v>18.399999999999999</v>
      </c>
      <c r="Z250" s="218">
        <v>20.3</v>
      </c>
      <c r="AA250" s="218">
        <v>18.8</v>
      </c>
      <c r="AB250" s="215"/>
      <c r="AC250" s="216"/>
      <c r="AD250" s="216"/>
      <c r="AE250" s="216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17">
        <v>19.429010035471286</v>
      </c>
    </row>
    <row r="251" spans="1:65">
      <c r="A251" s="29"/>
      <c r="B251" s="19">
        <v>1</v>
      </c>
      <c r="C251" s="9">
        <v>5</v>
      </c>
      <c r="D251" s="218">
        <v>23.2</v>
      </c>
      <c r="E251" s="218">
        <v>18.5</v>
      </c>
      <c r="F251" s="218">
        <v>21.314666666666668</v>
      </c>
      <c r="G251" s="218">
        <v>21.1</v>
      </c>
      <c r="H251" s="218">
        <v>18.100000000000001</v>
      </c>
      <c r="I251" s="218">
        <v>17.8</v>
      </c>
      <c r="J251" s="218">
        <v>18.2</v>
      </c>
      <c r="K251" s="218">
        <v>18.399999999999999</v>
      </c>
      <c r="L251" s="218">
        <v>16</v>
      </c>
      <c r="M251" s="218">
        <v>21.181000000000001</v>
      </c>
      <c r="N251" s="218">
        <v>20.9</v>
      </c>
      <c r="O251" s="218">
        <v>18.399999999999999</v>
      </c>
      <c r="P251" s="218">
        <v>18.316924715403381</v>
      </c>
      <c r="Q251" s="218">
        <v>19.899999999999999</v>
      </c>
      <c r="R251" s="219">
        <v>14.3111</v>
      </c>
      <c r="S251" s="218">
        <v>19.8</v>
      </c>
      <c r="T251" s="218">
        <v>22</v>
      </c>
      <c r="U251" s="218">
        <v>18.96</v>
      </c>
      <c r="V251" s="218">
        <v>17.121624180000001</v>
      </c>
      <c r="W251" s="218">
        <v>22</v>
      </c>
      <c r="X251" s="218">
        <v>17</v>
      </c>
      <c r="Y251" s="218">
        <v>17.899999999999999</v>
      </c>
      <c r="Z251" s="218">
        <v>20.2</v>
      </c>
      <c r="AA251" s="218">
        <v>19</v>
      </c>
      <c r="AB251" s="215"/>
      <c r="AC251" s="216"/>
      <c r="AD251" s="216"/>
      <c r="AE251" s="216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217">
        <v>89</v>
      </c>
    </row>
    <row r="252" spans="1:65">
      <c r="A252" s="29"/>
      <c r="B252" s="19">
        <v>1</v>
      </c>
      <c r="C252" s="9">
        <v>6</v>
      </c>
      <c r="D252" s="218">
        <v>23.4</v>
      </c>
      <c r="E252" s="218">
        <v>19.5</v>
      </c>
      <c r="F252" s="218">
        <v>21.251333333333331</v>
      </c>
      <c r="G252" s="220">
        <v>20</v>
      </c>
      <c r="H252" s="218">
        <v>18.100000000000001</v>
      </c>
      <c r="I252" s="218">
        <v>19.8</v>
      </c>
      <c r="J252" s="218">
        <v>18.2</v>
      </c>
      <c r="K252" s="218">
        <v>18.2</v>
      </c>
      <c r="L252" s="218">
        <v>20</v>
      </c>
      <c r="M252" s="218">
        <v>19.846</v>
      </c>
      <c r="N252" s="218">
        <v>21.8</v>
      </c>
      <c r="O252" s="218">
        <v>17.399999999999999</v>
      </c>
      <c r="P252" s="218">
        <v>17.707506011561303</v>
      </c>
      <c r="Q252" s="218">
        <v>19.2</v>
      </c>
      <c r="R252" s="219">
        <v>14.9221</v>
      </c>
      <c r="S252" s="218">
        <v>19.600000000000001</v>
      </c>
      <c r="T252" s="218">
        <v>22</v>
      </c>
      <c r="U252" s="218">
        <v>19.23</v>
      </c>
      <c r="V252" s="218">
        <v>18.215807569999999</v>
      </c>
      <c r="W252" s="218">
        <v>22</v>
      </c>
      <c r="X252" s="218">
        <v>18</v>
      </c>
      <c r="Y252" s="218">
        <v>17.8</v>
      </c>
      <c r="Z252" s="218">
        <v>19.899999999999999</v>
      </c>
      <c r="AA252" s="218">
        <v>19.3</v>
      </c>
      <c r="AB252" s="215"/>
      <c r="AC252" s="216"/>
      <c r="AD252" s="216"/>
      <c r="AE252" s="216"/>
      <c r="AF252" s="216"/>
      <c r="AG252" s="216"/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221"/>
    </row>
    <row r="253" spans="1:65">
      <c r="A253" s="29"/>
      <c r="B253" s="20" t="s">
        <v>268</v>
      </c>
      <c r="C253" s="12"/>
      <c r="D253" s="222">
        <v>21.283333333333331</v>
      </c>
      <c r="E253" s="222">
        <v>19.333333333333332</v>
      </c>
      <c r="F253" s="222">
        <v>21.241777777777781</v>
      </c>
      <c r="G253" s="222">
        <v>20.7</v>
      </c>
      <c r="H253" s="222">
        <v>17.966666666666665</v>
      </c>
      <c r="I253" s="222">
        <v>18.683333333333334</v>
      </c>
      <c r="J253" s="222">
        <v>18.400000000000002</v>
      </c>
      <c r="K253" s="222">
        <v>17.866666666666667</v>
      </c>
      <c r="L253" s="222">
        <v>18.166666666666668</v>
      </c>
      <c r="M253" s="222">
        <v>20.109500000000001</v>
      </c>
      <c r="N253" s="222">
        <v>21.516666666666669</v>
      </c>
      <c r="O253" s="222">
        <v>17.700000000000003</v>
      </c>
      <c r="P253" s="222">
        <v>18.371811003061897</v>
      </c>
      <c r="Q253" s="222">
        <v>19.466666666666665</v>
      </c>
      <c r="R253" s="222">
        <v>15.584033333333332</v>
      </c>
      <c r="S253" s="222">
        <v>20.25</v>
      </c>
      <c r="T253" s="222">
        <v>21.833333333333332</v>
      </c>
      <c r="U253" s="222">
        <v>19.308333333333334</v>
      </c>
      <c r="V253" s="222">
        <v>17.882142034999998</v>
      </c>
      <c r="W253" s="222">
        <v>22</v>
      </c>
      <c r="X253" s="222">
        <v>17.333333333333332</v>
      </c>
      <c r="Y253" s="222">
        <v>18.566666666666666</v>
      </c>
      <c r="Z253" s="222">
        <v>20.116666666666664</v>
      </c>
      <c r="AA253" s="222">
        <v>19.233333333333331</v>
      </c>
      <c r="AB253" s="215"/>
      <c r="AC253" s="216"/>
      <c r="AD253" s="216"/>
      <c r="AE253" s="216"/>
      <c r="AF253" s="216"/>
      <c r="AG253" s="216"/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  <c r="BJ253" s="216"/>
      <c r="BK253" s="216"/>
      <c r="BL253" s="216"/>
      <c r="BM253" s="221"/>
    </row>
    <row r="254" spans="1:65">
      <c r="A254" s="29"/>
      <c r="B254" s="3" t="s">
        <v>269</v>
      </c>
      <c r="C254" s="28"/>
      <c r="D254" s="218">
        <v>20.399999999999999</v>
      </c>
      <c r="E254" s="218">
        <v>19</v>
      </c>
      <c r="F254" s="218">
        <v>21.220333333333333</v>
      </c>
      <c r="G254" s="218">
        <v>20.8</v>
      </c>
      <c r="H254" s="218">
        <v>18</v>
      </c>
      <c r="I254" s="218">
        <v>18.799999999999997</v>
      </c>
      <c r="J254" s="218">
        <v>18.350000000000001</v>
      </c>
      <c r="K254" s="218">
        <v>18.100000000000001</v>
      </c>
      <c r="L254" s="218">
        <v>18</v>
      </c>
      <c r="M254" s="218">
        <v>19.747</v>
      </c>
      <c r="N254" s="218">
        <v>21.55</v>
      </c>
      <c r="O254" s="218">
        <v>17.5</v>
      </c>
      <c r="P254" s="218">
        <v>18.419716117686839</v>
      </c>
      <c r="Q254" s="218">
        <v>19.399999999999999</v>
      </c>
      <c r="R254" s="218">
        <v>14.872350000000001</v>
      </c>
      <c r="S254" s="218">
        <v>20.25</v>
      </c>
      <c r="T254" s="218">
        <v>22</v>
      </c>
      <c r="U254" s="218">
        <v>19.170000000000002</v>
      </c>
      <c r="V254" s="218">
        <v>17.846461415</v>
      </c>
      <c r="W254" s="218">
        <v>22</v>
      </c>
      <c r="X254" s="218">
        <v>17</v>
      </c>
      <c r="Y254" s="218">
        <v>18.25</v>
      </c>
      <c r="Z254" s="218">
        <v>20.2</v>
      </c>
      <c r="AA254" s="218">
        <v>19.25</v>
      </c>
      <c r="AB254" s="215"/>
      <c r="AC254" s="216"/>
      <c r="AD254" s="216"/>
      <c r="AE254" s="216"/>
      <c r="AF254" s="216"/>
      <c r="AG254" s="216"/>
      <c r="AH254" s="216"/>
      <c r="AI254" s="216"/>
      <c r="AJ254" s="216"/>
      <c r="AK254" s="216"/>
      <c r="AL254" s="216"/>
      <c r="AM254" s="216"/>
      <c r="AN254" s="216"/>
      <c r="AO254" s="216"/>
      <c r="AP254" s="216"/>
      <c r="AQ254" s="216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6"/>
      <c r="BB254" s="216"/>
      <c r="BC254" s="216"/>
      <c r="BD254" s="216"/>
      <c r="BE254" s="216"/>
      <c r="BF254" s="216"/>
      <c r="BG254" s="216"/>
      <c r="BH254" s="216"/>
      <c r="BI254" s="216"/>
      <c r="BJ254" s="216"/>
      <c r="BK254" s="216"/>
      <c r="BL254" s="216"/>
      <c r="BM254" s="221"/>
    </row>
    <row r="255" spans="1:65">
      <c r="A255" s="29"/>
      <c r="B255" s="3" t="s">
        <v>270</v>
      </c>
      <c r="C255" s="28"/>
      <c r="D255" s="23">
        <v>1.5753306531222793</v>
      </c>
      <c r="E255" s="23">
        <v>0.98319208025017513</v>
      </c>
      <c r="F255" s="23">
        <v>0.18839988991110923</v>
      </c>
      <c r="G255" s="23">
        <v>0.36878177829171588</v>
      </c>
      <c r="H255" s="23">
        <v>0.18618986725025238</v>
      </c>
      <c r="I255" s="23">
        <v>1.2188792666489436</v>
      </c>
      <c r="J255" s="23">
        <v>0.22803508501982803</v>
      </c>
      <c r="K255" s="23">
        <v>0.5428320796219277</v>
      </c>
      <c r="L255" s="23">
        <v>1.7224014243685084</v>
      </c>
      <c r="M255" s="23">
        <v>0.83003777022494563</v>
      </c>
      <c r="N255" s="23">
        <v>0.42622372841814843</v>
      </c>
      <c r="O255" s="23">
        <v>0.52153619241621185</v>
      </c>
      <c r="P255" s="23">
        <v>0.48698519604367507</v>
      </c>
      <c r="Q255" s="23">
        <v>0.23380903889000229</v>
      </c>
      <c r="R255" s="23">
        <v>1.9732742512551757</v>
      </c>
      <c r="S255" s="23">
        <v>0.55407580708780269</v>
      </c>
      <c r="T255" s="23">
        <v>0.40824829046386296</v>
      </c>
      <c r="U255" s="23">
        <v>0.44494568956971242</v>
      </c>
      <c r="V255" s="23">
        <v>0.67465690492420549</v>
      </c>
      <c r="W255" s="23">
        <v>0</v>
      </c>
      <c r="X255" s="23">
        <v>0.5163977794943222</v>
      </c>
      <c r="Y255" s="23">
        <v>1.0801234497346432</v>
      </c>
      <c r="Z255" s="23">
        <v>0.17224014243685151</v>
      </c>
      <c r="AA255" s="23">
        <v>0.33862466931200796</v>
      </c>
      <c r="AB255" s="15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86</v>
      </c>
      <c r="C256" s="28"/>
      <c r="D256" s="13">
        <v>7.4017101947796995E-2</v>
      </c>
      <c r="E256" s="13">
        <v>5.0854762771560785E-2</v>
      </c>
      <c r="F256" s="13">
        <v>8.8693089571911903E-3</v>
      </c>
      <c r="G256" s="13">
        <v>1.7815544845010429E-2</v>
      </c>
      <c r="H256" s="13">
        <v>1.0363072388696794E-2</v>
      </c>
      <c r="I256" s="13">
        <v>6.5238854593163795E-2</v>
      </c>
      <c r="J256" s="13">
        <v>1.2393211142381956E-2</v>
      </c>
      <c r="K256" s="13">
        <v>3.038239251615267E-2</v>
      </c>
      <c r="L256" s="13">
        <v>9.4811087579917894E-2</v>
      </c>
      <c r="M256" s="13">
        <v>4.1275902942636347E-2</v>
      </c>
      <c r="N256" s="13">
        <v>1.9809003644530521E-2</v>
      </c>
      <c r="O256" s="13">
        <v>2.9465321605435694E-2</v>
      </c>
      <c r="P256" s="13">
        <v>2.6507196049562712E-2</v>
      </c>
      <c r="Q256" s="13">
        <v>1.2010738299143954E-2</v>
      </c>
      <c r="R256" s="13">
        <v>0.12662153686712527</v>
      </c>
      <c r="S256" s="13">
        <v>2.7361768251249516E-2</v>
      </c>
      <c r="T256" s="13">
        <v>1.8698394983077692E-2</v>
      </c>
      <c r="U256" s="13">
        <v>2.3044230793424898E-2</v>
      </c>
      <c r="V256" s="13">
        <v>3.7727969255793109E-2</v>
      </c>
      <c r="W256" s="13">
        <v>0</v>
      </c>
      <c r="X256" s="13">
        <v>2.9792179586210898E-2</v>
      </c>
      <c r="Y256" s="13">
        <v>5.8175410219101074E-2</v>
      </c>
      <c r="Z256" s="13">
        <v>8.5620617615667707E-3</v>
      </c>
      <c r="AA256" s="13">
        <v>1.7606135319515149E-2</v>
      </c>
      <c r="AB256" s="15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3" t="s">
        <v>271</v>
      </c>
      <c r="C257" s="28"/>
      <c r="D257" s="13">
        <v>9.5440956305886449E-2</v>
      </c>
      <c r="E257" s="13">
        <v>-4.9244249688109587E-3</v>
      </c>
      <c r="F257" s="13">
        <v>9.3302115702084132E-2</v>
      </c>
      <c r="G257" s="13">
        <v>6.5417124300635177E-2</v>
      </c>
      <c r="H257" s="13">
        <v>-7.5265974238257094E-2</v>
      </c>
      <c r="I257" s="13">
        <v>-3.8379552060376798E-2</v>
      </c>
      <c r="J257" s="13">
        <v>-5.2962556177213016E-2</v>
      </c>
      <c r="K257" s="13">
        <v>-8.0412916867728668E-2</v>
      </c>
      <c r="L257" s="13">
        <v>-6.4972088979313614E-2</v>
      </c>
      <c r="M257" s="13">
        <v>3.5024428073604952E-2</v>
      </c>
      <c r="N257" s="13">
        <v>0.10745048910798727</v>
      </c>
      <c r="O257" s="13">
        <v>-8.8991154583514698E-2</v>
      </c>
      <c r="P257" s="13">
        <v>-5.441342767744084E-2</v>
      </c>
      <c r="Q257" s="13">
        <v>1.9381652038179542E-3</v>
      </c>
      <c r="R257" s="13">
        <v>-0.19789874497559223</v>
      </c>
      <c r="S257" s="13">
        <v>4.2255882468012596E-2</v>
      </c>
      <c r="T257" s="13">
        <v>0.12374914076798071</v>
      </c>
      <c r="U257" s="13">
        <v>-6.2111606261788799E-3</v>
      </c>
      <c r="V257" s="13">
        <v>-7.9616408537912742E-2</v>
      </c>
      <c r="W257" s="13">
        <v>0.13232737848376686</v>
      </c>
      <c r="X257" s="13">
        <v>-0.10786327755824432</v>
      </c>
      <c r="Y257" s="13">
        <v>-4.4384318461427097E-2</v>
      </c>
      <c r="Z257" s="13">
        <v>3.5393292295383683E-2</v>
      </c>
      <c r="AA257" s="13">
        <v>-1.0071367598282754E-2</v>
      </c>
      <c r="AB257" s="15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29"/>
      <c r="B258" s="45" t="s">
        <v>272</v>
      </c>
      <c r="C258" s="46"/>
      <c r="D258" s="44">
        <v>1.1299999999999999</v>
      </c>
      <c r="E258" s="44">
        <v>0.03</v>
      </c>
      <c r="F258" s="44">
        <v>1.1000000000000001</v>
      </c>
      <c r="G258" s="44">
        <v>0.8</v>
      </c>
      <c r="H258" s="44">
        <v>0.73</v>
      </c>
      <c r="I258" s="44">
        <v>0.33</v>
      </c>
      <c r="J258" s="44">
        <v>0.49</v>
      </c>
      <c r="K258" s="44">
        <v>0.79</v>
      </c>
      <c r="L258" s="44">
        <v>0.62</v>
      </c>
      <c r="M258" s="44">
        <v>0.47</v>
      </c>
      <c r="N258" s="44">
        <v>1.26</v>
      </c>
      <c r="O258" s="44">
        <v>0.88</v>
      </c>
      <c r="P258" s="44">
        <v>0.5</v>
      </c>
      <c r="Q258" s="44">
        <v>0.11</v>
      </c>
      <c r="R258" s="44">
        <v>2.06</v>
      </c>
      <c r="S258" s="44">
        <v>0.55000000000000004</v>
      </c>
      <c r="T258" s="44">
        <v>1.43</v>
      </c>
      <c r="U258" s="44">
        <v>0.02</v>
      </c>
      <c r="V258" s="44">
        <v>0.78</v>
      </c>
      <c r="W258" s="44">
        <v>1.53</v>
      </c>
      <c r="X258" s="44">
        <v>1.08</v>
      </c>
      <c r="Y258" s="44">
        <v>0.39</v>
      </c>
      <c r="Z258" s="44">
        <v>0.47</v>
      </c>
      <c r="AA258" s="44">
        <v>0.02</v>
      </c>
      <c r="AB258" s="15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BM259" s="55"/>
    </row>
    <row r="260" spans="1:65" ht="15">
      <c r="B260" s="8" t="s">
        <v>549</v>
      </c>
      <c r="BM260" s="27" t="s">
        <v>66</v>
      </c>
    </row>
    <row r="261" spans="1:65" ht="15">
      <c r="A261" s="24" t="s">
        <v>33</v>
      </c>
      <c r="B261" s="18" t="s">
        <v>110</v>
      </c>
      <c r="C261" s="15" t="s">
        <v>111</v>
      </c>
      <c r="D261" s="16" t="s">
        <v>234</v>
      </c>
      <c r="E261" s="17" t="s">
        <v>234</v>
      </c>
      <c r="F261" s="17" t="s">
        <v>234</v>
      </c>
      <c r="G261" s="17" t="s">
        <v>234</v>
      </c>
      <c r="H261" s="17" t="s">
        <v>234</v>
      </c>
      <c r="I261" s="15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 t="s">
        <v>235</v>
      </c>
      <c r="C262" s="9" t="s">
        <v>235</v>
      </c>
      <c r="D262" s="151" t="s">
        <v>238</v>
      </c>
      <c r="E262" s="152" t="s">
        <v>244</v>
      </c>
      <c r="F262" s="152" t="s">
        <v>246</v>
      </c>
      <c r="G262" s="152" t="s">
        <v>250</v>
      </c>
      <c r="H262" s="152" t="s">
        <v>251</v>
      </c>
      <c r="I262" s="15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s">
        <v>3</v>
      </c>
    </row>
    <row r="263" spans="1:65">
      <c r="A263" s="29"/>
      <c r="B263" s="19"/>
      <c r="C263" s="9"/>
      <c r="D263" s="10" t="s">
        <v>274</v>
      </c>
      <c r="E263" s="11" t="s">
        <v>274</v>
      </c>
      <c r="F263" s="11" t="s">
        <v>274</v>
      </c>
      <c r="G263" s="11" t="s">
        <v>277</v>
      </c>
      <c r="H263" s="11" t="s">
        <v>274</v>
      </c>
      <c r="I263" s="15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9"/>
      <c r="C264" s="9"/>
      <c r="D264" s="25" t="s">
        <v>266</v>
      </c>
      <c r="E264" s="25" t="s">
        <v>116</v>
      </c>
      <c r="F264" s="25" t="s">
        <v>116</v>
      </c>
      <c r="G264" s="25" t="s">
        <v>314</v>
      </c>
      <c r="H264" s="25" t="s">
        <v>314</v>
      </c>
      <c r="I264" s="15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</v>
      </c>
    </row>
    <row r="265" spans="1:65">
      <c r="A265" s="29"/>
      <c r="B265" s="18">
        <v>1</v>
      </c>
      <c r="C265" s="14">
        <v>1</v>
      </c>
      <c r="D265" s="21">
        <v>1.59</v>
      </c>
      <c r="E265" s="21">
        <v>1.544</v>
      </c>
      <c r="F265" s="154">
        <v>1.37</v>
      </c>
      <c r="G265" s="21">
        <v>1.6</v>
      </c>
      <c r="H265" s="21">
        <v>1.6434686511543302</v>
      </c>
      <c r="I265" s="15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</v>
      </c>
    </row>
    <row r="266" spans="1:65">
      <c r="A266" s="29"/>
      <c r="B266" s="19">
        <v>1</v>
      </c>
      <c r="C266" s="9">
        <v>2</v>
      </c>
      <c r="D266" s="11">
        <v>1.65</v>
      </c>
      <c r="E266" s="11">
        <v>1.504</v>
      </c>
      <c r="F266" s="11">
        <v>1.5</v>
      </c>
      <c r="G266" s="11">
        <v>1.6</v>
      </c>
      <c r="H266" s="11">
        <v>1.6916761527049127</v>
      </c>
      <c r="I266" s="15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29</v>
      </c>
    </row>
    <row r="267" spans="1:65">
      <c r="A267" s="29"/>
      <c r="B267" s="19">
        <v>1</v>
      </c>
      <c r="C267" s="9">
        <v>3</v>
      </c>
      <c r="D267" s="11">
        <v>1.61</v>
      </c>
      <c r="E267" s="11">
        <v>1.5249999999999999</v>
      </c>
      <c r="F267" s="11">
        <v>1.51</v>
      </c>
      <c r="G267" s="11">
        <v>1.8</v>
      </c>
      <c r="H267" s="11">
        <v>1.6771597047236535</v>
      </c>
      <c r="I267" s="15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4</v>
      </c>
      <c r="D268" s="11">
        <v>1.66</v>
      </c>
      <c r="E268" s="11">
        <v>1.4850000000000001</v>
      </c>
      <c r="F268" s="11">
        <v>1.56</v>
      </c>
      <c r="G268" s="11">
        <v>1.7</v>
      </c>
      <c r="H268" s="11">
        <v>1.7273507296541162</v>
      </c>
      <c r="I268" s="15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1.6045627506819542</v>
      </c>
    </row>
    <row r="269" spans="1:65">
      <c r="A269" s="29"/>
      <c r="B269" s="19">
        <v>1</v>
      </c>
      <c r="C269" s="9">
        <v>5</v>
      </c>
      <c r="D269" s="11">
        <v>1.65</v>
      </c>
      <c r="E269" s="11">
        <v>1.5089999999999999</v>
      </c>
      <c r="F269" s="11">
        <v>1.57</v>
      </c>
      <c r="G269" s="11">
        <v>1.7</v>
      </c>
      <c r="H269" s="11">
        <v>1.6740954574418236</v>
      </c>
      <c r="I269" s="15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90</v>
      </c>
    </row>
    <row r="270" spans="1:65">
      <c r="A270" s="29"/>
      <c r="B270" s="19">
        <v>1</v>
      </c>
      <c r="C270" s="9">
        <v>6</v>
      </c>
      <c r="D270" s="11">
        <v>1.6</v>
      </c>
      <c r="E270" s="11">
        <v>1.4810000000000001</v>
      </c>
      <c r="F270" s="11">
        <v>1.51</v>
      </c>
      <c r="G270" s="11">
        <v>1.7</v>
      </c>
      <c r="H270" s="11">
        <v>1.6351318247797892</v>
      </c>
      <c r="I270" s="15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20" t="s">
        <v>268</v>
      </c>
      <c r="C271" s="12"/>
      <c r="D271" s="22">
        <v>1.6266666666666667</v>
      </c>
      <c r="E271" s="22">
        <v>1.508</v>
      </c>
      <c r="F271" s="22">
        <v>1.5033333333333332</v>
      </c>
      <c r="G271" s="22">
        <v>1.6833333333333333</v>
      </c>
      <c r="H271" s="22">
        <v>1.6748137534097707</v>
      </c>
      <c r="I271" s="15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269</v>
      </c>
      <c r="C272" s="28"/>
      <c r="D272" s="11">
        <v>1.63</v>
      </c>
      <c r="E272" s="11">
        <v>1.5065</v>
      </c>
      <c r="F272" s="11">
        <v>1.51</v>
      </c>
      <c r="G272" s="11">
        <v>1.7</v>
      </c>
      <c r="H272" s="11">
        <v>1.6756275810827386</v>
      </c>
      <c r="I272" s="15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270</v>
      </c>
      <c r="C273" s="28"/>
      <c r="D273" s="23">
        <v>3.0110906108363148E-2</v>
      </c>
      <c r="E273" s="23">
        <v>2.3916521486202755E-2</v>
      </c>
      <c r="F273" s="23">
        <v>7.146094504459527E-2</v>
      </c>
      <c r="G273" s="23">
        <v>7.527726527090807E-2</v>
      </c>
      <c r="H273" s="23">
        <v>3.3489295945873118E-2</v>
      </c>
      <c r="I273" s="205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56"/>
    </row>
    <row r="274" spans="1:65">
      <c r="A274" s="29"/>
      <c r="B274" s="3" t="s">
        <v>86</v>
      </c>
      <c r="C274" s="28"/>
      <c r="D274" s="13">
        <v>1.8510802935469146E-2</v>
      </c>
      <c r="E274" s="13">
        <v>1.5859762258755142E-2</v>
      </c>
      <c r="F274" s="13">
        <v>4.7534996703721917E-2</v>
      </c>
      <c r="G274" s="13">
        <v>4.471916748766816E-2</v>
      </c>
      <c r="H274" s="13">
        <v>1.9995832896459034E-2</v>
      </c>
      <c r="I274" s="15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3" t="s">
        <v>271</v>
      </c>
      <c r="C275" s="28"/>
      <c r="D275" s="13">
        <v>1.377566316762513E-2</v>
      </c>
      <c r="E275" s="13">
        <v>-6.0180102424111537E-2</v>
      </c>
      <c r="F275" s="13">
        <v>-6.3088475228281093E-2</v>
      </c>
      <c r="G275" s="13">
        <v>4.9091618646825097E-2</v>
      </c>
      <c r="H275" s="13">
        <v>4.3782022671259968E-2</v>
      </c>
      <c r="I275" s="15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29"/>
      <c r="B276" s="45" t="s">
        <v>272</v>
      </c>
      <c r="C276" s="46"/>
      <c r="D276" s="44">
        <v>0</v>
      </c>
      <c r="E276" s="44">
        <v>1.41</v>
      </c>
      <c r="F276" s="44">
        <v>1.47</v>
      </c>
      <c r="G276" s="44">
        <v>0.67</v>
      </c>
      <c r="H276" s="44">
        <v>0.56999999999999995</v>
      </c>
      <c r="I276" s="15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0"/>
      <c r="C277" s="20"/>
      <c r="D277" s="20"/>
      <c r="E277" s="20"/>
      <c r="F277" s="20"/>
      <c r="G277" s="20"/>
      <c r="H277" s="20"/>
      <c r="BM277" s="55"/>
    </row>
    <row r="278" spans="1:65" ht="15">
      <c r="B278" s="8" t="s">
        <v>550</v>
      </c>
      <c r="BM278" s="27" t="s">
        <v>66</v>
      </c>
    </row>
    <row r="279" spans="1:65" ht="15">
      <c r="A279" s="24" t="s">
        <v>36</v>
      </c>
      <c r="B279" s="18" t="s">
        <v>110</v>
      </c>
      <c r="C279" s="15" t="s">
        <v>111</v>
      </c>
      <c r="D279" s="16" t="s">
        <v>234</v>
      </c>
      <c r="E279" s="17" t="s">
        <v>234</v>
      </c>
      <c r="F279" s="17" t="s">
        <v>234</v>
      </c>
      <c r="G279" s="17" t="s">
        <v>234</v>
      </c>
      <c r="H279" s="17" t="s">
        <v>234</v>
      </c>
      <c r="I279" s="15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235</v>
      </c>
      <c r="C280" s="9" t="s">
        <v>235</v>
      </c>
      <c r="D280" s="151" t="s">
        <v>238</v>
      </c>
      <c r="E280" s="152" t="s">
        <v>244</v>
      </c>
      <c r="F280" s="152" t="s">
        <v>246</v>
      </c>
      <c r="G280" s="152" t="s">
        <v>250</v>
      </c>
      <c r="H280" s="152" t="s">
        <v>251</v>
      </c>
      <c r="I280" s="15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274</v>
      </c>
      <c r="E281" s="11" t="s">
        <v>274</v>
      </c>
      <c r="F281" s="11" t="s">
        <v>274</v>
      </c>
      <c r="G281" s="11" t="s">
        <v>277</v>
      </c>
      <c r="H281" s="11" t="s">
        <v>274</v>
      </c>
      <c r="I281" s="15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5" t="s">
        <v>266</v>
      </c>
      <c r="E282" s="25" t="s">
        <v>116</v>
      </c>
      <c r="F282" s="25" t="s">
        <v>116</v>
      </c>
      <c r="G282" s="25" t="s">
        <v>314</v>
      </c>
      <c r="H282" s="25" t="s">
        <v>314</v>
      </c>
      <c r="I282" s="15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3</v>
      </c>
    </row>
    <row r="283" spans="1:65">
      <c r="A283" s="29"/>
      <c r="B283" s="18">
        <v>1</v>
      </c>
      <c r="C283" s="14">
        <v>1</v>
      </c>
      <c r="D283" s="21">
        <v>0.67</v>
      </c>
      <c r="E283" s="21">
        <v>0.68300000000000005</v>
      </c>
      <c r="F283" s="21">
        <v>0.64</v>
      </c>
      <c r="G283" s="21">
        <v>0.7</v>
      </c>
      <c r="H283" s="21">
        <v>0.78873090330484696</v>
      </c>
      <c r="I283" s="15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0.66</v>
      </c>
      <c r="E284" s="11">
        <v>0.69499999999999995</v>
      </c>
      <c r="F284" s="11">
        <v>0.68</v>
      </c>
      <c r="G284" s="11">
        <v>0.7</v>
      </c>
      <c r="H284" s="11">
        <v>0.80096350122559679</v>
      </c>
      <c r="I284" s="15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30</v>
      </c>
    </row>
    <row r="285" spans="1:65">
      <c r="A285" s="29"/>
      <c r="B285" s="19">
        <v>1</v>
      </c>
      <c r="C285" s="9">
        <v>3</v>
      </c>
      <c r="D285" s="11">
        <v>0.67</v>
      </c>
      <c r="E285" s="11">
        <v>0.69</v>
      </c>
      <c r="F285" s="11">
        <v>0.68</v>
      </c>
      <c r="G285" s="11">
        <v>0.7</v>
      </c>
      <c r="H285" s="11">
        <v>0.78412693084881857</v>
      </c>
      <c r="I285" s="15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49">
        <v>0.72</v>
      </c>
      <c r="E286" s="11">
        <v>0.66400000000000003</v>
      </c>
      <c r="F286" s="11">
        <v>0.71</v>
      </c>
      <c r="G286" s="11">
        <v>0.8</v>
      </c>
      <c r="H286" s="11">
        <v>0.81450328612923384</v>
      </c>
      <c r="I286" s="15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0.71315911566904577</v>
      </c>
    </row>
    <row r="287" spans="1:65">
      <c r="A287" s="29"/>
      <c r="B287" s="19">
        <v>1</v>
      </c>
      <c r="C287" s="9">
        <v>5</v>
      </c>
      <c r="D287" s="11">
        <v>0.67</v>
      </c>
      <c r="E287" s="11">
        <v>0.67900000000000005</v>
      </c>
      <c r="F287" s="11">
        <v>0.72</v>
      </c>
      <c r="G287" s="11">
        <v>0.7</v>
      </c>
      <c r="H287" s="11">
        <v>0.8029449043486101</v>
      </c>
      <c r="I287" s="15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91</v>
      </c>
    </row>
    <row r="288" spans="1:65">
      <c r="A288" s="29"/>
      <c r="B288" s="19">
        <v>1</v>
      </c>
      <c r="C288" s="9">
        <v>6</v>
      </c>
      <c r="D288" s="11">
        <v>0.66</v>
      </c>
      <c r="E288" s="11">
        <v>0.68400000000000005</v>
      </c>
      <c r="F288" s="11">
        <v>0.7</v>
      </c>
      <c r="G288" s="11">
        <v>0.8</v>
      </c>
      <c r="H288" s="11">
        <v>0.78250394421426572</v>
      </c>
      <c r="I288" s="15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20" t="s">
        <v>268</v>
      </c>
      <c r="C289" s="12"/>
      <c r="D289" s="22">
        <v>0.67499999999999993</v>
      </c>
      <c r="E289" s="22">
        <v>0.68250000000000011</v>
      </c>
      <c r="F289" s="22">
        <v>0.68833333333333335</v>
      </c>
      <c r="G289" s="22">
        <v>0.73333333333333328</v>
      </c>
      <c r="H289" s="22">
        <v>0.79562891167856209</v>
      </c>
      <c r="I289" s="15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269</v>
      </c>
      <c r="C290" s="28"/>
      <c r="D290" s="11">
        <v>0.67</v>
      </c>
      <c r="E290" s="11">
        <v>0.6835</v>
      </c>
      <c r="F290" s="11">
        <v>0.69</v>
      </c>
      <c r="G290" s="11">
        <v>0.7</v>
      </c>
      <c r="H290" s="11">
        <v>0.79484720226522187</v>
      </c>
      <c r="I290" s="15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270</v>
      </c>
      <c r="C291" s="28"/>
      <c r="D291" s="23">
        <v>2.2583179581272407E-2</v>
      </c>
      <c r="E291" s="23">
        <v>1.0672394295564576E-2</v>
      </c>
      <c r="F291" s="23">
        <v>2.8577380332470384E-2</v>
      </c>
      <c r="G291" s="23">
        <v>5.1639777949432274E-2</v>
      </c>
      <c r="H291" s="23">
        <v>1.2572720141307276E-2</v>
      </c>
      <c r="I291" s="205"/>
      <c r="J291" s="206"/>
      <c r="K291" s="206"/>
      <c r="L291" s="206"/>
      <c r="M291" s="206"/>
      <c r="N291" s="206"/>
      <c r="O291" s="206"/>
      <c r="P291" s="206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/>
      <c r="AH291" s="206"/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  <c r="BI291" s="206"/>
      <c r="BJ291" s="206"/>
      <c r="BK291" s="206"/>
      <c r="BL291" s="206"/>
      <c r="BM291" s="56"/>
    </row>
    <row r="292" spans="1:65">
      <c r="A292" s="29"/>
      <c r="B292" s="3" t="s">
        <v>86</v>
      </c>
      <c r="C292" s="28"/>
      <c r="D292" s="13">
        <v>3.3456562342625791E-2</v>
      </c>
      <c r="E292" s="13">
        <v>1.5637207759068975E-2</v>
      </c>
      <c r="F292" s="13">
        <v>4.1516775301409757E-2</v>
      </c>
      <c r="G292" s="13">
        <v>7.0417879021953109E-2</v>
      </c>
      <c r="H292" s="13">
        <v>1.5802241417776326E-2</v>
      </c>
      <c r="I292" s="15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3" t="s">
        <v>271</v>
      </c>
      <c r="C293" s="28"/>
      <c r="D293" s="13">
        <v>-5.3507155458914823E-2</v>
      </c>
      <c r="E293" s="13">
        <v>-4.2990568297346932E-2</v>
      </c>
      <c r="F293" s="13">
        <v>-3.4811000505016731E-2</v>
      </c>
      <c r="G293" s="13">
        <v>2.8288522464388954E-2</v>
      </c>
      <c r="H293" s="13">
        <v>0.1156401063907706</v>
      </c>
      <c r="I293" s="15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29"/>
      <c r="B294" s="45" t="s">
        <v>272</v>
      </c>
      <c r="C294" s="46"/>
      <c r="D294" s="44">
        <v>0.67</v>
      </c>
      <c r="E294" s="44">
        <v>0.3</v>
      </c>
      <c r="F294" s="44">
        <v>0</v>
      </c>
      <c r="G294" s="44">
        <v>2.2799999999999998</v>
      </c>
      <c r="H294" s="44">
        <v>5.43</v>
      </c>
      <c r="I294" s="15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0"/>
      <c r="C295" s="20"/>
      <c r="D295" s="20"/>
      <c r="E295" s="20"/>
      <c r="F295" s="20"/>
      <c r="G295" s="20"/>
      <c r="H295" s="20"/>
      <c r="BM295" s="55"/>
    </row>
    <row r="296" spans="1:65" ht="15">
      <c r="B296" s="8" t="s">
        <v>551</v>
      </c>
      <c r="BM296" s="27" t="s">
        <v>66</v>
      </c>
    </row>
    <row r="297" spans="1:65" ht="15">
      <c r="A297" s="24" t="s">
        <v>39</v>
      </c>
      <c r="B297" s="18" t="s">
        <v>110</v>
      </c>
      <c r="C297" s="15" t="s">
        <v>111</v>
      </c>
      <c r="D297" s="16" t="s">
        <v>234</v>
      </c>
      <c r="E297" s="17" t="s">
        <v>234</v>
      </c>
      <c r="F297" s="17" t="s">
        <v>234</v>
      </c>
      <c r="G297" s="17" t="s">
        <v>234</v>
      </c>
      <c r="H297" s="17" t="s">
        <v>234</v>
      </c>
      <c r="I297" s="15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235</v>
      </c>
      <c r="C298" s="9" t="s">
        <v>235</v>
      </c>
      <c r="D298" s="151" t="s">
        <v>238</v>
      </c>
      <c r="E298" s="152" t="s">
        <v>244</v>
      </c>
      <c r="F298" s="152" t="s">
        <v>246</v>
      </c>
      <c r="G298" s="152" t="s">
        <v>250</v>
      </c>
      <c r="H298" s="152" t="s">
        <v>251</v>
      </c>
      <c r="I298" s="15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274</v>
      </c>
      <c r="E299" s="11" t="s">
        <v>274</v>
      </c>
      <c r="F299" s="11" t="s">
        <v>274</v>
      </c>
      <c r="G299" s="11" t="s">
        <v>277</v>
      </c>
      <c r="H299" s="11" t="s">
        <v>274</v>
      </c>
      <c r="I299" s="15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 t="s">
        <v>266</v>
      </c>
      <c r="E300" s="25" t="s">
        <v>116</v>
      </c>
      <c r="F300" s="25" t="s">
        <v>116</v>
      </c>
      <c r="G300" s="25" t="s">
        <v>314</v>
      </c>
      <c r="H300" s="25" t="s">
        <v>314</v>
      </c>
      <c r="I300" s="15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</v>
      </c>
    </row>
    <row r="301" spans="1:65">
      <c r="A301" s="29"/>
      <c r="B301" s="18">
        <v>1</v>
      </c>
      <c r="C301" s="14">
        <v>1</v>
      </c>
      <c r="D301" s="21">
        <v>0.56399999999999995</v>
      </c>
      <c r="E301" s="21">
        <v>0.61399999999999999</v>
      </c>
      <c r="F301" s="21">
        <v>0.55000000000000004</v>
      </c>
      <c r="G301" s="21">
        <v>0.7</v>
      </c>
      <c r="H301" s="21">
        <v>0.68862962683863704</v>
      </c>
      <c r="I301" s="15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0.55600000000000005</v>
      </c>
      <c r="E302" s="11">
        <v>0.60499999999999998</v>
      </c>
      <c r="F302" s="11">
        <v>0.56999999999999995</v>
      </c>
      <c r="G302" s="11">
        <v>0.7</v>
      </c>
      <c r="H302" s="11">
        <v>0.69100325892600989</v>
      </c>
      <c r="I302" s="15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31</v>
      </c>
    </row>
    <row r="303" spans="1:65">
      <c r="A303" s="29"/>
      <c r="B303" s="19">
        <v>1</v>
      </c>
      <c r="C303" s="9">
        <v>3</v>
      </c>
      <c r="D303" s="11">
        <v>0.55400000000000005</v>
      </c>
      <c r="E303" s="11">
        <v>0.59799999999999998</v>
      </c>
      <c r="F303" s="11">
        <v>0.59</v>
      </c>
      <c r="G303" s="11">
        <v>0.7</v>
      </c>
      <c r="H303" s="11">
        <v>0.67489535931324995</v>
      </c>
      <c r="I303" s="15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0.59</v>
      </c>
      <c r="E304" s="11">
        <v>0.58399999999999996</v>
      </c>
      <c r="F304" s="11">
        <v>0.6</v>
      </c>
      <c r="G304" s="11">
        <v>0.7</v>
      </c>
      <c r="H304" s="149">
        <v>0.71080209773833791</v>
      </c>
      <c r="I304" s="15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0.6277935479258907</v>
      </c>
    </row>
    <row r="305" spans="1:65">
      <c r="A305" s="29"/>
      <c r="B305" s="19">
        <v>1</v>
      </c>
      <c r="C305" s="9">
        <v>5</v>
      </c>
      <c r="D305" s="11">
        <v>0.56999999999999995</v>
      </c>
      <c r="E305" s="11">
        <v>0.57599999999999996</v>
      </c>
      <c r="F305" s="11">
        <v>0.63</v>
      </c>
      <c r="G305" s="11">
        <v>0.7</v>
      </c>
      <c r="H305" s="11">
        <v>0.68817721205870908</v>
      </c>
      <c r="I305" s="15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92</v>
      </c>
    </row>
    <row r="306" spans="1:65">
      <c r="A306" s="29"/>
      <c r="B306" s="19">
        <v>1</v>
      </c>
      <c r="C306" s="9">
        <v>6</v>
      </c>
      <c r="D306" s="11">
        <v>0.57599999999999996</v>
      </c>
      <c r="E306" s="11">
        <v>0.59199999999999997</v>
      </c>
      <c r="F306" s="11">
        <v>0.6</v>
      </c>
      <c r="G306" s="11">
        <v>0.7</v>
      </c>
      <c r="H306" s="11">
        <v>0.68629990767732774</v>
      </c>
      <c r="I306" s="15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268</v>
      </c>
      <c r="C307" s="12"/>
      <c r="D307" s="22">
        <v>0.56833333333333336</v>
      </c>
      <c r="E307" s="22">
        <v>0.59483333333333333</v>
      </c>
      <c r="F307" s="22">
        <v>0.59</v>
      </c>
      <c r="G307" s="22">
        <v>0.70000000000000007</v>
      </c>
      <c r="H307" s="22">
        <v>0.68996791042537875</v>
      </c>
      <c r="I307" s="15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269</v>
      </c>
      <c r="C308" s="28"/>
      <c r="D308" s="11">
        <v>0.56699999999999995</v>
      </c>
      <c r="E308" s="11">
        <v>0.59499999999999997</v>
      </c>
      <c r="F308" s="11">
        <v>0.59499999999999997</v>
      </c>
      <c r="G308" s="11">
        <v>0.7</v>
      </c>
      <c r="H308" s="11">
        <v>0.688403419448673</v>
      </c>
      <c r="I308" s="15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270</v>
      </c>
      <c r="C309" s="28"/>
      <c r="D309" s="23">
        <v>1.3470956412469971E-2</v>
      </c>
      <c r="E309" s="23">
        <v>1.3862419221285548E-2</v>
      </c>
      <c r="F309" s="23">
        <v>2.7568097504180437E-2</v>
      </c>
      <c r="G309" s="23">
        <v>1.2161883888976234E-16</v>
      </c>
      <c r="H309" s="23">
        <v>1.1668495638218392E-2</v>
      </c>
      <c r="I309" s="205"/>
      <c r="J309" s="206"/>
      <c r="K309" s="206"/>
      <c r="L309" s="206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  <c r="BI309" s="206"/>
      <c r="BJ309" s="206"/>
      <c r="BK309" s="206"/>
      <c r="BL309" s="206"/>
      <c r="BM309" s="56"/>
    </row>
    <row r="310" spans="1:65">
      <c r="A310" s="29"/>
      <c r="B310" s="3" t="s">
        <v>86</v>
      </c>
      <c r="C310" s="28"/>
      <c r="D310" s="13">
        <v>2.3702562602586456E-2</v>
      </c>
      <c r="E310" s="13">
        <v>2.3304711495576714E-2</v>
      </c>
      <c r="F310" s="13">
        <v>4.6725588990136332E-2</v>
      </c>
      <c r="G310" s="13">
        <v>1.7374119841394619E-16</v>
      </c>
      <c r="H310" s="13">
        <v>1.6911649747630344E-2</v>
      </c>
      <c r="I310" s="15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271</v>
      </c>
      <c r="C311" s="28"/>
      <c r="D311" s="13">
        <v>-9.4713006830035917E-2</v>
      </c>
      <c r="E311" s="13">
        <v>-5.2501677822990644E-2</v>
      </c>
      <c r="F311" s="13">
        <v>-6.0200599465785154E-2</v>
      </c>
      <c r="G311" s="13">
        <v>0.11501623792194993</v>
      </c>
      <c r="H311" s="13">
        <v>9.9036319670535278E-2</v>
      </c>
      <c r="I311" s="15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272</v>
      </c>
      <c r="C312" s="46"/>
      <c r="D312" s="44">
        <v>0.67</v>
      </c>
      <c r="E312" s="44">
        <v>0</v>
      </c>
      <c r="F312" s="44">
        <v>0.12</v>
      </c>
      <c r="G312" s="44">
        <v>2.68</v>
      </c>
      <c r="H312" s="44">
        <v>2.42</v>
      </c>
      <c r="I312" s="15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/>
      <c r="C313" s="20"/>
      <c r="D313" s="20"/>
      <c r="E313" s="20"/>
      <c r="F313" s="20"/>
      <c r="G313" s="20"/>
      <c r="H313" s="20"/>
      <c r="BM313" s="55"/>
    </row>
    <row r="314" spans="1:65" ht="15">
      <c r="B314" s="8" t="s">
        <v>552</v>
      </c>
      <c r="BM314" s="27" t="s">
        <v>66</v>
      </c>
    </row>
    <row r="315" spans="1:65" ht="15">
      <c r="A315" s="24" t="s">
        <v>52</v>
      </c>
      <c r="B315" s="18" t="s">
        <v>110</v>
      </c>
      <c r="C315" s="15" t="s">
        <v>111</v>
      </c>
      <c r="D315" s="16" t="s">
        <v>234</v>
      </c>
      <c r="E315" s="17" t="s">
        <v>234</v>
      </c>
      <c r="F315" s="17" t="s">
        <v>234</v>
      </c>
      <c r="G315" s="17" t="s">
        <v>234</v>
      </c>
      <c r="H315" s="17" t="s">
        <v>234</v>
      </c>
      <c r="I315" s="17" t="s">
        <v>234</v>
      </c>
      <c r="J315" s="17" t="s">
        <v>234</v>
      </c>
      <c r="K315" s="17" t="s">
        <v>234</v>
      </c>
      <c r="L315" s="17" t="s">
        <v>234</v>
      </c>
      <c r="M315" s="17" t="s">
        <v>234</v>
      </c>
      <c r="N315" s="17" t="s">
        <v>234</v>
      </c>
      <c r="O315" s="17" t="s">
        <v>234</v>
      </c>
      <c r="P315" s="17" t="s">
        <v>234</v>
      </c>
      <c r="Q315" s="17" t="s">
        <v>234</v>
      </c>
      <c r="R315" s="17" t="s">
        <v>234</v>
      </c>
      <c r="S315" s="17" t="s">
        <v>234</v>
      </c>
      <c r="T315" s="17" t="s">
        <v>234</v>
      </c>
      <c r="U315" s="17" t="s">
        <v>234</v>
      </c>
      <c r="V315" s="17" t="s">
        <v>234</v>
      </c>
      <c r="W315" s="17" t="s">
        <v>234</v>
      </c>
      <c r="X315" s="17" t="s">
        <v>234</v>
      </c>
      <c r="Y315" s="17" t="s">
        <v>234</v>
      </c>
      <c r="Z315" s="17" t="s">
        <v>234</v>
      </c>
      <c r="AA315" s="17" t="s">
        <v>234</v>
      </c>
      <c r="AB315" s="15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235</v>
      </c>
      <c r="C316" s="9" t="s">
        <v>235</v>
      </c>
      <c r="D316" s="151" t="s">
        <v>237</v>
      </c>
      <c r="E316" s="152" t="s">
        <v>238</v>
      </c>
      <c r="F316" s="152" t="s">
        <v>239</v>
      </c>
      <c r="G316" s="152" t="s">
        <v>240</v>
      </c>
      <c r="H316" s="152" t="s">
        <v>241</v>
      </c>
      <c r="I316" s="152" t="s">
        <v>243</v>
      </c>
      <c r="J316" s="152" t="s">
        <v>244</v>
      </c>
      <c r="K316" s="152" t="s">
        <v>246</v>
      </c>
      <c r="L316" s="152" t="s">
        <v>247</v>
      </c>
      <c r="M316" s="152" t="s">
        <v>248</v>
      </c>
      <c r="N316" s="152" t="s">
        <v>249</v>
      </c>
      <c r="O316" s="152" t="s">
        <v>250</v>
      </c>
      <c r="P316" s="152" t="s">
        <v>251</v>
      </c>
      <c r="Q316" s="152" t="s">
        <v>252</v>
      </c>
      <c r="R316" s="152" t="s">
        <v>253</v>
      </c>
      <c r="S316" s="152" t="s">
        <v>254</v>
      </c>
      <c r="T316" s="152" t="s">
        <v>255</v>
      </c>
      <c r="U316" s="152" t="s">
        <v>256</v>
      </c>
      <c r="V316" s="152" t="s">
        <v>282</v>
      </c>
      <c r="W316" s="152" t="s">
        <v>258</v>
      </c>
      <c r="X316" s="152" t="s">
        <v>259</v>
      </c>
      <c r="Y316" s="152" t="s">
        <v>260</v>
      </c>
      <c r="Z316" s="152" t="s">
        <v>261</v>
      </c>
      <c r="AA316" s="152" t="s">
        <v>262</v>
      </c>
      <c r="AB316" s="15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1</v>
      </c>
    </row>
    <row r="317" spans="1:65">
      <c r="A317" s="29"/>
      <c r="B317" s="19"/>
      <c r="C317" s="9"/>
      <c r="D317" s="10" t="s">
        <v>274</v>
      </c>
      <c r="E317" s="11" t="s">
        <v>276</v>
      </c>
      <c r="F317" s="11" t="s">
        <v>276</v>
      </c>
      <c r="G317" s="11" t="s">
        <v>277</v>
      </c>
      <c r="H317" s="11" t="s">
        <v>277</v>
      </c>
      <c r="I317" s="11" t="s">
        <v>277</v>
      </c>
      <c r="J317" s="11" t="s">
        <v>274</v>
      </c>
      <c r="K317" s="11" t="s">
        <v>276</v>
      </c>
      <c r="L317" s="11" t="s">
        <v>277</v>
      </c>
      <c r="M317" s="11" t="s">
        <v>276</v>
      </c>
      <c r="N317" s="11" t="s">
        <v>274</v>
      </c>
      <c r="O317" s="11" t="s">
        <v>277</v>
      </c>
      <c r="P317" s="11" t="s">
        <v>276</v>
      </c>
      <c r="Q317" s="11" t="s">
        <v>276</v>
      </c>
      <c r="R317" s="11" t="s">
        <v>276</v>
      </c>
      <c r="S317" s="11" t="s">
        <v>274</v>
      </c>
      <c r="T317" s="11" t="s">
        <v>277</v>
      </c>
      <c r="U317" s="11" t="s">
        <v>274</v>
      </c>
      <c r="V317" s="11" t="s">
        <v>276</v>
      </c>
      <c r="W317" s="11" t="s">
        <v>276</v>
      </c>
      <c r="X317" s="11" t="s">
        <v>277</v>
      </c>
      <c r="Y317" s="11" t="s">
        <v>274</v>
      </c>
      <c r="Z317" s="11" t="s">
        <v>277</v>
      </c>
      <c r="AA317" s="11" t="s">
        <v>274</v>
      </c>
      <c r="AB317" s="15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9"/>
      <c r="C318" s="9"/>
      <c r="D318" s="25" t="s">
        <v>314</v>
      </c>
      <c r="E318" s="25" t="s">
        <v>266</v>
      </c>
      <c r="F318" s="25" t="s">
        <v>314</v>
      </c>
      <c r="G318" s="25" t="s">
        <v>315</v>
      </c>
      <c r="H318" s="25" t="s">
        <v>315</v>
      </c>
      <c r="I318" s="25" t="s">
        <v>315</v>
      </c>
      <c r="J318" s="25" t="s">
        <v>116</v>
      </c>
      <c r="K318" s="25" t="s">
        <v>116</v>
      </c>
      <c r="L318" s="25" t="s">
        <v>316</v>
      </c>
      <c r="M318" s="25" t="s">
        <v>315</v>
      </c>
      <c r="N318" s="25" t="s">
        <v>314</v>
      </c>
      <c r="O318" s="25" t="s">
        <v>314</v>
      </c>
      <c r="P318" s="25" t="s">
        <v>314</v>
      </c>
      <c r="Q318" s="25" t="s">
        <v>315</v>
      </c>
      <c r="R318" s="25" t="s">
        <v>314</v>
      </c>
      <c r="S318" s="25" t="s">
        <v>314</v>
      </c>
      <c r="T318" s="25" t="s">
        <v>316</v>
      </c>
      <c r="U318" s="25" t="s">
        <v>279</v>
      </c>
      <c r="V318" s="25" t="s">
        <v>315</v>
      </c>
      <c r="W318" s="25" t="s">
        <v>317</v>
      </c>
      <c r="X318" s="25" t="s">
        <v>318</v>
      </c>
      <c r="Y318" s="25" t="s">
        <v>314</v>
      </c>
      <c r="Z318" s="25" t="s">
        <v>314</v>
      </c>
      <c r="AA318" s="25" t="s">
        <v>314</v>
      </c>
      <c r="AB318" s="15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8">
        <v>1</v>
      </c>
      <c r="C319" s="14">
        <v>1</v>
      </c>
      <c r="D319" s="21">
        <v>2.31</v>
      </c>
      <c r="E319" s="21">
        <v>1.96</v>
      </c>
      <c r="F319" s="21">
        <v>2.4783333333333335</v>
      </c>
      <c r="G319" s="21">
        <v>2.13</v>
      </c>
      <c r="H319" s="21">
        <v>2.16</v>
      </c>
      <c r="I319" s="21">
        <v>2.1</v>
      </c>
      <c r="J319" s="21">
        <v>2.17</v>
      </c>
      <c r="K319" s="154">
        <v>2.0099999999999998</v>
      </c>
      <c r="L319" s="21">
        <v>2.61</v>
      </c>
      <c r="M319" s="21">
        <v>2.5102659999999997</v>
      </c>
      <c r="N319" s="21">
        <v>2.61</v>
      </c>
      <c r="O319" s="21">
        <v>2.62</v>
      </c>
      <c r="P319" s="21">
        <v>2.3538999999999999</v>
      </c>
      <c r="Q319" s="21">
        <v>2.2799999999999998</v>
      </c>
      <c r="R319" s="154">
        <v>2.29426</v>
      </c>
      <c r="S319" s="21">
        <v>2.5099999999999998</v>
      </c>
      <c r="T319" s="21">
        <v>2.62</v>
      </c>
      <c r="U319" s="21">
        <v>2.29</v>
      </c>
      <c r="V319" s="21">
        <v>2.5959353649999999</v>
      </c>
      <c r="W319" s="21">
        <v>2.2799999999999998</v>
      </c>
      <c r="X319" s="147">
        <v>1.55</v>
      </c>
      <c r="Y319" s="154">
        <v>2.2200000000000002</v>
      </c>
      <c r="Z319" s="21">
        <v>2.4500000000000002</v>
      </c>
      <c r="AA319" s="21">
        <v>2.17</v>
      </c>
      <c r="AB319" s="15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>
        <v>1</v>
      </c>
      <c r="C320" s="9">
        <v>2</v>
      </c>
      <c r="D320" s="11">
        <v>2.3199999999999998</v>
      </c>
      <c r="E320" s="11">
        <v>2.08</v>
      </c>
      <c r="F320" s="11">
        <v>2.4833333333333334</v>
      </c>
      <c r="G320" s="11">
        <v>2.1</v>
      </c>
      <c r="H320" s="11">
        <v>2.16</v>
      </c>
      <c r="I320" s="11">
        <v>2.1</v>
      </c>
      <c r="J320" s="11">
        <v>2.1800000000000002</v>
      </c>
      <c r="K320" s="11">
        <v>2.14</v>
      </c>
      <c r="L320" s="11">
        <v>2.58</v>
      </c>
      <c r="M320" s="11">
        <v>2.4217240000000002</v>
      </c>
      <c r="N320" s="11">
        <v>2.65</v>
      </c>
      <c r="O320" s="11">
        <v>2.64</v>
      </c>
      <c r="P320" s="11">
        <v>2.379</v>
      </c>
      <c r="Q320" s="11">
        <v>2.2999999999999998</v>
      </c>
      <c r="R320" s="11">
        <v>2.5245199999999999</v>
      </c>
      <c r="S320" s="11">
        <v>2.44</v>
      </c>
      <c r="T320" s="11">
        <v>2.63</v>
      </c>
      <c r="U320" s="11">
        <v>2.27</v>
      </c>
      <c r="V320" s="11">
        <v>2.570479137</v>
      </c>
      <c r="W320" s="11">
        <v>2.44</v>
      </c>
      <c r="X320" s="148">
        <v>1.52</v>
      </c>
      <c r="Y320" s="11">
        <v>2.4</v>
      </c>
      <c r="Z320" s="11">
        <v>2.37</v>
      </c>
      <c r="AA320" s="11">
        <v>2.16</v>
      </c>
      <c r="AB320" s="15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 t="e">
        <v>#N/A</v>
      </c>
    </row>
    <row r="321" spans="1:65">
      <c r="A321" s="29"/>
      <c r="B321" s="19">
        <v>1</v>
      </c>
      <c r="C321" s="9">
        <v>3</v>
      </c>
      <c r="D321" s="11">
        <v>2.25</v>
      </c>
      <c r="E321" s="11">
        <v>2.0499999999999998</v>
      </c>
      <c r="F321" s="11">
        <v>2.4516666666666667</v>
      </c>
      <c r="G321" s="11">
        <v>2.1</v>
      </c>
      <c r="H321" s="11">
        <v>2.15</v>
      </c>
      <c r="I321" s="11">
        <v>2.1</v>
      </c>
      <c r="J321" s="11">
        <v>2.15</v>
      </c>
      <c r="K321" s="11">
        <v>2.23</v>
      </c>
      <c r="L321" s="11">
        <v>2.68</v>
      </c>
      <c r="M321" s="11">
        <v>2.4749669999999999</v>
      </c>
      <c r="N321" s="11">
        <v>2.63</v>
      </c>
      <c r="O321" s="11">
        <v>2.71</v>
      </c>
      <c r="P321" s="11">
        <v>2.2875000000000001</v>
      </c>
      <c r="Q321" s="11">
        <v>2.2999999999999998</v>
      </c>
      <c r="R321" s="11">
        <v>2.5127600000000001</v>
      </c>
      <c r="S321" s="11">
        <v>2.39</v>
      </c>
      <c r="T321" s="11">
        <v>2.64</v>
      </c>
      <c r="U321" s="11">
        <v>2.2200000000000002</v>
      </c>
      <c r="V321" s="11">
        <v>2.5441040859999999</v>
      </c>
      <c r="W321" s="11">
        <v>2.33</v>
      </c>
      <c r="X321" s="148">
        <v>1.5</v>
      </c>
      <c r="Y321" s="11">
        <v>2.4300000000000002</v>
      </c>
      <c r="Z321" s="11">
        <v>2.2999999999999998</v>
      </c>
      <c r="AA321" s="11">
        <v>2.21</v>
      </c>
      <c r="AB321" s="15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16</v>
      </c>
    </row>
    <row r="322" spans="1:65">
      <c r="A322" s="29"/>
      <c r="B322" s="19">
        <v>1</v>
      </c>
      <c r="C322" s="9">
        <v>4</v>
      </c>
      <c r="D322" s="11">
        <v>2.25</v>
      </c>
      <c r="E322" s="11">
        <v>2.13</v>
      </c>
      <c r="F322" s="11">
        <v>2.4366666666666665</v>
      </c>
      <c r="G322" s="11">
        <v>2.13</v>
      </c>
      <c r="H322" s="11">
        <v>2.21</v>
      </c>
      <c r="I322" s="11">
        <v>2.13</v>
      </c>
      <c r="J322" s="11">
        <v>2.12</v>
      </c>
      <c r="K322" s="11">
        <v>2.23</v>
      </c>
      <c r="L322" s="11">
        <v>2.69</v>
      </c>
      <c r="M322" s="11">
        <v>2.510367</v>
      </c>
      <c r="N322" s="11">
        <v>2.65</v>
      </c>
      <c r="O322" s="11">
        <v>2.74</v>
      </c>
      <c r="P322" s="11">
        <v>2.3391999999999999</v>
      </c>
      <c r="Q322" s="11">
        <v>2.36</v>
      </c>
      <c r="R322" s="11">
        <v>2.4752700000000001</v>
      </c>
      <c r="S322" s="11">
        <v>2.38</v>
      </c>
      <c r="T322" s="11">
        <v>2.69</v>
      </c>
      <c r="U322" s="11">
        <v>2.2999999999999998</v>
      </c>
      <c r="V322" s="11">
        <v>2.637118724</v>
      </c>
      <c r="W322" s="11">
        <v>2.3199999999999998</v>
      </c>
      <c r="X322" s="148">
        <v>1.53</v>
      </c>
      <c r="Y322" s="11">
        <v>2.42</v>
      </c>
      <c r="Z322" s="11">
        <v>2.31</v>
      </c>
      <c r="AA322" s="11">
        <v>2.15</v>
      </c>
      <c r="AB322" s="15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2.3637934560194465</v>
      </c>
    </row>
    <row r="323" spans="1:65">
      <c r="A323" s="29"/>
      <c r="B323" s="19">
        <v>1</v>
      </c>
      <c r="C323" s="9">
        <v>5</v>
      </c>
      <c r="D323" s="11">
        <v>2.23</v>
      </c>
      <c r="E323" s="11">
        <v>2.0499999999999998</v>
      </c>
      <c r="F323" s="11">
        <v>2.4816666666666669</v>
      </c>
      <c r="G323" s="11">
        <v>2.16</v>
      </c>
      <c r="H323" s="11">
        <v>2.17</v>
      </c>
      <c r="I323" s="11">
        <v>2.14</v>
      </c>
      <c r="J323" s="11">
        <v>2.1</v>
      </c>
      <c r="K323" s="11">
        <v>2.2200000000000002</v>
      </c>
      <c r="L323" s="11">
        <v>2.71</v>
      </c>
      <c r="M323" s="11">
        <v>2.4227280000000002</v>
      </c>
      <c r="N323" s="11">
        <v>2.59</v>
      </c>
      <c r="O323" s="11">
        <v>2.74</v>
      </c>
      <c r="P323" s="11">
        <v>2.3511000000000002</v>
      </c>
      <c r="Q323" s="11">
        <v>2.34</v>
      </c>
      <c r="R323" s="11">
        <v>2.4956299999999998</v>
      </c>
      <c r="S323" s="11">
        <v>2.3199999999999998</v>
      </c>
      <c r="T323" s="11">
        <v>2.69</v>
      </c>
      <c r="U323" s="11">
        <v>2.2799999999999998</v>
      </c>
      <c r="V323" s="11">
        <v>2.6165609120000002</v>
      </c>
      <c r="W323" s="11">
        <v>2.4500000000000002</v>
      </c>
      <c r="X323" s="148">
        <v>1.53</v>
      </c>
      <c r="Y323" s="11">
        <v>2.39</v>
      </c>
      <c r="Z323" s="11">
        <v>2.39</v>
      </c>
      <c r="AA323" s="11">
        <v>2.16</v>
      </c>
      <c r="AB323" s="15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93</v>
      </c>
    </row>
    <row r="324" spans="1:65">
      <c r="A324" s="29"/>
      <c r="B324" s="19">
        <v>1</v>
      </c>
      <c r="C324" s="9">
        <v>6</v>
      </c>
      <c r="D324" s="11">
        <v>2.2799999999999998</v>
      </c>
      <c r="E324" s="11">
        <v>2.0499999999999998</v>
      </c>
      <c r="F324" s="11">
        <v>2.4741666666666671</v>
      </c>
      <c r="G324" s="11">
        <v>2.11</v>
      </c>
      <c r="H324" s="11">
        <v>2.1800000000000002</v>
      </c>
      <c r="I324" s="11">
        <v>2.15</v>
      </c>
      <c r="J324" s="11">
        <v>2.08</v>
      </c>
      <c r="K324" s="11">
        <v>2.2799999999999998</v>
      </c>
      <c r="L324" s="11">
        <v>2.62</v>
      </c>
      <c r="M324" s="11">
        <v>2.4748970000000003</v>
      </c>
      <c r="N324" s="11">
        <v>2.66</v>
      </c>
      <c r="O324" s="11">
        <v>2.6</v>
      </c>
      <c r="P324" s="11">
        <v>2.3702999999999999</v>
      </c>
      <c r="Q324" s="11">
        <v>2.34</v>
      </c>
      <c r="R324" s="11">
        <v>2.5312999999999999</v>
      </c>
      <c r="S324" s="11">
        <v>2.33</v>
      </c>
      <c r="T324" s="11">
        <v>2.68</v>
      </c>
      <c r="U324" s="11">
        <v>2.23</v>
      </c>
      <c r="V324" s="11">
        <v>2.6761358039999998</v>
      </c>
      <c r="W324" s="11">
        <v>2.2200000000000002</v>
      </c>
      <c r="X324" s="148">
        <v>1.53</v>
      </c>
      <c r="Y324" s="11">
        <v>2.38</v>
      </c>
      <c r="Z324" s="11">
        <v>2.36</v>
      </c>
      <c r="AA324" s="11">
        <v>2.2000000000000002</v>
      </c>
      <c r="AB324" s="15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20" t="s">
        <v>268</v>
      </c>
      <c r="C325" s="12"/>
      <c r="D325" s="22">
        <v>2.273333333333333</v>
      </c>
      <c r="E325" s="22">
        <v>2.0533333333333332</v>
      </c>
      <c r="F325" s="22">
        <v>2.4676388888888892</v>
      </c>
      <c r="G325" s="22">
        <v>2.1216666666666666</v>
      </c>
      <c r="H325" s="22">
        <v>2.1716666666666664</v>
      </c>
      <c r="I325" s="22">
        <v>2.12</v>
      </c>
      <c r="J325" s="22">
        <v>2.1333333333333333</v>
      </c>
      <c r="K325" s="22">
        <v>2.1850000000000001</v>
      </c>
      <c r="L325" s="22">
        <v>2.6483333333333334</v>
      </c>
      <c r="M325" s="22">
        <v>2.4691581666666669</v>
      </c>
      <c r="N325" s="22">
        <v>2.6316666666666664</v>
      </c>
      <c r="O325" s="22">
        <v>2.6750000000000003</v>
      </c>
      <c r="P325" s="22">
        <v>2.3468333333333335</v>
      </c>
      <c r="Q325" s="22">
        <v>2.3199999999999998</v>
      </c>
      <c r="R325" s="22">
        <v>2.4722900000000001</v>
      </c>
      <c r="S325" s="22">
        <v>2.395</v>
      </c>
      <c r="T325" s="22">
        <v>2.6583333333333332</v>
      </c>
      <c r="U325" s="22">
        <v>2.2650000000000001</v>
      </c>
      <c r="V325" s="22">
        <v>2.606722338</v>
      </c>
      <c r="W325" s="22">
        <v>2.3400000000000003</v>
      </c>
      <c r="X325" s="22">
        <v>1.5266666666666666</v>
      </c>
      <c r="Y325" s="22">
        <v>2.3733333333333335</v>
      </c>
      <c r="Z325" s="22">
        <v>2.3633333333333333</v>
      </c>
      <c r="AA325" s="22">
        <v>2.1750000000000003</v>
      </c>
      <c r="AB325" s="15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269</v>
      </c>
      <c r="C326" s="28"/>
      <c r="D326" s="11">
        <v>2.2649999999999997</v>
      </c>
      <c r="E326" s="11">
        <v>2.0499999999999998</v>
      </c>
      <c r="F326" s="11">
        <v>2.4762500000000003</v>
      </c>
      <c r="G326" s="11">
        <v>2.12</v>
      </c>
      <c r="H326" s="11">
        <v>2.165</v>
      </c>
      <c r="I326" s="11">
        <v>2.1150000000000002</v>
      </c>
      <c r="J326" s="11">
        <v>2.1349999999999998</v>
      </c>
      <c r="K326" s="11">
        <v>2.2250000000000001</v>
      </c>
      <c r="L326" s="11">
        <v>2.6500000000000004</v>
      </c>
      <c r="M326" s="11">
        <v>2.4749319999999999</v>
      </c>
      <c r="N326" s="11">
        <v>2.6399999999999997</v>
      </c>
      <c r="O326" s="11">
        <v>2.6749999999999998</v>
      </c>
      <c r="P326" s="11">
        <v>2.3525</v>
      </c>
      <c r="Q326" s="11">
        <v>2.3199999999999998</v>
      </c>
      <c r="R326" s="11">
        <v>2.5041950000000002</v>
      </c>
      <c r="S326" s="11">
        <v>2.3849999999999998</v>
      </c>
      <c r="T326" s="11">
        <v>2.66</v>
      </c>
      <c r="U326" s="11">
        <v>2.2749999999999999</v>
      </c>
      <c r="V326" s="11">
        <v>2.6062481384999998</v>
      </c>
      <c r="W326" s="11">
        <v>2.3250000000000002</v>
      </c>
      <c r="X326" s="11">
        <v>1.53</v>
      </c>
      <c r="Y326" s="11">
        <v>2.395</v>
      </c>
      <c r="Z326" s="11">
        <v>2.3650000000000002</v>
      </c>
      <c r="AA326" s="11">
        <v>2.165</v>
      </c>
      <c r="AB326" s="15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270</v>
      </c>
      <c r="C327" s="28"/>
      <c r="D327" s="23">
        <v>3.6147844564602523E-2</v>
      </c>
      <c r="E327" s="23">
        <v>5.5377492419453826E-2</v>
      </c>
      <c r="F327" s="23">
        <v>1.9049764264119484E-2</v>
      </c>
      <c r="G327" s="23">
        <v>2.3166067138525415E-2</v>
      </c>
      <c r="H327" s="23">
        <v>2.1369760566432798E-2</v>
      </c>
      <c r="I327" s="23">
        <v>2.2803508501982702E-2</v>
      </c>
      <c r="J327" s="23">
        <v>3.9832984656772388E-2</v>
      </c>
      <c r="K327" s="23">
        <v>9.6902012363005163E-2</v>
      </c>
      <c r="L327" s="23">
        <v>5.1929439306299716E-2</v>
      </c>
      <c r="M327" s="23">
        <v>3.9649613372221601E-2</v>
      </c>
      <c r="N327" s="23">
        <v>2.7141603981096447E-2</v>
      </c>
      <c r="O327" s="23">
        <v>6.2529992803453963E-2</v>
      </c>
      <c r="P327" s="23">
        <v>3.2348827902517016E-2</v>
      </c>
      <c r="Q327" s="23">
        <v>3.0983866769659366E-2</v>
      </c>
      <c r="R327" s="23">
        <v>8.9550310775563469E-2</v>
      </c>
      <c r="S327" s="23">
        <v>7.1203932475671541E-2</v>
      </c>
      <c r="T327" s="23">
        <v>3.1885210782848297E-2</v>
      </c>
      <c r="U327" s="23">
        <v>3.271085446759215E-2</v>
      </c>
      <c r="V327" s="23">
        <v>4.73073799128894E-2</v>
      </c>
      <c r="W327" s="23">
        <v>9.011104260855049E-2</v>
      </c>
      <c r="X327" s="23">
        <v>1.6329931618554536E-2</v>
      </c>
      <c r="Y327" s="23">
        <v>7.7373552759755423E-2</v>
      </c>
      <c r="Z327" s="23">
        <v>5.5015149428740792E-2</v>
      </c>
      <c r="AA327" s="23">
        <v>2.428991560298225E-2</v>
      </c>
      <c r="AB327" s="205"/>
      <c r="AC327" s="206"/>
      <c r="AD327" s="206"/>
      <c r="AE327" s="206"/>
      <c r="AF327" s="206"/>
      <c r="AG327" s="206"/>
      <c r="AH327" s="206"/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  <c r="BI327" s="206"/>
      <c r="BJ327" s="206"/>
      <c r="BK327" s="206"/>
      <c r="BL327" s="206"/>
      <c r="BM327" s="56"/>
    </row>
    <row r="328" spans="1:65">
      <c r="A328" s="29"/>
      <c r="B328" s="3" t="s">
        <v>86</v>
      </c>
      <c r="C328" s="28"/>
      <c r="D328" s="13">
        <v>1.5900811392053897E-2</v>
      </c>
      <c r="E328" s="13">
        <v>2.6969557996487255E-2</v>
      </c>
      <c r="F328" s="13">
        <v>7.719834676741164E-3</v>
      </c>
      <c r="G328" s="13">
        <v>1.0918806192549292E-2</v>
      </c>
      <c r="H328" s="13">
        <v>9.8402581272906218E-3</v>
      </c>
      <c r="I328" s="13">
        <v>1.07563719348975E-2</v>
      </c>
      <c r="J328" s="13">
        <v>1.8671711557862056E-2</v>
      </c>
      <c r="K328" s="13">
        <v>4.4348747076890231E-2</v>
      </c>
      <c r="L328" s="13">
        <v>1.960834712635609E-2</v>
      </c>
      <c r="M328" s="13">
        <v>1.6057947970886E-2</v>
      </c>
      <c r="N328" s="13">
        <v>1.031346573062563E-2</v>
      </c>
      <c r="O328" s="13">
        <v>2.3375698244281852E-2</v>
      </c>
      <c r="P328" s="13">
        <v>1.3784032910667003E-2</v>
      </c>
      <c r="Q328" s="13">
        <v>1.3355114986922141E-2</v>
      </c>
      <c r="R328" s="13">
        <v>3.6221604575338434E-2</v>
      </c>
      <c r="S328" s="13">
        <v>2.9730243204873295E-2</v>
      </c>
      <c r="T328" s="13">
        <v>1.1994436658124752E-2</v>
      </c>
      <c r="U328" s="13">
        <v>1.4441878352137814E-2</v>
      </c>
      <c r="V328" s="13">
        <v>1.8148223622921743E-2</v>
      </c>
      <c r="W328" s="13">
        <v>3.8508992567756611E-2</v>
      </c>
      <c r="X328" s="13">
        <v>1.0696461758878518E-2</v>
      </c>
      <c r="Y328" s="13">
        <v>3.2601216050458744E-2</v>
      </c>
      <c r="Z328" s="13">
        <v>2.3278624581977769E-2</v>
      </c>
      <c r="AA328" s="13">
        <v>1.1167777288727469E-2</v>
      </c>
      <c r="AB328" s="15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271</v>
      </c>
      <c r="C329" s="28"/>
      <c r="D329" s="13">
        <v>-3.8269046923602779E-2</v>
      </c>
      <c r="E329" s="13">
        <v>-0.13133978431809279</v>
      </c>
      <c r="F329" s="13">
        <v>4.3931686419132143E-2</v>
      </c>
      <c r="G329" s="13">
        <v>-0.10243144921828906</v>
      </c>
      <c r="H329" s="13">
        <v>-8.1279008901359528E-2</v>
      </c>
      <c r="I329" s="13">
        <v>-0.10313653056218663</v>
      </c>
      <c r="J329" s="13">
        <v>-9.7495879811005492E-2</v>
      </c>
      <c r="K329" s="13">
        <v>-7.5638358150178164E-2</v>
      </c>
      <c r="L329" s="13">
        <v>0.12037425545336911</v>
      </c>
      <c r="M329" s="13">
        <v>4.4574415069517759E-2</v>
      </c>
      <c r="N329" s="13">
        <v>0.11332344201439248</v>
      </c>
      <c r="O329" s="13">
        <v>0.13165555695573161</v>
      </c>
      <c r="P329" s="13">
        <v>-7.1749596577160846E-3</v>
      </c>
      <c r="Q329" s="13">
        <v>-1.8526769294468504E-2</v>
      </c>
      <c r="R329" s="13">
        <v>4.5899333422835698E-2</v>
      </c>
      <c r="S329" s="13">
        <v>1.3201891180925962E-2</v>
      </c>
      <c r="T329" s="13">
        <v>0.12460474351675499</v>
      </c>
      <c r="U329" s="13">
        <v>-4.1794453643090868E-2</v>
      </c>
      <c r="V329" s="13">
        <v>0.10277077354704156</v>
      </c>
      <c r="W329" s="13">
        <v>-1.0065793167696513E-2</v>
      </c>
      <c r="X329" s="13">
        <v>-0.35414548898975073</v>
      </c>
      <c r="Y329" s="13">
        <v>4.03583371025662E-3</v>
      </c>
      <c r="Z329" s="13">
        <v>-1.9465435312948642E-4</v>
      </c>
      <c r="AA329" s="13">
        <v>-7.9868846213564049E-2</v>
      </c>
      <c r="AB329" s="15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45" t="s">
        <v>272</v>
      </c>
      <c r="C330" s="46"/>
      <c r="D330" s="44">
        <v>0.28999999999999998</v>
      </c>
      <c r="E330" s="44">
        <v>1.2</v>
      </c>
      <c r="F330" s="44">
        <v>0.51</v>
      </c>
      <c r="G330" s="44">
        <v>0.92</v>
      </c>
      <c r="H330" s="44">
        <v>0.71</v>
      </c>
      <c r="I330" s="44">
        <v>0.92</v>
      </c>
      <c r="J330" s="44">
        <v>0.87</v>
      </c>
      <c r="K330" s="44">
        <v>0.65</v>
      </c>
      <c r="L330" s="44">
        <v>1.26</v>
      </c>
      <c r="M330" s="44">
        <v>0.52</v>
      </c>
      <c r="N330" s="44">
        <v>1.19</v>
      </c>
      <c r="O330" s="44">
        <v>1.37</v>
      </c>
      <c r="P330" s="44">
        <v>0.01</v>
      </c>
      <c r="Q330" s="44">
        <v>0.1</v>
      </c>
      <c r="R330" s="44">
        <v>0.53</v>
      </c>
      <c r="S330" s="44">
        <v>0.21</v>
      </c>
      <c r="T330" s="44">
        <v>1.3</v>
      </c>
      <c r="U330" s="44">
        <v>0.32</v>
      </c>
      <c r="V330" s="44">
        <v>1.0900000000000001</v>
      </c>
      <c r="W330" s="44">
        <v>0.01</v>
      </c>
      <c r="X330" s="44">
        <v>3.37</v>
      </c>
      <c r="Y330" s="44">
        <v>0.12</v>
      </c>
      <c r="Z330" s="44">
        <v>0.08</v>
      </c>
      <c r="AA330" s="44">
        <v>0.69</v>
      </c>
      <c r="AB330" s="15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BM331" s="55"/>
    </row>
    <row r="332" spans="1:65" ht="15">
      <c r="B332" s="8" t="s">
        <v>553</v>
      </c>
      <c r="BM332" s="27" t="s">
        <v>66</v>
      </c>
    </row>
    <row r="333" spans="1:65" ht="15">
      <c r="A333" s="24" t="s">
        <v>42</v>
      </c>
      <c r="B333" s="18" t="s">
        <v>110</v>
      </c>
      <c r="C333" s="15" t="s">
        <v>111</v>
      </c>
      <c r="D333" s="16" t="s">
        <v>234</v>
      </c>
      <c r="E333" s="17" t="s">
        <v>234</v>
      </c>
      <c r="F333" s="17" t="s">
        <v>234</v>
      </c>
      <c r="G333" s="17" t="s">
        <v>234</v>
      </c>
      <c r="H333" s="17" t="s">
        <v>234</v>
      </c>
      <c r="I333" s="17" t="s">
        <v>234</v>
      </c>
      <c r="J333" s="17" t="s">
        <v>234</v>
      </c>
      <c r="K333" s="17" t="s">
        <v>234</v>
      </c>
      <c r="L333" s="17" t="s">
        <v>234</v>
      </c>
      <c r="M333" s="17" t="s">
        <v>234</v>
      </c>
      <c r="N333" s="17" t="s">
        <v>234</v>
      </c>
      <c r="O333" s="17" t="s">
        <v>234</v>
      </c>
      <c r="P333" s="17" t="s">
        <v>234</v>
      </c>
      <c r="Q333" s="17" t="s">
        <v>234</v>
      </c>
      <c r="R333" s="17" t="s">
        <v>234</v>
      </c>
      <c r="S333" s="17" t="s">
        <v>234</v>
      </c>
      <c r="T333" s="17" t="s">
        <v>234</v>
      </c>
      <c r="U333" s="17" t="s">
        <v>234</v>
      </c>
      <c r="V333" s="17" t="s">
        <v>234</v>
      </c>
      <c r="W333" s="17" t="s">
        <v>234</v>
      </c>
      <c r="X333" s="17" t="s">
        <v>234</v>
      </c>
      <c r="Y333" s="15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235</v>
      </c>
      <c r="C334" s="9" t="s">
        <v>235</v>
      </c>
      <c r="D334" s="151" t="s">
        <v>237</v>
      </c>
      <c r="E334" s="152" t="s">
        <v>238</v>
      </c>
      <c r="F334" s="152" t="s">
        <v>239</v>
      </c>
      <c r="G334" s="152" t="s">
        <v>240</v>
      </c>
      <c r="H334" s="152" t="s">
        <v>241</v>
      </c>
      <c r="I334" s="152" t="s">
        <v>243</v>
      </c>
      <c r="J334" s="152" t="s">
        <v>244</v>
      </c>
      <c r="K334" s="152" t="s">
        <v>246</v>
      </c>
      <c r="L334" s="152" t="s">
        <v>247</v>
      </c>
      <c r="M334" s="152" t="s">
        <v>249</v>
      </c>
      <c r="N334" s="152" t="s">
        <v>250</v>
      </c>
      <c r="O334" s="152" t="s">
        <v>251</v>
      </c>
      <c r="P334" s="152" t="s">
        <v>252</v>
      </c>
      <c r="Q334" s="152" t="s">
        <v>254</v>
      </c>
      <c r="R334" s="152" t="s">
        <v>255</v>
      </c>
      <c r="S334" s="152" t="s">
        <v>256</v>
      </c>
      <c r="T334" s="152" t="s">
        <v>258</v>
      </c>
      <c r="U334" s="152" t="s">
        <v>259</v>
      </c>
      <c r="V334" s="152" t="s">
        <v>260</v>
      </c>
      <c r="W334" s="152" t="s">
        <v>261</v>
      </c>
      <c r="X334" s="152" t="s">
        <v>262</v>
      </c>
      <c r="Y334" s="15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274</v>
      </c>
      <c r="E335" s="11" t="s">
        <v>274</v>
      </c>
      <c r="F335" s="11" t="s">
        <v>276</v>
      </c>
      <c r="G335" s="11" t="s">
        <v>277</v>
      </c>
      <c r="H335" s="11" t="s">
        <v>277</v>
      </c>
      <c r="I335" s="11" t="s">
        <v>277</v>
      </c>
      <c r="J335" s="11" t="s">
        <v>274</v>
      </c>
      <c r="K335" s="11" t="s">
        <v>274</v>
      </c>
      <c r="L335" s="11" t="s">
        <v>277</v>
      </c>
      <c r="M335" s="11" t="s">
        <v>274</v>
      </c>
      <c r="N335" s="11" t="s">
        <v>277</v>
      </c>
      <c r="O335" s="11" t="s">
        <v>276</v>
      </c>
      <c r="P335" s="11" t="s">
        <v>274</v>
      </c>
      <c r="Q335" s="11" t="s">
        <v>274</v>
      </c>
      <c r="R335" s="11" t="s">
        <v>277</v>
      </c>
      <c r="S335" s="11" t="s">
        <v>274</v>
      </c>
      <c r="T335" s="11" t="s">
        <v>276</v>
      </c>
      <c r="U335" s="11" t="s">
        <v>277</v>
      </c>
      <c r="V335" s="11" t="s">
        <v>274</v>
      </c>
      <c r="W335" s="11" t="s">
        <v>277</v>
      </c>
      <c r="X335" s="11" t="s">
        <v>274</v>
      </c>
      <c r="Y335" s="15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9"/>
      <c r="C336" s="9"/>
      <c r="D336" s="25" t="s">
        <v>314</v>
      </c>
      <c r="E336" s="25" t="s">
        <v>266</v>
      </c>
      <c r="F336" s="25" t="s">
        <v>314</v>
      </c>
      <c r="G336" s="25" t="s">
        <v>315</v>
      </c>
      <c r="H336" s="25" t="s">
        <v>315</v>
      </c>
      <c r="I336" s="25" t="s">
        <v>315</v>
      </c>
      <c r="J336" s="25" t="s">
        <v>116</v>
      </c>
      <c r="K336" s="25" t="s">
        <v>116</v>
      </c>
      <c r="L336" s="25" t="s">
        <v>316</v>
      </c>
      <c r="M336" s="25" t="s">
        <v>314</v>
      </c>
      <c r="N336" s="25" t="s">
        <v>314</v>
      </c>
      <c r="O336" s="25" t="s">
        <v>314</v>
      </c>
      <c r="P336" s="25" t="s">
        <v>315</v>
      </c>
      <c r="Q336" s="25" t="s">
        <v>314</v>
      </c>
      <c r="R336" s="25" t="s">
        <v>316</v>
      </c>
      <c r="S336" s="25" t="s">
        <v>279</v>
      </c>
      <c r="T336" s="25" t="s">
        <v>317</v>
      </c>
      <c r="U336" s="25" t="s">
        <v>318</v>
      </c>
      <c r="V336" s="25" t="s">
        <v>314</v>
      </c>
      <c r="W336" s="25" t="s">
        <v>314</v>
      </c>
      <c r="X336" s="25" t="s">
        <v>314</v>
      </c>
      <c r="Y336" s="15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8">
        <v>1</v>
      </c>
      <c r="C337" s="14">
        <v>1</v>
      </c>
      <c r="D337" s="21">
        <v>3.06</v>
      </c>
      <c r="E337" s="21">
        <v>2.4</v>
      </c>
      <c r="F337" s="147">
        <v>4.2646666666666668</v>
      </c>
      <c r="G337" s="21">
        <v>2.2999999999999998</v>
      </c>
      <c r="H337" s="21">
        <v>2.5</v>
      </c>
      <c r="I337" s="147">
        <v>4</v>
      </c>
      <c r="J337" s="21">
        <v>2.2400000000000002</v>
      </c>
      <c r="K337" s="21">
        <v>2.0699999999999998</v>
      </c>
      <c r="L337" s="21">
        <v>3.1</v>
      </c>
      <c r="M337" s="21">
        <v>2.83</v>
      </c>
      <c r="N337" s="21">
        <v>3.19</v>
      </c>
      <c r="O337" s="147" t="s">
        <v>95</v>
      </c>
      <c r="P337" s="21">
        <v>2.5</v>
      </c>
      <c r="Q337" s="21">
        <v>3.2</v>
      </c>
      <c r="R337" s="21">
        <v>3.7</v>
      </c>
      <c r="S337" s="21">
        <v>2.6</v>
      </c>
      <c r="T337" s="147" t="s">
        <v>103</v>
      </c>
      <c r="U337" s="147" t="s">
        <v>102</v>
      </c>
      <c r="V337" s="21">
        <v>2.68</v>
      </c>
      <c r="W337" s="21">
        <v>2.99</v>
      </c>
      <c r="X337" s="21">
        <v>2.6</v>
      </c>
      <c r="Y337" s="15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>
        <v>1</v>
      </c>
      <c r="C338" s="9">
        <v>2</v>
      </c>
      <c r="D338" s="11">
        <v>3.07</v>
      </c>
      <c r="E338" s="11">
        <v>2.4</v>
      </c>
      <c r="F338" s="148">
        <v>4.1933333333333342</v>
      </c>
      <c r="G338" s="11">
        <v>2.2999999999999998</v>
      </c>
      <c r="H338" s="11">
        <v>2.6</v>
      </c>
      <c r="I338" s="148">
        <v>4</v>
      </c>
      <c r="J338" s="11">
        <v>2.2200000000000002</v>
      </c>
      <c r="K338" s="11">
        <v>2.0699999999999998</v>
      </c>
      <c r="L338" s="11">
        <v>3</v>
      </c>
      <c r="M338" s="11">
        <v>2.84</v>
      </c>
      <c r="N338" s="11">
        <v>3.29</v>
      </c>
      <c r="O338" s="148" t="s">
        <v>95</v>
      </c>
      <c r="P338" s="11">
        <v>2.5</v>
      </c>
      <c r="Q338" s="11">
        <v>3.11</v>
      </c>
      <c r="R338" s="11">
        <v>3.5</v>
      </c>
      <c r="S338" s="11">
        <v>2.7</v>
      </c>
      <c r="T338" s="148">
        <v>7</v>
      </c>
      <c r="U338" s="148" t="s">
        <v>102</v>
      </c>
      <c r="V338" s="11">
        <v>2.56</v>
      </c>
      <c r="W338" s="11">
        <v>2.8</v>
      </c>
      <c r="X338" s="11">
        <v>2.58</v>
      </c>
      <c r="Y338" s="15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32</v>
      </c>
    </row>
    <row r="339" spans="1:65">
      <c r="A339" s="29"/>
      <c r="B339" s="19">
        <v>1</v>
      </c>
      <c r="C339" s="9">
        <v>3</v>
      </c>
      <c r="D339" s="11">
        <v>3.03</v>
      </c>
      <c r="E339" s="11">
        <v>2.4</v>
      </c>
      <c r="F339" s="148">
        <v>4.2360000000000007</v>
      </c>
      <c r="G339" s="11">
        <v>2.2000000000000002</v>
      </c>
      <c r="H339" s="11">
        <v>2.5</v>
      </c>
      <c r="I339" s="148">
        <v>4</v>
      </c>
      <c r="J339" s="11">
        <v>2.27</v>
      </c>
      <c r="K339" s="11">
        <v>2.02</v>
      </c>
      <c r="L339" s="11">
        <v>3.2</v>
      </c>
      <c r="M339" s="11">
        <v>2.74</v>
      </c>
      <c r="N339" s="11">
        <v>3.57</v>
      </c>
      <c r="O339" s="148" t="s">
        <v>95</v>
      </c>
      <c r="P339" s="11">
        <v>2.5</v>
      </c>
      <c r="Q339" s="11">
        <v>3.02</v>
      </c>
      <c r="R339" s="11">
        <v>3.4</v>
      </c>
      <c r="S339" s="11">
        <v>2.7</v>
      </c>
      <c r="T339" s="148">
        <v>5</v>
      </c>
      <c r="U339" s="148" t="s">
        <v>102</v>
      </c>
      <c r="V339" s="11">
        <v>2.69</v>
      </c>
      <c r="W339" s="11">
        <v>2.85</v>
      </c>
      <c r="X339" s="11">
        <v>2.64</v>
      </c>
      <c r="Y339" s="15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16</v>
      </c>
    </row>
    <row r="340" spans="1:65">
      <c r="A340" s="29"/>
      <c r="B340" s="19">
        <v>1</v>
      </c>
      <c r="C340" s="9">
        <v>4</v>
      </c>
      <c r="D340" s="11">
        <v>2.95</v>
      </c>
      <c r="E340" s="11">
        <v>2.6</v>
      </c>
      <c r="F340" s="148">
        <v>4.2122037037037039</v>
      </c>
      <c r="G340" s="11">
        <v>2.5</v>
      </c>
      <c r="H340" s="11">
        <v>2.5</v>
      </c>
      <c r="I340" s="148">
        <v>4</v>
      </c>
      <c r="J340" s="11">
        <v>2.14</v>
      </c>
      <c r="K340" s="11">
        <v>2.14</v>
      </c>
      <c r="L340" s="11">
        <v>3.2</v>
      </c>
      <c r="M340" s="11">
        <v>3</v>
      </c>
      <c r="N340" s="11">
        <v>3.62</v>
      </c>
      <c r="O340" s="148" t="s">
        <v>95</v>
      </c>
      <c r="P340" s="11">
        <v>2.6</v>
      </c>
      <c r="Q340" s="11">
        <v>3.02</v>
      </c>
      <c r="R340" s="11">
        <v>3.7</v>
      </c>
      <c r="S340" s="11">
        <v>2.7</v>
      </c>
      <c r="T340" s="148" t="s">
        <v>103</v>
      </c>
      <c r="U340" s="148" t="s">
        <v>102</v>
      </c>
      <c r="V340" s="11">
        <v>2.63</v>
      </c>
      <c r="W340" s="11">
        <v>2.85</v>
      </c>
      <c r="X340" s="11">
        <v>2.4700000000000002</v>
      </c>
      <c r="Y340" s="15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2.7461249999999997</v>
      </c>
    </row>
    <row r="341" spans="1:65">
      <c r="A341" s="29"/>
      <c r="B341" s="19">
        <v>1</v>
      </c>
      <c r="C341" s="9">
        <v>5</v>
      </c>
      <c r="D341" s="11">
        <v>2.98</v>
      </c>
      <c r="E341" s="11">
        <v>2.4</v>
      </c>
      <c r="F341" s="148">
        <v>4.1912222222222226</v>
      </c>
      <c r="G341" s="11">
        <v>2.4</v>
      </c>
      <c r="H341" s="11">
        <v>2.6</v>
      </c>
      <c r="I341" s="148">
        <v>4</v>
      </c>
      <c r="J341" s="11">
        <v>2.14</v>
      </c>
      <c r="K341" s="11">
        <v>2.04</v>
      </c>
      <c r="L341" s="11">
        <v>3.3</v>
      </c>
      <c r="M341" s="11">
        <v>2.94</v>
      </c>
      <c r="N341" s="11">
        <v>3.48</v>
      </c>
      <c r="O341" s="148" t="s">
        <v>95</v>
      </c>
      <c r="P341" s="11">
        <v>2.5</v>
      </c>
      <c r="Q341" s="11">
        <v>2.96</v>
      </c>
      <c r="R341" s="11">
        <v>3.7</v>
      </c>
      <c r="S341" s="11">
        <v>2.6</v>
      </c>
      <c r="T341" s="148" t="s">
        <v>103</v>
      </c>
      <c r="U341" s="148" t="s">
        <v>102</v>
      </c>
      <c r="V341" s="11">
        <v>2.58</v>
      </c>
      <c r="W341" s="11">
        <v>2.95</v>
      </c>
      <c r="X341" s="11">
        <v>2.5499999999999998</v>
      </c>
      <c r="Y341" s="15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94</v>
      </c>
    </row>
    <row r="342" spans="1:65">
      <c r="A342" s="29"/>
      <c r="B342" s="19">
        <v>1</v>
      </c>
      <c r="C342" s="9">
        <v>6</v>
      </c>
      <c r="D342" s="11">
        <v>3.03</v>
      </c>
      <c r="E342" s="11">
        <v>2.4</v>
      </c>
      <c r="F342" s="148">
        <v>4.2666666666666666</v>
      </c>
      <c r="G342" s="11">
        <v>2.2999999999999998</v>
      </c>
      <c r="H342" s="11">
        <v>2.5</v>
      </c>
      <c r="I342" s="148">
        <v>4</v>
      </c>
      <c r="J342" s="11">
        <v>2.2400000000000002</v>
      </c>
      <c r="K342" s="149">
        <v>2.2799999999999998</v>
      </c>
      <c r="L342" s="11">
        <v>3.1</v>
      </c>
      <c r="M342" s="11">
        <v>2.95</v>
      </c>
      <c r="N342" s="11">
        <v>3.51</v>
      </c>
      <c r="O342" s="148" t="s">
        <v>95</v>
      </c>
      <c r="P342" s="11">
        <v>2.5</v>
      </c>
      <c r="Q342" s="11">
        <v>2.94</v>
      </c>
      <c r="R342" s="11">
        <v>3.5</v>
      </c>
      <c r="S342" s="11">
        <v>2.6</v>
      </c>
      <c r="T342" s="148" t="s">
        <v>103</v>
      </c>
      <c r="U342" s="148" t="s">
        <v>102</v>
      </c>
      <c r="V342" s="11">
        <v>2.54</v>
      </c>
      <c r="W342" s="11">
        <v>2.89</v>
      </c>
      <c r="X342" s="11">
        <v>2.59</v>
      </c>
      <c r="Y342" s="15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20" t="s">
        <v>268</v>
      </c>
      <c r="C343" s="12"/>
      <c r="D343" s="22">
        <v>3.02</v>
      </c>
      <c r="E343" s="22">
        <v>2.4333333333333331</v>
      </c>
      <c r="F343" s="22">
        <v>4.2273487654320991</v>
      </c>
      <c r="G343" s="22">
        <v>2.3333333333333335</v>
      </c>
      <c r="H343" s="22">
        <v>2.5333333333333332</v>
      </c>
      <c r="I343" s="22">
        <v>4</v>
      </c>
      <c r="J343" s="22">
        <v>2.2083333333333335</v>
      </c>
      <c r="K343" s="22">
        <v>2.1033333333333331</v>
      </c>
      <c r="L343" s="22">
        <v>3.1500000000000004</v>
      </c>
      <c r="M343" s="22">
        <v>2.8833333333333333</v>
      </c>
      <c r="N343" s="22">
        <v>3.4433333333333338</v>
      </c>
      <c r="O343" s="22" t="s">
        <v>676</v>
      </c>
      <c r="P343" s="22">
        <v>2.5166666666666666</v>
      </c>
      <c r="Q343" s="22">
        <v>3.0416666666666665</v>
      </c>
      <c r="R343" s="22">
        <v>3.5833333333333335</v>
      </c>
      <c r="S343" s="22">
        <v>2.65</v>
      </c>
      <c r="T343" s="22">
        <v>6</v>
      </c>
      <c r="U343" s="22" t="s">
        <v>676</v>
      </c>
      <c r="V343" s="22">
        <v>2.6133333333333333</v>
      </c>
      <c r="W343" s="22">
        <v>2.8883333333333336</v>
      </c>
      <c r="X343" s="22">
        <v>2.5716666666666668</v>
      </c>
      <c r="Y343" s="15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269</v>
      </c>
      <c r="C344" s="28"/>
      <c r="D344" s="11">
        <v>3.03</v>
      </c>
      <c r="E344" s="11">
        <v>2.4</v>
      </c>
      <c r="F344" s="11">
        <v>4.2241018518518523</v>
      </c>
      <c r="G344" s="11">
        <v>2.2999999999999998</v>
      </c>
      <c r="H344" s="11">
        <v>2.5</v>
      </c>
      <c r="I344" s="11">
        <v>4</v>
      </c>
      <c r="J344" s="11">
        <v>2.2300000000000004</v>
      </c>
      <c r="K344" s="11">
        <v>2.0699999999999998</v>
      </c>
      <c r="L344" s="11">
        <v>3.1500000000000004</v>
      </c>
      <c r="M344" s="11">
        <v>2.8899999999999997</v>
      </c>
      <c r="N344" s="11">
        <v>3.4950000000000001</v>
      </c>
      <c r="O344" s="11" t="s">
        <v>676</v>
      </c>
      <c r="P344" s="11">
        <v>2.5</v>
      </c>
      <c r="Q344" s="11">
        <v>3.02</v>
      </c>
      <c r="R344" s="11">
        <v>3.6</v>
      </c>
      <c r="S344" s="11">
        <v>2.6500000000000004</v>
      </c>
      <c r="T344" s="11">
        <v>6</v>
      </c>
      <c r="U344" s="11" t="s">
        <v>676</v>
      </c>
      <c r="V344" s="11">
        <v>2.605</v>
      </c>
      <c r="W344" s="11">
        <v>2.87</v>
      </c>
      <c r="X344" s="11">
        <v>2.585</v>
      </c>
      <c r="Y344" s="15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270</v>
      </c>
      <c r="C345" s="28"/>
      <c r="D345" s="23">
        <v>4.6475800154488912E-2</v>
      </c>
      <c r="E345" s="23">
        <v>8.1649658092772678E-2</v>
      </c>
      <c r="F345" s="23">
        <v>3.377844463414699E-2</v>
      </c>
      <c r="G345" s="23">
        <v>0.10327955589886442</v>
      </c>
      <c r="H345" s="23">
        <v>5.1639777949432274E-2</v>
      </c>
      <c r="I345" s="23">
        <v>0</v>
      </c>
      <c r="J345" s="23">
        <v>5.5287129303904593E-2</v>
      </c>
      <c r="K345" s="23">
        <v>9.5638207148956211E-2</v>
      </c>
      <c r="L345" s="23">
        <v>0.10488088481701512</v>
      </c>
      <c r="M345" s="23">
        <v>9.6471066474185199E-2</v>
      </c>
      <c r="N345" s="23">
        <v>0.16776968339562026</v>
      </c>
      <c r="O345" s="23" t="s">
        <v>676</v>
      </c>
      <c r="P345" s="23">
        <v>4.0824829046386339E-2</v>
      </c>
      <c r="Q345" s="23">
        <v>9.765585833254796E-2</v>
      </c>
      <c r="R345" s="23">
        <v>0.1329160135825127</v>
      </c>
      <c r="S345" s="23">
        <v>5.4772255750516655E-2</v>
      </c>
      <c r="T345" s="23">
        <v>1.4142135623730951</v>
      </c>
      <c r="U345" s="23" t="s">
        <v>676</v>
      </c>
      <c r="V345" s="23">
        <v>6.3140055960275054E-2</v>
      </c>
      <c r="W345" s="23">
        <v>7.0545493595740638E-2</v>
      </c>
      <c r="X345" s="23">
        <v>5.7763887219149858E-2</v>
      </c>
      <c r="Y345" s="15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86</v>
      </c>
      <c r="C346" s="28"/>
      <c r="D346" s="13">
        <v>1.538933779949964E-2</v>
      </c>
      <c r="E346" s="13">
        <v>3.3554654010728498E-2</v>
      </c>
      <c r="F346" s="13">
        <v>7.9904560774261835E-3</v>
      </c>
      <c r="G346" s="13">
        <v>4.4262666813799034E-2</v>
      </c>
      <c r="H346" s="13">
        <v>2.0384122874775899E-2</v>
      </c>
      <c r="I346" s="13">
        <v>0</v>
      </c>
      <c r="J346" s="13">
        <v>2.5035681194220945E-2</v>
      </c>
      <c r="K346" s="13">
        <v>4.5469829072403913E-2</v>
      </c>
      <c r="L346" s="13">
        <v>3.3295518989528601E-2</v>
      </c>
      <c r="M346" s="13">
        <v>3.3458173343648048E-2</v>
      </c>
      <c r="N346" s="13">
        <v>4.8723044548582839E-2</v>
      </c>
      <c r="O346" s="13" t="s">
        <v>676</v>
      </c>
      <c r="P346" s="13">
        <v>1.6221786376047553E-2</v>
      </c>
      <c r="Q346" s="13">
        <v>3.2106035616180154E-2</v>
      </c>
      <c r="R346" s="13">
        <v>3.7092840999770983E-2</v>
      </c>
      <c r="S346" s="13">
        <v>2.0668775754911946E-2</v>
      </c>
      <c r="T346" s="13">
        <v>0.23570226039551587</v>
      </c>
      <c r="U346" s="13" t="s">
        <v>676</v>
      </c>
      <c r="V346" s="13">
        <v>2.4160735699084841E-2</v>
      </c>
      <c r="W346" s="13">
        <v>2.442429091600945E-2</v>
      </c>
      <c r="X346" s="13">
        <v>2.2461654135767929E-2</v>
      </c>
      <c r="Y346" s="15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271</v>
      </c>
      <c r="C347" s="28"/>
      <c r="D347" s="13">
        <v>9.9731439756020057E-2</v>
      </c>
      <c r="E347" s="13">
        <v>-0.11390292381689349</v>
      </c>
      <c r="F347" s="13">
        <v>0.53938686892697874</v>
      </c>
      <c r="G347" s="13">
        <v>-0.15031787215318537</v>
      </c>
      <c r="H347" s="13">
        <v>-7.7487975480601379E-2</v>
      </c>
      <c r="I347" s="13">
        <v>0.45659793345168209</v>
      </c>
      <c r="J347" s="13">
        <v>-0.19583655757355045</v>
      </c>
      <c r="K347" s="13">
        <v>-0.23407225332665726</v>
      </c>
      <c r="L347" s="13">
        <v>0.14707087259319973</v>
      </c>
      <c r="M347" s="13">
        <v>4.9964343696420777E-2</v>
      </c>
      <c r="N347" s="13">
        <v>0.25388805437965645</v>
      </c>
      <c r="O347" s="13" t="s">
        <v>676</v>
      </c>
      <c r="P347" s="13">
        <v>-8.3557133536650063E-2</v>
      </c>
      <c r="Q347" s="13">
        <v>0.10762134522888323</v>
      </c>
      <c r="R347" s="13">
        <v>0.30486898205046531</v>
      </c>
      <c r="S347" s="13">
        <v>-3.5003869088260697E-2</v>
      </c>
      <c r="T347" s="13">
        <v>1.1848969001775229</v>
      </c>
      <c r="U347" s="13" t="s">
        <v>676</v>
      </c>
      <c r="V347" s="13">
        <v>-4.8356016811567759E-2</v>
      </c>
      <c r="W347" s="13">
        <v>5.1785091113235593E-2</v>
      </c>
      <c r="X347" s="13">
        <v>-6.3528911951689415E-2</v>
      </c>
      <c r="Y347" s="15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45" t="s">
        <v>272</v>
      </c>
      <c r="C348" s="46"/>
      <c r="D348" s="44">
        <v>0.48</v>
      </c>
      <c r="E348" s="44">
        <v>0.63</v>
      </c>
      <c r="F348" s="44">
        <v>2.75</v>
      </c>
      <c r="G348" s="44">
        <v>0.82</v>
      </c>
      <c r="H348" s="44">
        <v>0.44</v>
      </c>
      <c r="I348" s="44" t="s">
        <v>273</v>
      </c>
      <c r="J348" s="44">
        <v>1.05</v>
      </c>
      <c r="K348" s="44">
        <v>1.25</v>
      </c>
      <c r="L348" s="44">
        <v>0.72</v>
      </c>
      <c r="M348" s="44">
        <v>0.22</v>
      </c>
      <c r="N348" s="44">
        <v>1.27</v>
      </c>
      <c r="O348" s="44">
        <v>4.2</v>
      </c>
      <c r="P348" s="44">
        <v>0.47</v>
      </c>
      <c r="Q348" s="44">
        <v>0.52</v>
      </c>
      <c r="R348" s="44">
        <v>1.54</v>
      </c>
      <c r="S348" s="44">
        <v>0.22</v>
      </c>
      <c r="T348" s="44">
        <v>1.69</v>
      </c>
      <c r="U348" s="44">
        <v>3.32</v>
      </c>
      <c r="V348" s="44">
        <v>0.28999999999999998</v>
      </c>
      <c r="W348" s="44">
        <v>0.23</v>
      </c>
      <c r="X348" s="44">
        <v>0.37</v>
      </c>
      <c r="Y348" s="15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0" t="s">
        <v>326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BM349" s="55"/>
    </row>
    <row r="350" spans="1:65">
      <c r="BM350" s="55"/>
    </row>
    <row r="351" spans="1:65" ht="15">
      <c r="B351" s="8" t="s">
        <v>554</v>
      </c>
      <c r="BM351" s="27" t="s">
        <v>66</v>
      </c>
    </row>
    <row r="352" spans="1:65" ht="15">
      <c r="A352" s="24" t="s">
        <v>5</v>
      </c>
      <c r="B352" s="18" t="s">
        <v>110</v>
      </c>
      <c r="C352" s="15" t="s">
        <v>111</v>
      </c>
      <c r="D352" s="16" t="s">
        <v>234</v>
      </c>
      <c r="E352" s="17" t="s">
        <v>234</v>
      </c>
      <c r="F352" s="17" t="s">
        <v>234</v>
      </c>
      <c r="G352" s="17" t="s">
        <v>234</v>
      </c>
      <c r="H352" s="17" t="s">
        <v>234</v>
      </c>
      <c r="I352" s="15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235</v>
      </c>
      <c r="C353" s="9" t="s">
        <v>235</v>
      </c>
      <c r="D353" s="151" t="s">
        <v>238</v>
      </c>
      <c r="E353" s="152" t="s">
        <v>244</v>
      </c>
      <c r="F353" s="152" t="s">
        <v>246</v>
      </c>
      <c r="G353" s="152" t="s">
        <v>250</v>
      </c>
      <c r="H353" s="152" t="s">
        <v>251</v>
      </c>
      <c r="I353" s="15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274</v>
      </c>
      <c r="E354" s="11" t="s">
        <v>274</v>
      </c>
      <c r="F354" s="11" t="s">
        <v>274</v>
      </c>
      <c r="G354" s="11" t="s">
        <v>277</v>
      </c>
      <c r="H354" s="11" t="s">
        <v>274</v>
      </c>
      <c r="I354" s="15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 t="s">
        <v>266</v>
      </c>
      <c r="E355" s="25" t="s">
        <v>116</v>
      </c>
      <c r="F355" s="25" t="s">
        <v>116</v>
      </c>
      <c r="G355" s="25" t="s">
        <v>314</v>
      </c>
      <c r="H355" s="25" t="s">
        <v>314</v>
      </c>
      <c r="I355" s="15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21">
        <v>2.17</v>
      </c>
      <c r="E356" s="21">
        <v>2.3199999999999998</v>
      </c>
      <c r="F356" s="154">
        <v>2.04</v>
      </c>
      <c r="G356" s="21">
        <v>2.7</v>
      </c>
      <c r="H356" s="21">
        <v>2.8321325656845802</v>
      </c>
      <c r="I356" s="15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2.23</v>
      </c>
      <c r="E357" s="11">
        <v>2.258</v>
      </c>
      <c r="F357" s="11">
        <v>2.19</v>
      </c>
      <c r="G357" s="11">
        <v>2.6</v>
      </c>
      <c r="H357" s="11">
        <v>2.8431493019482348</v>
      </c>
      <c r="I357" s="15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33</v>
      </c>
    </row>
    <row r="358" spans="1:65">
      <c r="A358" s="29"/>
      <c r="B358" s="19">
        <v>1</v>
      </c>
      <c r="C358" s="9">
        <v>3</v>
      </c>
      <c r="D358" s="11">
        <v>2.2400000000000002</v>
      </c>
      <c r="E358" s="11">
        <v>2.319</v>
      </c>
      <c r="F358" s="11">
        <v>2.2200000000000002</v>
      </c>
      <c r="G358" s="11">
        <v>2.5</v>
      </c>
      <c r="H358" s="11">
        <v>2.847753561115113</v>
      </c>
      <c r="I358" s="15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2.3199999999999998</v>
      </c>
      <c r="E359" s="11">
        <v>2.2669999999999999</v>
      </c>
      <c r="F359" s="11">
        <v>2.27</v>
      </c>
      <c r="G359" s="11">
        <v>2.5</v>
      </c>
      <c r="H359" s="11">
        <v>2.9688019573358475</v>
      </c>
      <c r="I359" s="15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2.4346945380097855</v>
      </c>
    </row>
    <row r="360" spans="1:65">
      <c r="A360" s="29"/>
      <c r="B360" s="19">
        <v>1</v>
      </c>
      <c r="C360" s="9">
        <v>5</v>
      </c>
      <c r="D360" s="11">
        <v>2.2599999999999998</v>
      </c>
      <c r="E360" s="11">
        <v>2.2090000000000001</v>
      </c>
      <c r="F360" s="11">
        <v>2.2799999999999998</v>
      </c>
      <c r="G360" s="11">
        <v>2.6</v>
      </c>
      <c r="H360" s="11">
        <v>2.827191897888897</v>
      </c>
      <c r="I360" s="15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95</v>
      </c>
    </row>
    <row r="361" spans="1:65">
      <c r="A361" s="29"/>
      <c r="B361" s="19">
        <v>1</v>
      </c>
      <c r="C361" s="9">
        <v>6</v>
      </c>
      <c r="D361" s="11">
        <v>2.1800000000000002</v>
      </c>
      <c r="E361" s="11">
        <v>2.214</v>
      </c>
      <c r="F361" s="11">
        <v>2.2799999999999998</v>
      </c>
      <c r="G361" s="11">
        <v>2.5</v>
      </c>
      <c r="H361" s="11">
        <v>2.8468068563208964</v>
      </c>
      <c r="I361" s="15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20" t="s">
        <v>268</v>
      </c>
      <c r="C362" s="12"/>
      <c r="D362" s="22">
        <v>2.2333333333333334</v>
      </c>
      <c r="E362" s="22">
        <v>2.2645</v>
      </c>
      <c r="F362" s="22">
        <v>2.2133333333333334</v>
      </c>
      <c r="G362" s="22">
        <v>2.5666666666666669</v>
      </c>
      <c r="H362" s="22">
        <v>2.8609726900489281</v>
      </c>
      <c r="I362" s="15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269</v>
      </c>
      <c r="C363" s="28"/>
      <c r="D363" s="11">
        <v>2.2350000000000003</v>
      </c>
      <c r="E363" s="11">
        <v>2.2625000000000002</v>
      </c>
      <c r="F363" s="11">
        <v>2.2450000000000001</v>
      </c>
      <c r="G363" s="11">
        <v>2.5499999999999998</v>
      </c>
      <c r="H363" s="11">
        <v>2.8449780791345658</v>
      </c>
      <c r="I363" s="15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270</v>
      </c>
      <c r="C364" s="28"/>
      <c r="D364" s="23">
        <v>5.5015149428740605E-2</v>
      </c>
      <c r="E364" s="23">
        <v>4.8434491842074635E-2</v>
      </c>
      <c r="F364" s="23">
        <v>9.2448183685060317E-2</v>
      </c>
      <c r="G364" s="23">
        <v>8.1649658092772678E-2</v>
      </c>
      <c r="H364" s="23">
        <v>5.3466129379844185E-2</v>
      </c>
      <c r="I364" s="15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86</v>
      </c>
      <c r="C365" s="28"/>
      <c r="D365" s="13">
        <v>2.4633648997943555E-2</v>
      </c>
      <c r="E365" s="13">
        <v>2.1388603153930066E-2</v>
      </c>
      <c r="F365" s="13">
        <v>4.1768757689033278E-2</v>
      </c>
      <c r="G365" s="13">
        <v>3.1811555101080261E-2</v>
      </c>
      <c r="H365" s="13">
        <v>1.8688094984552199E-2</v>
      </c>
      <c r="I365" s="15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271</v>
      </c>
      <c r="C366" s="28"/>
      <c r="D366" s="13">
        <v>-8.2704914942246743E-2</v>
      </c>
      <c r="E366" s="13">
        <v>-6.9903856665694541E-2</v>
      </c>
      <c r="F366" s="13">
        <v>-9.0919497793510273E-2</v>
      </c>
      <c r="G366" s="13">
        <v>5.4204799245477719E-2</v>
      </c>
      <c r="H366" s="13">
        <v>0.17508485988045086</v>
      </c>
      <c r="I366" s="15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45" t="s">
        <v>272</v>
      </c>
      <c r="C367" s="46"/>
      <c r="D367" s="44">
        <v>0.41</v>
      </c>
      <c r="E367" s="44">
        <v>0</v>
      </c>
      <c r="F367" s="44">
        <v>0.67</v>
      </c>
      <c r="G367" s="44">
        <v>3.98</v>
      </c>
      <c r="H367" s="44">
        <v>7.86</v>
      </c>
      <c r="I367" s="15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0"/>
      <c r="C368" s="20"/>
      <c r="D368" s="20"/>
      <c r="E368" s="20"/>
      <c r="F368" s="20"/>
      <c r="G368" s="20"/>
      <c r="H368" s="20"/>
      <c r="BM368" s="55"/>
    </row>
    <row r="369" spans="1:65" ht="15">
      <c r="B369" s="8" t="s">
        <v>555</v>
      </c>
      <c r="BM369" s="27" t="s">
        <v>66</v>
      </c>
    </row>
    <row r="370" spans="1:65" ht="15">
      <c r="A370" s="24" t="s">
        <v>81</v>
      </c>
      <c r="B370" s="18" t="s">
        <v>110</v>
      </c>
      <c r="C370" s="15" t="s">
        <v>111</v>
      </c>
      <c r="D370" s="16" t="s">
        <v>234</v>
      </c>
      <c r="E370" s="17" t="s">
        <v>234</v>
      </c>
      <c r="F370" s="17" t="s">
        <v>234</v>
      </c>
      <c r="G370" s="17" t="s">
        <v>234</v>
      </c>
      <c r="H370" s="17" t="s">
        <v>234</v>
      </c>
      <c r="I370" s="17" t="s">
        <v>234</v>
      </c>
      <c r="J370" s="17" t="s">
        <v>234</v>
      </c>
      <c r="K370" s="17" t="s">
        <v>234</v>
      </c>
      <c r="L370" s="17" t="s">
        <v>234</v>
      </c>
      <c r="M370" s="17" t="s">
        <v>234</v>
      </c>
      <c r="N370" s="17" t="s">
        <v>234</v>
      </c>
      <c r="O370" s="15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235</v>
      </c>
      <c r="C371" s="9" t="s">
        <v>235</v>
      </c>
      <c r="D371" s="151" t="s">
        <v>237</v>
      </c>
      <c r="E371" s="152" t="s">
        <v>240</v>
      </c>
      <c r="F371" s="152" t="s">
        <v>243</v>
      </c>
      <c r="G371" s="152" t="s">
        <v>249</v>
      </c>
      <c r="H371" s="152" t="s">
        <v>250</v>
      </c>
      <c r="I371" s="152" t="s">
        <v>253</v>
      </c>
      <c r="J371" s="152" t="s">
        <v>254</v>
      </c>
      <c r="K371" s="152" t="s">
        <v>258</v>
      </c>
      <c r="L371" s="152" t="s">
        <v>260</v>
      </c>
      <c r="M371" s="152" t="s">
        <v>261</v>
      </c>
      <c r="N371" s="152" t="s">
        <v>262</v>
      </c>
      <c r="O371" s="15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274</v>
      </c>
      <c r="E372" s="11" t="s">
        <v>277</v>
      </c>
      <c r="F372" s="11" t="s">
        <v>277</v>
      </c>
      <c r="G372" s="11" t="s">
        <v>274</v>
      </c>
      <c r="H372" s="11" t="s">
        <v>277</v>
      </c>
      <c r="I372" s="11" t="s">
        <v>276</v>
      </c>
      <c r="J372" s="11" t="s">
        <v>274</v>
      </c>
      <c r="K372" s="11" t="s">
        <v>276</v>
      </c>
      <c r="L372" s="11" t="s">
        <v>274</v>
      </c>
      <c r="M372" s="11" t="s">
        <v>277</v>
      </c>
      <c r="N372" s="11" t="s">
        <v>274</v>
      </c>
      <c r="O372" s="15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 t="s">
        <v>314</v>
      </c>
      <c r="E373" s="25" t="s">
        <v>315</v>
      </c>
      <c r="F373" s="25" t="s">
        <v>315</v>
      </c>
      <c r="G373" s="25" t="s">
        <v>314</v>
      </c>
      <c r="H373" s="25" t="s">
        <v>314</v>
      </c>
      <c r="I373" s="25" t="s">
        <v>314</v>
      </c>
      <c r="J373" s="25" t="s">
        <v>314</v>
      </c>
      <c r="K373" s="25" t="s">
        <v>317</v>
      </c>
      <c r="L373" s="25" t="s">
        <v>314</v>
      </c>
      <c r="M373" s="25" t="s">
        <v>314</v>
      </c>
      <c r="N373" s="25" t="s">
        <v>314</v>
      </c>
      <c r="O373" s="15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8">
        <v>1</v>
      </c>
      <c r="C374" s="14">
        <v>1</v>
      </c>
      <c r="D374" s="21">
        <v>7.0000000000000007E-2</v>
      </c>
      <c r="E374" s="147">
        <v>0.2</v>
      </c>
      <c r="F374" s="21" t="s">
        <v>104</v>
      </c>
      <c r="G374" s="21" t="s">
        <v>104</v>
      </c>
      <c r="H374" s="21" t="s">
        <v>104</v>
      </c>
      <c r="I374" s="147" t="s">
        <v>324</v>
      </c>
      <c r="J374" s="21">
        <v>0.06</v>
      </c>
      <c r="K374" s="147" t="s">
        <v>95</v>
      </c>
      <c r="L374" s="21">
        <v>0.06</v>
      </c>
      <c r="M374" s="21" t="s">
        <v>215</v>
      </c>
      <c r="N374" s="21">
        <v>0.05</v>
      </c>
      <c r="O374" s="15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1">
        <v>0.08</v>
      </c>
      <c r="E375" s="148">
        <v>0.2</v>
      </c>
      <c r="F375" s="11" t="s">
        <v>104</v>
      </c>
      <c r="G375" s="11" t="s">
        <v>104</v>
      </c>
      <c r="H375" s="11" t="s">
        <v>104</v>
      </c>
      <c r="I375" s="148" t="s">
        <v>324</v>
      </c>
      <c r="J375" s="11">
        <v>0.05</v>
      </c>
      <c r="K375" s="148" t="s">
        <v>95</v>
      </c>
      <c r="L375" s="11">
        <v>0.06</v>
      </c>
      <c r="M375" s="11" t="s">
        <v>215</v>
      </c>
      <c r="N375" s="11">
        <v>0.05</v>
      </c>
      <c r="O375" s="15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34</v>
      </c>
    </row>
    <row r="376" spans="1:65">
      <c r="A376" s="29"/>
      <c r="B376" s="19">
        <v>1</v>
      </c>
      <c r="C376" s="9">
        <v>3</v>
      </c>
      <c r="D376" s="11">
        <v>7.0000000000000007E-2</v>
      </c>
      <c r="E376" s="148">
        <v>0.2</v>
      </c>
      <c r="F376" s="11" t="s">
        <v>104</v>
      </c>
      <c r="G376" s="11" t="s">
        <v>104</v>
      </c>
      <c r="H376" s="11" t="s">
        <v>104</v>
      </c>
      <c r="I376" s="148" t="s">
        <v>324</v>
      </c>
      <c r="J376" s="11">
        <v>0.05</v>
      </c>
      <c r="K376" s="148" t="s">
        <v>95</v>
      </c>
      <c r="L376" s="11">
        <v>0.06</v>
      </c>
      <c r="M376" s="11" t="s">
        <v>215</v>
      </c>
      <c r="N376" s="11">
        <v>0.06</v>
      </c>
      <c r="O376" s="15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1">
        <v>7.0000000000000007E-2</v>
      </c>
      <c r="E377" s="148">
        <v>0.2</v>
      </c>
      <c r="F377" s="11" t="s">
        <v>104</v>
      </c>
      <c r="G377" s="11" t="s">
        <v>104</v>
      </c>
      <c r="H377" s="11" t="s">
        <v>104</v>
      </c>
      <c r="I377" s="148" t="s">
        <v>324</v>
      </c>
      <c r="J377" s="11">
        <v>0.05</v>
      </c>
      <c r="K377" s="148" t="s">
        <v>95</v>
      </c>
      <c r="L377" s="11">
        <v>0.06</v>
      </c>
      <c r="M377" s="11" t="s">
        <v>215</v>
      </c>
      <c r="N377" s="11">
        <v>0.05</v>
      </c>
      <c r="O377" s="15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 t="s">
        <v>104</v>
      </c>
    </row>
    <row r="378" spans="1:65">
      <c r="A378" s="29"/>
      <c r="B378" s="19">
        <v>1</v>
      </c>
      <c r="C378" s="9">
        <v>5</v>
      </c>
      <c r="D378" s="11">
        <v>0.06</v>
      </c>
      <c r="E378" s="148">
        <v>0.1</v>
      </c>
      <c r="F378" s="11" t="s">
        <v>104</v>
      </c>
      <c r="G378" s="11" t="s">
        <v>104</v>
      </c>
      <c r="H378" s="11" t="s">
        <v>104</v>
      </c>
      <c r="I378" s="148" t="s">
        <v>324</v>
      </c>
      <c r="J378" s="11">
        <v>0.05</v>
      </c>
      <c r="K378" s="148" t="s">
        <v>95</v>
      </c>
      <c r="L378" s="11">
        <v>7.0000000000000007E-2</v>
      </c>
      <c r="M378" s="11" t="s">
        <v>215</v>
      </c>
      <c r="N378" s="11">
        <v>0.06</v>
      </c>
      <c r="O378" s="15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96</v>
      </c>
    </row>
    <row r="379" spans="1:65">
      <c r="A379" s="29"/>
      <c r="B379" s="19">
        <v>1</v>
      </c>
      <c r="C379" s="9">
        <v>6</v>
      </c>
      <c r="D379" s="11">
        <v>7.0000000000000007E-2</v>
      </c>
      <c r="E379" s="148">
        <v>0.1</v>
      </c>
      <c r="F379" s="11" t="s">
        <v>104</v>
      </c>
      <c r="G379" s="11" t="s">
        <v>104</v>
      </c>
      <c r="H379" s="11" t="s">
        <v>104</v>
      </c>
      <c r="I379" s="148" t="s">
        <v>324</v>
      </c>
      <c r="J379" s="11">
        <v>0.06</v>
      </c>
      <c r="K379" s="148" t="s">
        <v>95</v>
      </c>
      <c r="L379" s="11">
        <v>0.06</v>
      </c>
      <c r="M379" s="11" t="s">
        <v>215</v>
      </c>
      <c r="N379" s="11">
        <v>0.05</v>
      </c>
      <c r="O379" s="15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20" t="s">
        <v>268</v>
      </c>
      <c r="C380" s="12"/>
      <c r="D380" s="22">
        <v>7.0000000000000007E-2</v>
      </c>
      <c r="E380" s="22">
        <v>0.16666666666666666</v>
      </c>
      <c r="F380" s="22" t="s">
        <v>676</v>
      </c>
      <c r="G380" s="22" t="s">
        <v>676</v>
      </c>
      <c r="H380" s="22" t="s">
        <v>676</v>
      </c>
      <c r="I380" s="22" t="s">
        <v>676</v>
      </c>
      <c r="J380" s="22">
        <v>5.3333333333333337E-2</v>
      </c>
      <c r="K380" s="22" t="s">
        <v>676</v>
      </c>
      <c r="L380" s="22">
        <v>6.1666666666666668E-2</v>
      </c>
      <c r="M380" s="22" t="s">
        <v>676</v>
      </c>
      <c r="N380" s="22">
        <v>5.3333333333333337E-2</v>
      </c>
      <c r="O380" s="15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269</v>
      </c>
      <c r="C381" s="28"/>
      <c r="D381" s="11">
        <v>7.0000000000000007E-2</v>
      </c>
      <c r="E381" s="11">
        <v>0.2</v>
      </c>
      <c r="F381" s="11" t="s">
        <v>676</v>
      </c>
      <c r="G381" s="11" t="s">
        <v>676</v>
      </c>
      <c r="H381" s="11" t="s">
        <v>676</v>
      </c>
      <c r="I381" s="11" t="s">
        <v>676</v>
      </c>
      <c r="J381" s="11">
        <v>0.05</v>
      </c>
      <c r="K381" s="11" t="s">
        <v>676</v>
      </c>
      <c r="L381" s="11">
        <v>0.06</v>
      </c>
      <c r="M381" s="11" t="s">
        <v>676</v>
      </c>
      <c r="N381" s="11">
        <v>0.05</v>
      </c>
      <c r="O381" s="15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270</v>
      </c>
      <c r="C382" s="28"/>
      <c r="D382" s="23">
        <v>6.3245553203367597E-3</v>
      </c>
      <c r="E382" s="23">
        <v>5.1639777949432336E-2</v>
      </c>
      <c r="F382" s="23" t="s">
        <v>676</v>
      </c>
      <c r="G382" s="23" t="s">
        <v>676</v>
      </c>
      <c r="H382" s="23" t="s">
        <v>676</v>
      </c>
      <c r="I382" s="23" t="s">
        <v>676</v>
      </c>
      <c r="J382" s="23">
        <v>5.1639777949432199E-3</v>
      </c>
      <c r="K382" s="23" t="s">
        <v>676</v>
      </c>
      <c r="L382" s="23">
        <v>4.0824829046386332E-3</v>
      </c>
      <c r="M382" s="23" t="s">
        <v>676</v>
      </c>
      <c r="N382" s="23">
        <v>5.1639777949432199E-3</v>
      </c>
      <c r="O382" s="15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86</v>
      </c>
      <c r="C383" s="28"/>
      <c r="D383" s="13">
        <v>9.0350790290525132E-2</v>
      </c>
      <c r="E383" s="13">
        <v>0.30983866769659402</v>
      </c>
      <c r="F383" s="13" t="s">
        <v>676</v>
      </c>
      <c r="G383" s="13" t="s">
        <v>676</v>
      </c>
      <c r="H383" s="13" t="s">
        <v>676</v>
      </c>
      <c r="I383" s="13" t="s">
        <v>676</v>
      </c>
      <c r="J383" s="13">
        <v>9.682458365518537E-2</v>
      </c>
      <c r="K383" s="13" t="s">
        <v>676</v>
      </c>
      <c r="L383" s="13">
        <v>6.6202425480626478E-2</v>
      </c>
      <c r="M383" s="13" t="s">
        <v>676</v>
      </c>
      <c r="N383" s="13">
        <v>9.682458365518537E-2</v>
      </c>
      <c r="O383" s="15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271</v>
      </c>
      <c r="C384" s="28"/>
      <c r="D384" s="13" t="s">
        <v>676</v>
      </c>
      <c r="E384" s="13" t="s">
        <v>676</v>
      </c>
      <c r="F384" s="13" t="s">
        <v>676</v>
      </c>
      <c r="G384" s="13" t="s">
        <v>676</v>
      </c>
      <c r="H384" s="13" t="s">
        <v>676</v>
      </c>
      <c r="I384" s="13" t="s">
        <v>676</v>
      </c>
      <c r="J384" s="13" t="s">
        <v>676</v>
      </c>
      <c r="K384" s="13" t="s">
        <v>676</v>
      </c>
      <c r="L384" s="13" t="s">
        <v>676</v>
      </c>
      <c r="M384" s="13" t="s">
        <v>676</v>
      </c>
      <c r="N384" s="13" t="s">
        <v>676</v>
      </c>
      <c r="O384" s="15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45" t="s">
        <v>272</v>
      </c>
      <c r="C385" s="46"/>
      <c r="D385" s="44">
        <v>1.35</v>
      </c>
      <c r="E385" s="44">
        <v>9.17</v>
      </c>
      <c r="F385" s="44">
        <v>0.27</v>
      </c>
      <c r="G385" s="44">
        <v>0.27</v>
      </c>
      <c r="H385" s="44">
        <v>0.27</v>
      </c>
      <c r="I385" s="44">
        <v>117.06</v>
      </c>
      <c r="J385" s="44">
        <v>0</v>
      </c>
      <c r="K385" s="44">
        <v>400.27</v>
      </c>
      <c r="L385" s="44">
        <v>0.67</v>
      </c>
      <c r="M385" s="44">
        <v>2.29</v>
      </c>
      <c r="N385" s="44">
        <v>0</v>
      </c>
      <c r="O385" s="15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BM386" s="55"/>
    </row>
    <row r="387" spans="1:65" ht="15">
      <c r="B387" s="8" t="s">
        <v>556</v>
      </c>
      <c r="BM387" s="27" t="s">
        <v>66</v>
      </c>
    </row>
    <row r="388" spans="1:65" ht="15">
      <c r="A388" s="24" t="s">
        <v>8</v>
      </c>
      <c r="B388" s="18" t="s">
        <v>110</v>
      </c>
      <c r="C388" s="15" t="s">
        <v>111</v>
      </c>
      <c r="D388" s="16" t="s">
        <v>234</v>
      </c>
      <c r="E388" s="17" t="s">
        <v>234</v>
      </c>
      <c r="F388" s="17" t="s">
        <v>234</v>
      </c>
      <c r="G388" s="17" t="s">
        <v>234</v>
      </c>
      <c r="H388" s="17" t="s">
        <v>234</v>
      </c>
      <c r="I388" s="17" t="s">
        <v>234</v>
      </c>
      <c r="J388" s="17" t="s">
        <v>234</v>
      </c>
      <c r="K388" s="17" t="s">
        <v>234</v>
      </c>
      <c r="L388" s="17" t="s">
        <v>234</v>
      </c>
      <c r="M388" s="17" t="s">
        <v>234</v>
      </c>
      <c r="N388" s="17" t="s">
        <v>234</v>
      </c>
      <c r="O388" s="17" t="s">
        <v>234</v>
      </c>
      <c r="P388" s="17" t="s">
        <v>234</v>
      </c>
      <c r="Q388" s="17" t="s">
        <v>234</v>
      </c>
      <c r="R388" s="17" t="s">
        <v>234</v>
      </c>
      <c r="S388" s="17" t="s">
        <v>234</v>
      </c>
      <c r="T388" s="15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235</v>
      </c>
      <c r="C389" s="9" t="s">
        <v>235</v>
      </c>
      <c r="D389" s="151" t="s">
        <v>237</v>
      </c>
      <c r="E389" s="152" t="s">
        <v>238</v>
      </c>
      <c r="F389" s="152" t="s">
        <v>240</v>
      </c>
      <c r="G389" s="152" t="s">
        <v>241</v>
      </c>
      <c r="H389" s="152" t="s">
        <v>243</v>
      </c>
      <c r="I389" s="152" t="s">
        <v>244</v>
      </c>
      <c r="J389" s="152" t="s">
        <v>246</v>
      </c>
      <c r="K389" s="152" t="s">
        <v>247</v>
      </c>
      <c r="L389" s="152" t="s">
        <v>249</v>
      </c>
      <c r="M389" s="152" t="s">
        <v>250</v>
      </c>
      <c r="N389" s="152" t="s">
        <v>251</v>
      </c>
      <c r="O389" s="152" t="s">
        <v>254</v>
      </c>
      <c r="P389" s="152" t="s">
        <v>255</v>
      </c>
      <c r="Q389" s="152" t="s">
        <v>260</v>
      </c>
      <c r="R389" s="152" t="s">
        <v>261</v>
      </c>
      <c r="S389" s="152" t="s">
        <v>262</v>
      </c>
      <c r="T389" s="15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274</v>
      </c>
      <c r="E390" s="11" t="s">
        <v>274</v>
      </c>
      <c r="F390" s="11" t="s">
        <v>277</v>
      </c>
      <c r="G390" s="11" t="s">
        <v>277</v>
      </c>
      <c r="H390" s="11" t="s">
        <v>277</v>
      </c>
      <c r="I390" s="11" t="s">
        <v>274</v>
      </c>
      <c r="J390" s="11" t="s">
        <v>274</v>
      </c>
      <c r="K390" s="11" t="s">
        <v>277</v>
      </c>
      <c r="L390" s="11" t="s">
        <v>274</v>
      </c>
      <c r="M390" s="11" t="s">
        <v>277</v>
      </c>
      <c r="N390" s="11" t="s">
        <v>274</v>
      </c>
      <c r="O390" s="11" t="s">
        <v>274</v>
      </c>
      <c r="P390" s="11" t="s">
        <v>277</v>
      </c>
      <c r="Q390" s="11" t="s">
        <v>274</v>
      </c>
      <c r="R390" s="11" t="s">
        <v>277</v>
      </c>
      <c r="S390" s="11" t="s">
        <v>274</v>
      </c>
      <c r="T390" s="15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 t="s">
        <v>314</v>
      </c>
      <c r="E391" s="25" t="s">
        <v>266</v>
      </c>
      <c r="F391" s="25" t="s">
        <v>315</v>
      </c>
      <c r="G391" s="25" t="s">
        <v>315</v>
      </c>
      <c r="H391" s="25" t="s">
        <v>315</v>
      </c>
      <c r="I391" s="25" t="s">
        <v>116</v>
      </c>
      <c r="J391" s="25" t="s">
        <v>116</v>
      </c>
      <c r="K391" s="25" t="s">
        <v>316</v>
      </c>
      <c r="L391" s="25" t="s">
        <v>314</v>
      </c>
      <c r="M391" s="25" t="s">
        <v>314</v>
      </c>
      <c r="N391" s="25" t="s">
        <v>314</v>
      </c>
      <c r="O391" s="25" t="s">
        <v>314</v>
      </c>
      <c r="P391" s="25" t="s">
        <v>316</v>
      </c>
      <c r="Q391" s="25" t="s">
        <v>314</v>
      </c>
      <c r="R391" s="25" t="s">
        <v>314</v>
      </c>
      <c r="S391" s="25" t="s">
        <v>314</v>
      </c>
      <c r="T391" s="15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21">
        <v>0.46</v>
      </c>
      <c r="E392" s="147" t="s">
        <v>96</v>
      </c>
      <c r="F392" s="21">
        <v>0.43</v>
      </c>
      <c r="G392" s="21">
        <v>0.49</v>
      </c>
      <c r="H392" s="147">
        <v>0.4</v>
      </c>
      <c r="I392" s="21">
        <v>0.32</v>
      </c>
      <c r="J392" s="21">
        <v>0.37</v>
      </c>
      <c r="K392" s="21">
        <v>0.52</v>
      </c>
      <c r="L392" s="21">
        <v>0.45</v>
      </c>
      <c r="M392" s="147" t="s">
        <v>104</v>
      </c>
      <c r="N392" s="147">
        <v>0.31804167131516381</v>
      </c>
      <c r="O392" s="21">
        <v>0.35</v>
      </c>
      <c r="P392" s="21">
        <v>0.44</v>
      </c>
      <c r="Q392" s="21">
        <v>0.39</v>
      </c>
      <c r="R392" s="21">
        <v>0.44</v>
      </c>
      <c r="S392" s="21">
        <v>0.37</v>
      </c>
      <c r="T392" s="15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0.39</v>
      </c>
      <c r="E393" s="148" t="s">
        <v>96</v>
      </c>
      <c r="F393" s="11">
        <v>0.42</v>
      </c>
      <c r="G393" s="11">
        <v>0.44</v>
      </c>
      <c r="H393" s="148">
        <v>0.4</v>
      </c>
      <c r="I393" s="11">
        <v>0.34</v>
      </c>
      <c r="J393" s="11">
        <v>0.38</v>
      </c>
      <c r="K393" s="11">
        <v>0.51</v>
      </c>
      <c r="L393" s="11">
        <v>0.45</v>
      </c>
      <c r="M393" s="148" t="s">
        <v>104</v>
      </c>
      <c r="N393" s="148">
        <v>0.29772573051571566</v>
      </c>
      <c r="O393" s="11">
        <v>0.37</v>
      </c>
      <c r="P393" s="11">
        <v>0.46</v>
      </c>
      <c r="Q393" s="11">
        <v>0.38</v>
      </c>
      <c r="R393" s="11">
        <v>0.43</v>
      </c>
      <c r="S393" s="11">
        <v>0.36</v>
      </c>
      <c r="T393" s="15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18</v>
      </c>
    </row>
    <row r="394" spans="1:65">
      <c r="A394" s="29"/>
      <c r="B394" s="19">
        <v>1</v>
      </c>
      <c r="C394" s="9">
        <v>3</v>
      </c>
      <c r="D394" s="11">
        <v>0.42</v>
      </c>
      <c r="E394" s="148" t="s">
        <v>96</v>
      </c>
      <c r="F394" s="11">
        <v>0.43</v>
      </c>
      <c r="G394" s="11">
        <v>0.45</v>
      </c>
      <c r="H394" s="148">
        <v>0.4</v>
      </c>
      <c r="I394" s="11">
        <v>0.33</v>
      </c>
      <c r="J394" s="11">
        <v>0.37</v>
      </c>
      <c r="K394" s="11">
        <v>0.46</v>
      </c>
      <c r="L394" s="11">
        <v>0.44</v>
      </c>
      <c r="M394" s="148" t="s">
        <v>104</v>
      </c>
      <c r="N394" s="148">
        <v>0.26803143076580671</v>
      </c>
      <c r="O394" s="11">
        <v>0.36</v>
      </c>
      <c r="P394" s="11">
        <v>0.44</v>
      </c>
      <c r="Q394" s="11">
        <v>0.38</v>
      </c>
      <c r="R394" s="11">
        <v>0.44</v>
      </c>
      <c r="S394" s="11">
        <v>0.37</v>
      </c>
      <c r="T394" s="15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0.42</v>
      </c>
      <c r="E395" s="148" t="s">
        <v>96</v>
      </c>
      <c r="F395" s="11">
        <v>0.43</v>
      </c>
      <c r="G395" s="11">
        <v>0.45</v>
      </c>
      <c r="H395" s="148">
        <v>0.4</v>
      </c>
      <c r="I395" s="11">
        <v>0.32</v>
      </c>
      <c r="J395" s="11">
        <v>0.4</v>
      </c>
      <c r="K395" s="11">
        <v>0.49</v>
      </c>
      <c r="L395" s="11">
        <v>0.46</v>
      </c>
      <c r="M395" s="148" t="s">
        <v>104</v>
      </c>
      <c r="N395" s="148">
        <v>0.32312670455179399</v>
      </c>
      <c r="O395" s="11">
        <v>0.36</v>
      </c>
      <c r="P395" s="11">
        <v>0.44</v>
      </c>
      <c r="Q395" s="11">
        <v>0.36</v>
      </c>
      <c r="R395" s="11">
        <v>0.42</v>
      </c>
      <c r="S395" s="11">
        <v>0.38</v>
      </c>
      <c r="T395" s="15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0.41016666666666662</v>
      </c>
    </row>
    <row r="396" spans="1:65">
      <c r="A396" s="29"/>
      <c r="B396" s="19">
        <v>1</v>
      </c>
      <c r="C396" s="9">
        <v>5</v>
      </c>
      <c r="D396" s="11">
        <v>0.43</v>
      </c>
      <c r="E396" s="148" t="s">
        <v>96</v>
      </c>
      <c r="F396" s="11">
        <v>0.44</v>
      </c>
      <c r="G396" s="11">
        <v>0.41</v>
      </c>
      <c r="H396" s="148">
        <v>0.4</v>
      </c>
      <c r="I396" s="11">
        <v>0.32</v>
      </c>
      <c r="J396" s="11">
        <v>0.39</v>
      </c>
      <c r="K396" s="11">
        <v>0.46</v>
      </c>
      <c r="L396" s="11">
        <v>0.44</v>
      </c>
      <c r="M396" s="148" t="s">
        <v>104</v>
      </c>
      <c r="N396" s="148">
        <v>0.26295107988022298</v>
      </c>
      <c r="O396" s="11">
        <v>0.36</v>
      </c>
      <c r="P396" s="11">
        <v>0.46</v>
      </c>
      <c r="Q396" s="11">
        <v>0.38</v>
      </c>
      <c r="R396" s="11">
        <v>0.43</v>
      </c>
      <c r="S396" s="11">
        <v>0.4</v>
      </c>
      <c r="T396" s="15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97</v>
      </c>
    </row>
    <row r="397" spans="1:65">
      <c r="A397" s="29"/>
      <c r="B397" s="19">
        <v>1</v>
      </c>
      <c r="C397" s="9">
        <v>6</v>
      </c>
      <c r="D397" s="11">
        <v>0.39</v>
      </c>
      <c r="E397" s="148" t="s">
        <v>96</v>
      </c>
      <c r="F397" s="11">
        <v>0.42</v>
      </c>
      <c r="G397" s="11">
        <v>0.4</v>
      </c>
      <c r="H397" s="148">
        <v>0.4</v>
      </c>
      <c r="I397" s="11">
        <v>0.31</v>
      </c>
      <c r="J397" s="11">
        <v>0.4</v>
      </c>
      <c r="K397" s="11">
        <v>0.48</v>
      </c>
      <c r="L397" s="11">
        <v>0.43</v>
      </c>
      <c r="M397" s="148" t="s">
        <v>104</v>
      </c>
      <c r="N397" s="148">
        <v>0.28122959442684797</v>
      </c>
      <c r="O397" s="149">
        <v>0.39</v>
      </c>
      <c r="P397" s="11">
        <v>0.44</v>
      </c>
      <c r="Q397" s="11">
        <v>0.39</v>
      </c>
      <c r="R397" s="149">
        <v>0.38</v>
      </c>
      <c r="S397" s="11">
        <v>0.38</v>
      </c>
      <c r="T397" s="15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268</v>
      </c>
      <c r="C398" s="12"/>
      <c r="D398" s="22">
        <v>0.41833333333333339</v>
      </c>
      <c r="E398" s="22" t="s">
        <v>676</v>
      </c>
      <c r="F398" s="22">
        <v>0.42833333333333329</v>
      </c>
      <c r="G398" s="22">
        <v>0.43999999999999995</v>
      </c>
      <c r="H398" s="22">
        <v>0.39999999999999997</v>
      </c>
      <c r="I398" s="22">
        <v>0.32333333333333336</v>
      </c>
      <c r="J398" s="22">
        <v>0.38500000000000001</v>
      </c>
      <c r="K398" s="22">
        <v>0.48666666666666664</v>
      </c>
      <c r="L398" s="22">
        <v>0.44500000000000006</v>
      </c>
      <c r="M398" s="22" t="s">
        <v>676</v>
      </c>
      <c r="N398" s="22">
        <v>0.29185103524259187</v>
      </c>
      <c r="O398" s="22">
        <v>0.36499999999999999</v>
      </c>
      <c r="P398" s="22">
        <v>0.44666666666666671</v>
      </c>
      <c r="Q398" s="22">
        <v>0.37999999999999995</v>
      </c>
      <c r="R398" s="22">
        <v>0.42333333333333334</v>
      </c>
      <c r="S398" s="22">
        <v>0.37666666666666665</v>
      </c>
      <c r="T398" s="15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269</v>
      </c>
      <c r="C399" s="28"/>
      <c r="D399" s="11">
        <v>0.42</v>
      </c>
      <c r="E399" s="11" t="s">
        <v>676</v>
      </c>
      <c r="F399" s="11">
        <v>0.43</v>
      </c>
      <c r="G399" s="11">
        <v>0.44500000000000001</v>
      </c>
      <c r="H399" s="11">
        <v>0.4</v>
      </c>
      <c r="I399" s="11">
        <v>0.32</v>
      </c>
      <c r="J399" s="11">
        <v>0.38500000000000001</v>
      </c>
      <c r="K399" s="11">
        <v>0.48499999999999999</v>
      </c>
      <c r="L399" s="11">
        <v>0.44500000000000001</v>
      </c>
      <c r="M399" s="11" t="s">
        <v>676</v>
      </c>
      <c r="N399" s="11">
        <v>0.28947766247128182</v>
      </c>
      <c r="O399" s="11">
        <v>0.36</v>
      </c>
      <c r="P399" s="11">
        <v>0.44</v>
      </c>
      <c r="Q399" s="11">
        <v>0.38</v>
      </c>
      <c r="R399" s="11">
        <v>0.43</v>
      </c>
      <c r="S399" s="11">
        <v>0.375</v>
      </c>
      <c r="T399" s="15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270</v>
      </c>
      <c r="C400" s="28"/>
      <c r="D400" s="23">
        <v>2.6394443859772201E-2</v>
      </c>
      <c r="E400" s="23" t="s">
        <v>676</v>
      </c>
      <c r="F400" s="23">
        <v>7.5277265270908165E-3</v>
      </c>
      <c r="G400" s="23">
        <v>3.2249030993194192E-2</v>
      </c>
      <c r="H400" s="23">
        <v>6.0809419444881171E-17</v>
      </c>
      <c r="I400" s="23">
        <v>1.0327955589886455E-2</v>
      </c>
      <c r="J400" s="23">
        <v>1.3784048752090234E-2</v>
      </c>
      <c r="K400" s="23">
        <v>2.5033311140691451E-2</v>
      </c>
      <c r="L400" s="23">
        <v>1.0488088481701525E-2</v>
      </c>
      <c r="M400" s="23" t="s">
        <v>676</v>
      </c>
      <c r="N400" s="23">
        <v>2.5353599095813931E-2</v>
      </c>
      <c r="O400" s="23">
        <v>1.3784048752090234E-2</v>
      </c>
      <c r="P400" s="23">
        <v>1.0327955589886455E-2</v>
      </c>
      <c r="Q400" s="23">
        <v>1.0954451150103333E-2</v>
      </c>
      <c r="R400" s="23">
        <v>2.2509257354845508E-2</v>
      </c>
      <c r="S400" s="23">
        <v>1.3662601021279476E-2</v>
      </c>
      <c r="T400" s="15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86</v>
      </c>
      <c r="C401" s="28"/>
      <c r="D401" s="13">
        <v>6.3094288111009242E-2</v>
      </c>
      <c r="E401" s="13" t="s">
        <v>676</v>
      </c>
      <c r="F401" s="13">
        <v>1.7574458818110858E-2</v>
      </c>
      <c r="G401" s="13">
        <v>7.3293252257259536E-2</v>
      </c>
      <c r="H401" s="13">
        <v>1.5202354861220294E-16</v>
      </c>
      <c r="I401" s="13">
        <v>3.1942130690370475E-2</v>
      </c>
      <c r="J401" s="13">
        <v>3.5802724031403207E-2</v>
      </c>
      <c r="K401" s="13">
        <v>5.1438310563064631E-2</v>
      </c>
      <c r="L401" s="13">
        <v>2.356873816112702E-2</v>
      </c>
      <c r="M401" s="13" t="s">
        <v>676</v>
      </c>
      <c r="N401" s="13">
        <v>8.6871712052484451E-2</v>
      </c>
      <c r="O401" s="13">
        <v>3.7764517129014338E-2</v>
      </c>
      <c r="P401" s="13">
        <v>2.3122288634074152E-2</v>
      </c>
      <c r="Q401" s="13">
        <v>2.8827503026587722E-2</v>
      </c>
      <c r="R401" s="13">
        <v>5.3171474066564195E-2</v>
      </c>
      <c r="S401" s="13">
        <v>3.6272392091892418E-2</v>
      </c>
      <c r="T401" s="15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271</v>
      </c>
      <c r="C402" s="28"/>
      <c r="D402" s="13">
        <v>1.9910605444941387E-2</v>
      </c>
      <c r="E402" s="13" t="s">
        <v>676</v>
      </c>
      <c r="F402" s="13">
        <v>4.429093864282807E-2</v>
      </c>
      <c r="G402" s="13">
        <v>7.2734660707029608E-2</v>
      </c>
      <c r="H402" s="13">
        <v>-2.4786672084518457E-2</v>
      </c>
      <c r="I402" s="13">
        <v>-0.21170255993498566</v>
      </c>
      <c r="J402" s="13">
        <v>-6.1357171881348926E-2</v>
      </c>
      <c r="K402" s="13">
        <v>0.18650954896383598</v>
      </c>
      <c r="L402" s="13">
        <v>8.4924827305973505E-2</v>
      </c>
      <c r="M402" s="13" t="s">
        <v>676</v>
      </c>
      <c r="N402" s="13">
        <v>-0.28845745166373371</v>
      </c>
      <c r="O402" s="13">
        <v>-0.11011783827712307</v>
      </c>
      <c r="P402" s="13">
        <v>8.8988216172287915E-2</v>
      </c>
      <c r="Q402" s="13">
        <v>-7.3547338480292601E-2</v>
      </c>
      <c r="R402" s="13">
        <v>3.2100772043884618E-2</v>
      </c>
      <c r="S402" s="13">
        <v>-8.1674116212921533E-2</v>
      </c>
      <c r="T402" s="15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272</v>
      </c>
      <c r="C403" s="46"/>
      <c r="D403" s="44">
        <v>0.41</v>
      </c>
      <c r="E403" s="44">
        <v>3.49</v>
      </c>
      <c r="F403" s="44">
        <v>0.53</v>
      </c>
      <c r="G403" s="44">
        <v>0.67</v>
      </c>
      <c r="H403" s="44" t="s">
        <v>273</v>
      </c>
      <c r="I403" s="44">
        <v>0.76</v>
      </c>
      <c r="J403" s="44">
        <v>0</v>
      </c>
      <c r="K403" s="44">
        <v>1.25</v>
      </c>
      <c r="L403" s="44">
        <v>0.74</v>
      </c>
      <c r="M403" s="44">
        <v>4.1100000000000003</v>
      </c>
      <c r="N403" s="44">
        <v>1.1399999999999999</v>
      </c>
      <c r="O403" s="44">
        <v>0.25</v>
      </c>
      <c r="P403" s="44">
        <v>0.76</v>
      </c>
      <c r="Q403" s="44">
        <v>0.06</v>
      </c>
      <c r="R403" s="44">
        <v>0.47</v>
      </c>
      <c r="S403" s="44">
        <v>0.1</v>
      </c>
      <c r="T403" s="15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 t="s">
        <v>319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BM404" s="55"/>
    </row>
    <row r="405" spans="1:65">
      <c r="BM405" s="55"/>
    </row>
    <row r="406" spans="1:65" ht="15">
      <c r="B406" s="8" t="s">
        <v>557</v>
      </c>
      <c r="BM406" s="27" t="s">
        <v>66</v>
      </c>
    </row>
    <row r="407" spans="1:65" ht="15">
      <c r="A407" s="24" t="s">
        <v>53</v>
      </c>
      <c r="B407" s="18" t="s">
        <v>110</v>
      </c>
      <c r="C407" s="15" t="s">
        <v>111</v>
      </c>
      <c r="D407" s="16" t="s">
        <v>234</v>
      </c>
      <c r="E407" s="17" t="s">
        <v>234</v>
      </c>
      <c r="F407" s="17" t="s">
        <v>234</v>
      </c>
      <c r="G407" s="17" t="s">
        <v>234</v>
      </c>
      <c r="H407" s="17" t="s">
        <v>234</v>
      </c>
      <c r="I407" s="17" t="s">
        <v>234</v>
      </c>
      <c r="J407" s="17" t="s">
        <v>234</v>
      </c>
      <c r="K407" s="17" t="s">
        <v>234</v>
      </c>
      <c r="L407" s="17" t="s">
        <v>234</v>
      </c>
      <c r="M407" s="17" t="s">
        <v>234</v>
      </c>
      <c r="N407" s="17" t="s">
        <v>234</v>
      </c>
      <c r="O407" s="17" t="s">
        <v>234</v>
      </c>
      <c r="P407" s="17" t="s">
        <v>234</v>
      </c>
      <c r="Q407" s="17" t="s">
        <v>234</v>
      </c>
      <c r="R407" s="17" t="s">
        <v>234</v>
      </c>
      <c r="S407" s="17" t="s">
        <v>234</v>
      </c>
      <c r="T407" s="17" t="s">
        <v>234</v>
      </c>
      <c r="U407" s="15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235</v>
      </c>
      <c r="C408" s="9" t="s">
        <v>235</v>
      </c>
      <c r="D408" s="151" t="s">
        <v>237</v>
      </c>
      <c r="E408" s="152" t="s">
        <v>238</v>
      </c>
      <c r="F408" s="152" t="s">
        <v>239</v>
      </c>
      <c r="G408" s="152" t="s">
        <v>240</v>
      </c>
      <c r="H408" s="152" t="s">
        <v>243</v>
      </c>
      <c r="I408" s="152" t="s">
        <v>244</v>
      </c>
      <c r="J408" s="152" t="s">
        <v>247</v>
      </c>
      <c r="K408" s="152" t="s">
        <v>249</v>
      </c>
      <c r="L408" s="152" t="s">
        <v>250</v>
      </c>
      <c r="M408" s="152" t="s">
        <v>252</v>
      </c>
      <c r="N408" s="152" t="s">
        <v>254</v>
      </c>
      <c r="O408" s="152" t="s">
        <v>256</v>
      </c>
      <c r="P408" s="152" t="s">
        <v>258</v>
      </c>
      <c r="Q408" s="152" t="s">
        <v>259</v>
      </c>
      <c r="R408" s="152" t="s">
        <v>260</v>
      </c>
      <c r="S408" s="152" t="s">
        <v>261</v>
      </c>
      <c r="T408" s="152" t="s">
        <v>262</v>
      </c>
      <c r="U408" s="15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274</v>
      </c>
      <c r="E409" s="11" t="s">
        <v>274</v>
      </c>
      <c r="F409" s="11" t="s">
        <v>276</v>
      </c>
      <c r="G409" s="11" t="s">
        <v>277</v>
      </c>
      <c r="H409" s="11" t="s">
        <v>277</v>
      </c>
      <c r="I409" s="11" t="s">
        <v>274</v>
      </c>
      <c r="J409" s="11" t="s">
        <v>277</v>
      </c>
      <c r="K409" s="11" t="s">
        <v>274</v>
      </c>
      <c r="L409" s="11" t="s">
        <v>277</v>
      </c>
      <c r="M409" s="11" t="s">
        <v>274</v>
      </c>
      <c r="N409" s="11" t="s">
        <v>274</v>
      </c>
      <c r="O409" s="11" t="s">
        <v>274</v>
      </c>
      <c r="P409" s="11" t="s">
        <v>276</v>
      </c>
      <c r="Q409" s="11" t="s">
        <v>277</v>
      </c>
      <c r="R409" s="11" t="s">
        <v>274</v>
      </c>
      <c r="S409" s="11" t="s">
        <v>277</v>
      </c>
      <c r="T409" s="11" t="s">
        <v>274</v>
      </c>
      <c r="U409" s="15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/>
      <c r="C410" s="9"/>
      <c r="D410" s="25" t="s">
        <v>314</v>
      </c>
      <c r="E410" s="25" t="s">
        <v>266</v>
      </c>
      <c r="F410" s="25" t="s">
        <v>314</v>
      </c>
      <c r="G410" s="25" t="s">
        <v>315</v>
      </c>
      <c r="H410" s="25" t="s">
        <v>315</v>
      </c>
      <c r="I410" s="25" t="s">
        <v>116</v>
      </c>
      <c r="J410" s="25" t="s">
        <v>316</v>
      </c>
      <c r="K410" s="25" t="s">
        <v>314</v>
      </c>
      <c r="L410" s="25" t="s">
        <v>314</v>
      </c>
      <c r="M410" s="25" t="s">
        <v>315</v>
      </c>
      <c r="N410" s="25" t="s">
        <v>314</v>
      </c>
      <c r="O410" s="25" t="s">
        <v>279</v>
      </c>
      <c r="P410" s="25" t="s">
        <v>317</v>
      </c>
      <c r="Q410" s="25" t="s">
        <v>318</v>
      </c>
      <c r="R410" s="25" t="s">
        <v>314</v>
      </c>
      <c r="S410" s="25" t="s">
        <v>314</v>
      </c>
      <c r="T410" s="25" t="s">
        <v>314</v>
      </c>
      <c r="U410" s="15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03">
        <v>0.02</v>
      </c>
      <c r="E411" s="203">
        <v>0.01</v>
      </c>
      <c r="F411" s="204" t="s">
        <v>103</v>
      </c>
      <c r="G411" s="203">
        <v>0.02</v>
      </c>
      <c r="H411" s="212">
        <v>0.188</v>
      </c>
      <c r="I411" s="204" t="s">
        <v>104</v>
      </c>
      <c r="J411" s="204" t="s">
        <v>215</v>
      </c>
      <c r="K411" s="204" t="s">
        <v>104</v>
      </c>
      <c r="L411" s="203">
        <v>0.02</v>
      </c>
      <c r="M411" s="203">
        <v>0.03</v>
      </c>
      <c r="N411" s="203">
        <v>0.02</v>
      </c>
      <c r="O411" s="203">
        <v>1.7999999999999999E-2</v>
      </c>
      <c r="P411" s="204" t="s">
        <v>101</v>
      </c>
      <c r="Q411" s="204" t="s">
        <v>102</v>
      </c>
      <c r="R411" s="203">
        <v>0.02</v>
      </c>
      <c r="S411" s="203">
        <v>1.7999999999999999E-2</v>
      </c>
      <c r="T411" s="203">
        <v>0.01</v>
      </c>
      <c r="U411" s="205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07">
        <v>1</v>
      </c>
    </row>
    <row r="412" spans="1:65">
      <c r="A412" s="29"/>
      <c r="B412" s="19">
        <v>1</v>
      </c>
      <c r="C412" s="9">
        <v>2</v>
      </c>
      <c r="D412" s="23">
        <v>0.02</v>
      </c>
      <c r="E412" s="23">
        <v>0.01</v>
      </c>
      <c r="F412" s="209" t="s">
        <v>103</v>
      </c>
      <c r="G412" s="23">
        <v>0.02</v>
      </c>
      <c r="H412" s="209">
        <v>0.14399999999999999</v>
      </c>
      <c r="I412" s="209" t="s">
        <v>104</v>
      </c>
      <c r="J412" s="209" t="s">
        <v>215</v>
      </c>
      <c r="K412" s="209" t="s">
        <v>104</v>
      </c>
      <c r="L412" s="23">
        <v>0.02</v>
      </c>
      <c r="M412" s="23">
        <v>0.03</v>
      </c>
      <c r="N412" s="23">
        <v>0.02</v>
      </c>
      <c r="O412" s="23">
        <v>1.0999999999999999E-2</v>
      </c>
      <c r="P412" s="209" t="s">
        <v>101</v>
      </c>
      <c r="Q412" s="209" t="s">
        <v>102</v>
      </c>
      <c r="R412" s="23">
        <v>0.02</v>
      </c>
      <c r="S412" s="23">
        <v>0.02</v>
      </c>
      <c r="T412" s="23">
        <v>0.02</v>
      </c>
      <c r="U412" s="205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07">
        <v>1</v>
      </c>
    </row>
    <row r="413" spans="1:65">
      <c r="A413" s="29"/>
      <c r="B413" s="19">
        <v>1</v>
      </c>
      <c r="C413" s="9">
        <v>3</v>
      </c>
      <c r="D413" s="23">
        <v>0.02</v>
      </c>
      <c r="E413" s="23">
        <v>0.01</v>
      </c>
      <c r="F413" s="209" t="s">
        <v>103</v>
      </c>
      <c r="G413" s="23">
        <v>0.02</v>
      </c>
      <c r="H413" s="209">
        <v>0.155</v>
      </c>
      <c r="I413" s="209" t="s">
        <v>104</v>
      </c>
      <c r="J413" s="209" t="s">
        <v>215</v>
      </c>
      <c r="K413" s="209" t="s">
        <v>104</v>
      </c>
      <c r="L413" s="23">
        <v>0.03</v>
      </c>
      <c r="M413" s="23">
        <v>0.02</v>
      </c>
      <c r="N413" s="23">
        <v>0.01</v>
      </c>
      <c r="O413" s="23">
        <v>1.9000000000000003E-2</v>
      </c>
      <c r="P413" s="209" t="s">
        <v>101</v>
      </c>
      <c r="Q413" s="209" t="s">
        <v>102</v>
      </c>
      <c r="R413" s="23">
        <v>0.03</v>
      </c>
      <c r="S413" s="23">
        <v>1.9E-2</v>
      </c>
      <c r="T413" s="23">
        <v>0.01</v>
      </c>
      <c r="U413" s="205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07">
        <v>16</v>
      </c>
    </row>
    <row r="414" spans="1:65">
      <c r="A414" s="29"/>
      <c r="B414" s="19">
        <v>1</v>
      </c>
      <c r="C414" s="9">
        <v>4</v>
      </c>
      <c r="D414" s="23">
        <v>0.02</v>
      </c>
      <c r="E414" s="23">
        <v>0.01</v>
      </c>
      <c r="F414" s="209" t="s">
        <v>103</v>
      </c>
      <c r="G414" s="23">
        <v>0.02</v>
      </c>
      <c r="H414" s="209">
        <v>0.14699999999999999</v>
      </c>
      <c r="I414" s="209" t="s">
        <v>104</v>
      </c>
      <c r="J414" s="209" t="s">
        <v>215</v>
      </c>
      <c r="K414" s="209" t="s">
        <v>104</v>
      </c>
      <c r="L414" s="210">
        <v>0.04</v>
      </c>
      <c r="M414" s="23">
        <v>0.02</v>
      </c>
      <c r="N414" s="23">
        <v>0.01</v>
      </c>
      <c r="O414" s="23">
        <v>1.4999999999999999E-2</v>
      </c>
      <c r="P414" s="209" t="s">
        <v>101</v>
      </c>
      <c r="Q414" s="209" t="s">
        <v>102</v>
      </c>
      <c r="R414" s="23">
        <v>0.02</v>
      </c>
      <c r="S414" s="23">
        <v>1.7000000000000001E-2</v>
      </c>
      <c r="T414" s="23">
        <v>0.02</v>
      </c>
      <c r="U414" s="205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07">
        <v>1.8033333333333339E-2</v>
      </c>
    </row>
    <row r="415" spans="1:65">
      <c r="A415" s="29"/>
      <c r="B415" s="19">
        <v>1</v>
      </c>
      <c r="C415" s="9">
        <v>5</v>
      </c>
      <c r="D415" s="23">
        <v>0.02</v>
      </c>
      <c r="E415" s="23">
        <v>0.01</v>
      </c>
      <c r="F415" s="209" t="s">
        <v>103</v>
      </c>
      <c r="G415" s="23">
        <v>0.02</v>
      </c>
      <c r="H415" s="209">
        <v>0.13200000000000001</v>
      </c>
      <c r="I415" s="209" t="s">
        <v>104</v>
      </c>
      <c r="J415" s="209" t="s">
        <v>215</v>
      </c>
      <c r="K415" s="209" t="s">
        <v>104</v>
      </c>
      <c r="L415" s="23">
        <v>0.01</v>
      </c>
      <c r="M415" s="23">
        <v>0.02</v>
      </c>
      <c r="N415" s="23">
        <v>0.02</v>
      </c>
      <c r="O415" s="23">
        <v>1.4999999999999999E-2</v>
      </c>
      <c r="P415" s="209" t="s">
        <v>101</v>
      </c>
      <c r="Q415" s="209" t="s">
        <v>102</v>
      </c>
      <c r="R415" s="23">
        <v>0.02</v>
      </c>
      <c r="S415" s="23">
        <v>1.9E-2</v>
      </c>
      <c r="T415" s="23">
        <v>0.01</v>
      </c>
      <c r="U415" s="205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207">
        <v>98</v>
      </c>
    </row>
    <row r="416" spans="1:65">
      <c r="A416" s="29"/>
      <c r="B416" s="19">
        <v>1</v>
      </c>
      <c r="C416" s="9">
        <v>6</v>
      </c>
      <c r="D416" s="23">
        <v>0.02</v>
      </c>
      <c r="E416" s="23">
        <v>0.01</v>
      </c>
      <c r="F416" s="209" t="s">
        <v>103</v>
      </c>
      <c r="G416" s="23">
        <v>0.03</v>
      </c>
      <c r="H416" s="209">
        <v>0.13700000000000001</v>
      </c>
      <c r="I416" s="209" t="s">
        <v>104</v>
      </c>
      <c r="J416" s="209" t="s">
        <v>215</v>
      </c>
      <c r="K416" s="209" t="s">
        <v>104</v>
      </c>
      <c r="L416" s="23">
        <v>0.02</v>
      </c>
      <c r="M416" s="23">
        <v>0.03</v>
      </c>
      <c r="N416" s="23">
        <v>0.01</v>
      </c>
      <c r="O416" s="23">
        <v>1.6E-2</v>
      </c>
      <c r="P416" s="209" t="s">
        <v>101</v>
      </c>
      <c r="Q416" s="209" t="s">
        <v>102</v>
      </c>
      <c r="R416" s="23">
        <v>0.02</v>
      </c>
      <c r="S416" s="23">
        <v>1.4999999999999999E-2</v>
      </c>
      <c r="T416" s="23">
        <v>0.01</v>
      </c>
      <c r="U416" s="205"/>
      <c r="V416" s="206"/>
      <c r="W416" s="206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29"/>
      <c r="B417" s="20" t="s">
        <v>268</v>
      </c>
      <c r="C417" s="12"/>
      <c r="D417" s="211">
        <v>0.02</v>
      </c>
      <c r="E417" s="211">
        <v>0.01</v>
      </c>
      <c r="F417" s="211" t="s">
        <v>676</v>
      </c>
      <c r="G417" s="211">
        <v>2.1666666666666667E-2</v>
      </c>
      <c r="H417" s="211">
        <v>0.15049999999999999</v>
      </c>
      <c r="I417" s="211" t="s">
        <v>676</v>
      </c>
      <c r="J417" s="211" t="s">
        <v>676</v>
      </c>
      <c r="K417" s="211" t="s">
        <v>676</v>
      </c>
      <c r="L417" s="211">
        <v>2.3333333333333334E-2</v>
      </c>
      <c r="M417" s="211">
        <v>2.5000000000000005E-2</v>
      </c>
      <c r="N417" s="211">
        <v>1.4999999999999999E-2</v>
      </c>
      <c r="O417" s="211">
        <v>1.5666666666666666E-2</v>
      </c>
      <c r="P417" s="211" t="s">
        <v>676</v>
      </c>
      <c r="Q417" s="211" t="s">
        <v>676</v>
      </c>
      <c r="R417" s="211">
        <v>2.1666666666666667E-2</v>
      </c>
      <c r="S417" s="211">
        <v>1.7999999999999999E-2</v>
      </c>
      <c r="T417" s="211">
        <v>1.3333333333333331E-2</v>
      </c>
      <c r="U417" s="205"/>
      <c r="V417" s="206"/>
      <c r="W417" s="206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29"/>
      <c r="B418" s="3" t="s">
        <v>269</v>
      </c>
      <c r="C418" s="28"/>
      <c r="D418" s="23">
        <v>0.02</v>
      </c>
      <c r="E418" s="23">
        <v>0.01</v>
      </c>
      <c r="F418" s="23" t="s">
        <v>676</v>
      </c>
      <c r="G418" s="23">
        <v>0.02</v>
      </c>
      <c r="H418" s="23">
        <v>0.14549999999999999</v>
      </c>
      <c r="I418" s="23" t="s">
        <v>676</v>
      </c>
      <c r="J418" s="23" t="s">
        <v>676</v>
      </c>
      <c r="K418" s="23" t="s">
        <v>676</v>
      </c>
      <c r="L418" s="23">
        <v>0.02</v>
      </c>
      <c r="M418" s="23">
        <v>2.5000000000000001E-2</v>
      </c>
      <c r="N418" s="23">
        <v>1.4999999999999999E-2</v>
      </c>
      <c r="O418" s="23">
        <v>1.55E-2</v>
      </c>
      <c r="P418" s="23" t="s">
        <v>676</v>
      </c>
      <c r="Q418" s="23" t="s">
        <v>676</v>
      </c>
      <c r="R418" s="23">
        <v>0.02</v>
      </c>
      <c r="S418" s="23">
        <v>1.8499999999999999E-2</v>
      </c>
      <c r="T418" s="23">
        <v>0.01</v>
      </c>
      <c r="U418" s="205"/>
      <c r="V418" s="206"/>
      <c r="W418" s="206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29"/>
      <c r="B419" s="3" t="s">
        <v>270</v>
      </c>
      <c r="C419" s="28"/>
      <c r="D419" s="23">
        <v>0</v>
      </c>
      <c r="E419" s="23">
        <v>0</v>
      </c>
      <c r="F419" s="23" t="s">
        <v>676</v>
      </c>
      <c r="G419" s="23">
        <v>4.0824829046386298E-3</v>
      </c>
      <c r="H419" s="23">
        <v>2.0027481119701467E-2</v>
      </c>
      <c r="I419" s="23" t="s">
        <v>676</v>
      </c>
      <c r="J419" s="23" t="s">
        <v>676</v>
      </c>
      <c r="K419" s="23" t="s">
        <v>676</v>
      </c>
      <c r="L419" s="23">
        <v>1.032795558988644E-2</v>
      </c>
      <c r="M419" s="23">
        <v>5.4772255750516526E-3</v>
      </c>
      <c r="N419" s="23">
        <v>5.4772255750516639E-3</v>
      </c>
      <c r="O419" s="23">
        <v>2.804757862395018E-3</v>
      </c>
      <c r="P419" s="23" t="s">
        <v>676</v>
      </c>
      <c r="Q419" s="23" t="s">
        <v>676</v>
      </c>
      <c r="R419" s="23">
        <v>4.0824829046386298E-3</v>
      </c>
      <c r="S419" s="23">
        <v>1.788854381999832E-3</v>
      </c>
      <c r="T419" s="23">
        <v>5.1639777949432321E-3</v>
      </c>
      <c r="U419" s="205"/>
      <c r="V419" s="206"/>
      <c r="W419" s="206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56"/>
    </row>
    <row r="420" spans="1:65">
      <c r="A420" s="29"/>
      <c r="B420" s="3" t="s">
        <v>86</v>
      </c>
      <c r="C420" s="28"/>
      <c r="D420" s="13">
        <v>0</v>
      </c>
      <c r="E420" s="13">
        <v>0</v>
      </c>
      <c r="F420" s="13" t="s">
        <v>676</v>
      </c>
      <c r="G420" s="13">
        <v>0.18842228790639828</v>
      </c>
      <c r="H420" s="13">
        <v>0.1330729642505081</v>
      </c>
      <c r="I420" s="13" t="s">
        <v>676</v>
      </c>
      <c r="J420" s="13" t="s">
        <v>676</v>
      </c>
      <c r="K420" s="13" t="s">
        <v>676</v>
      </c>
      <c r="L420" s="13">
        <v>0.44262666813799023</v>
      </c>
      <c r="M420" s="13">
        <v>0.21908902300206606</v>
      </c>
      <c r="N420" s="13">
        <v>0.36514837167011094</v>
      </c>
      <c r="O420" s="13">
        <v>0.17902709759968202</v>
      </c>
      <c r="P420" s="13" t="s">
        <v>676</v>
      </c>
      <c r="Q420" s="13" t="s">
        <v>676</v>
      </c>
      <c r="R420" s="13">
        <v>0.18842228790639828</v>
      </c>
      <c r="S420" s="13">
        <v>9.938079899999068E-2</v>
      </c>
      <c r="T420" s="13">
        <v>0.38729833462074248</v>
      </c>
      <c r="U420" s="15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271</v>
      </c>
      <c r="C421" s="28"/>
      <c r="D421" s="13">
        <v>0.10905730129389979</v>
      </c>
      <c r="E421" s="13">
        <v>-0.44547134935305011</v>
      </c>
      <c r="F421" s="13" t="s">
        <v>676</v>
      </c>
      <c r="G421" s="13">
        <v>0.20147874306839153</v>
      </c>
      <c r="H421" s="13">
        <v>7.3456561922365964</v>
      </c>
      <c r="I421" s="13" t="s">
        <v>676</v>
      </c>
      <c r="J421" s="13" t="s">
        <v>676</v>
      </c>
      <c r="K421" s="13" t="s">
        <v>676</v>
      </c>
      <c r="L421" s="13">
        <v>0.29390018484288327</v>
      </c>
      <c r="M421" s="13">
        <v>0.38632162661737501</v>
      </c>
      <c r="N421" s="13">
        <v>-0.1682070240295751</v>
      </c>
      <c r="O421" s="13">
        <v>-0.13123844731977852</v>
      </c>
      <c r="P421" s="13" t="s">
        <v>676</v>
      </c>
      <c r="Q421" s="13" t="s">
        <v>676</v>
      </c>
      <c r="R421" s="13">
        <v>0.20147874306839153</v>
      </c>
      <c r="S421" s="13">
        <v>-1.8484288354901901E-3</v>
      </c>
      <c r="T421" s="13">
        <v>-0.26062846580406696</v>
      </c>
      <c r="U421" s="15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272</v>
      </c>
      <c r="C422" s="46"/>
      <c r="D422" s="44">
        <v>0.27</v>
      </c>
      <c r="E422" s="44">
        <v>1.08</v>
      </c>
      <c r="F422" s="44">
        <v>200.4</v>
      </c>
      <c r="G422" s="44">
        <v>0.13</v>
      </c>
      <c r="H422" s="44">
        <v>10.29</v>
      </c>
      <c r="I422" s="44">
        <v>2.16</v>
      </c>
      <c r="J422" s="44">
        <v>0.13</v>
      </c>
      <c r="K422" s="44">
        <v>2.16</v>
      </c>
      <c r="L422" s="44">
        <v>0</v>
      </c>
      <c r="M422" s="44">
        <v>0.13</v>
      </c>
      <c r="N422" s="44">
        <v>0.67</v>
      </c>
      <c r="O422" s="44">
        <v>0.62</v>
      </c>
      <c r="P422" s="44">
        <v>38.57</v>
      </c>
      <c r="Q422" s="44">
        <v>79.03</v>
      </c>
      <c r="R422" s="44">
        <v>0.13</v>
      </c>
      <c r="S422" s="44">
        <v>0.43</v>
      </c>
      <c r="T422" s="44">
        <v>0.81</v>
      </c>
      <c r="U422" s="15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BM423" s="55"/>
    </row>
    <row r="424" spans="1:65" ht="15">
      <c r="B424" s="8" t="s">
        <v>558</v>
      </c>
      <c r="BM424" s="27" t="s">
        <v>66</v>
      </c>
    </row>
    <row r="425" spans="1:65" ht="15">
      <c r="A425" s="24" t="s">
        <v>11</v>
      </c>
      <c r="B425" s="18" t="s">
        <v>110</v>
      </c>
      <c r="C425" s="15" t="s">
        <v>111</v>
      </c>
      <c r="D425" s="16" t="s">
        <v>234</v>
      </c>
      <c r="E425" s="17" t="s">
        <v>234</v>
      </c>
      <c r="F425" s="17" t="s">
        <v>234</v>
      </c>
      <c r="G425" s="17" t="s">
        <v>234</v>
      </c>
      <c r="H425" s="17" t="s">
        <v>234</v>
      </c>
      <c r="I425" s="15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235</v>
      </c>
      <c r="C426" s="9" t="s">
        <v>235</v>
      </c>
      <c r="D426" s="151" t="s">
        <v>238</v>
      </c>
      <c r="E426" s="152" t="s">
        <v>244</v>
      </c>
      <c r="F426" s="152" t="s">
        <v>246</v>
      </c>
      <c r="G426" s="152" t="s">
        <v>250</v>
      </c>
      <c r="H426" s="152" t="s">
        <v>251</v>
      </c>
      <c r="I426" s="15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274</v>
      </c>
      <c r="E427" s="11" t="s">
        <v>274</v>
      </c>
      <c r="F427" s="11" t="s">
        <v>274</v>
      </c>
      <c r="G427" s="11" t="s">
        <v>277</v>
      </c>
      <c r="H427" s="11" t="s">
        <v>274</v>
      </c>
      <c r="I427" s="15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 t="s">
        <v>266</v>
      </c>
      <c r="E428" s="25" t="s">
        <v>116</v>
      </c>
      <c r="F428" s="25" t="s">
        <v>116</v>
      </c>
      <c r="G428" s="25" t="s">
        <v>314</v>
      </c>
      <c r="H428" s="25" t="s">
        <v>314</v>
      </c>
      <c r="I428" s="15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0.25</v>
      </c>
      <c r="E429" s="21">
        <v>0.3</v>
      </c>
      <c r="F429" s="21">
        <v>0.26</v>
      </c>
      <c r="G429" s="21">
        <v>0.3</v>
      </c>
      <c r="H429" s="21">
        <v>0.28351847209947451</v>
      </c>
      <c r="I429" s="15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0.25</v>
      </c>
      <c r="E430" s="11">
        <v>0.3</v>
      </c>
      <c r="F430" s="11">
        <v>0.28000000000000003</v>
      </c>
      <c r="G430" s="11">
        <v>0.3</v>
      </c>
      <c r="H430" s="11">
        <v>0.30333525393539656</v>
      </c>
      <c r="I430" s="15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19</v>
      </c>
    </row>
    <row r="431" spans="1:65">
      <c r="A431" s="29"/>
      <c r="B431" s="19">
        <v>1</v>
      </c>
      <c r="C431" s="9">
        <v>3</v>
      </c>
      <c r="D431" s="11">
        <v>0.25</v>
      </c>
      <c r="E431" s="11">
        <v>0.3</v>
      </c>
      <c r="F431" s="11">
        <v>0.26</v>
      </c>
      <c r="G431" s="11">
        <v>0.3</v>
      </c>
      <c r="H431" s="11">
        <v>0.29732962955029318</v>
      </c>
      <c r="I431" s="15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0.255</v>
      </c>
      <c r="E432" s="11">
        <v>0.3</v>
      </c>
      <c r="F432" s="11">
        <v>0.28000000000000003</v>
      </c>
      <c r="G432" s="11">
        <v>0.3</v>
      </c>
      <c r="H432" s="11">
        <v>0.30430971893657577</v>
      </c>
      <c r="I432" s="15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0.28398349855749044</v>
      </c>
    </row>
    <row r="433" spans="1:65">
      <c r="A433" s="29"/>
      <c r="B433" s="19">
        <v>1</v>
      </c>
      <c r="C433" s="9">
        <v>5</v>
      </c>
      <c r="D433" s="11">
        <v>0.25</v>
      </c>
      <c r="E433" s="11">
        <v>0.3</v>
      </c>
      <c r="F433" s="11">
        <v>0.28000000000000003</v>
      </c>
      <c r="G433" s="11">
        <v>0.3</v>
      </c>
      <c r="H433" s="11">
        <v>0.29578970185635994</v>
      </c>
      <c r="I433" s="15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99</v>
      </c>
    </row>
    <row r="434" spans="1:65">
      <c r="A434" s="29"/>
      <c r="B434" s="19">
        <v>1</v>
      </c>
      <c r="C434" s="9">
        <v>6</v>
      </c>
      <c r="D434" s="11">
        <v>0.25</v>
      </c>
      <c r="E434" s="11">
        <v>0.3</v>
      </c>
      <c r="F434" s="11">
        <v>0.28000000000000003</v>
      </c>
      <c r="G434" s="11">
        <v>0.3</v>
      </c>
      <c r="H434" s="11">
        <v>0.29022218034661323</v>
      </c>
      <c r="I434" s="15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268</v>
      </c>
      <c r="C435" s="12"/>
      <c r="D435" s="22">
        <v>0.2508333333333333</v>
      </c>
      <c r="E435" s="22">
        <v>0.3</v>
      </c>
      <c r="F435" s="22">
        <v>0.27333333333333337</v>
      </c>
      <c r="G435" s="22">
        <v>0.3</v>
      </c>
      <c r="H435" s="22">
        <v>0.29575082612078557</v>
      </c>
      <c r="I435" s="15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269</v>
      </c>
      <c r="C436" s="28"/>
      <c r="D436" s="11">
        <v>0.25</v>
      </c>
      <c r="E436" s="11">
        <v>0.3</v>
      </c>
      <c r="F436" s="11">
        <v>0.28000000000000003</v>
      </c>
      <c r="G436" s="11">
        <v>0.3</v>
      </c>
      <c r="H436" s="11">
        <v>0.29655966570332659</v>
      </c>
      <c r="I436" s="15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270</v>
      </c>
      <c r="C437" s="28"/>
      <c r="D437" s="23">
        <v>2.0412414523193166E-3</v>
      </c>
      <c r="E437" s="23">
        <v>0</v>
      </c>
      <c r="F437" s="23">
        <v>1.0327955589886455E-2</v>
      </c>
      <c r="G437" s="23">
        <v>0</v>
      </c>
      <c r="H437" s="23">
        <v>7.917938268236625E-3</v>
      </c>
      <c r="I437" s="205"/>
      <c r="J437" s="206"/>
      <c r="K437" s="206"/>
      <c r="L437" s="206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56"/>
    </row>
    <row r="438" spans="1:65">
      <c r="A438" s="29"/>
      <c r="B438" s="3" t="s">
        <v>86</v>
      </c>
      <c r="C438" s="28"/>
      <c r="D438" s="13">
        <v>8.1378396770205325E-3</v>
      </c>
      <c r="E438" s="13">
        <v>0</v>
      </c>
      <c r="F438" s="13">
        <v>3.7785203377633365E-2</v>
      </c>
      <c r="G438" s="13">
        <v>0</v>
      </c>
      <c r="H438" s="13">
        <v>2.6772328490480408E-2</v>
      </c>
      <c r="I438" s="15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271</v>
      </c>
      <c r="C439" s="28"/>
      <c r="D439" s="13">
        <v>-0.11673271648720862</v>
      </c>
      <c r="E439" s="13">
        <v>5.6399408852508159E-2</v>
      </c>
      <c r="F439" s="13">
        <v>-3.7502760823270198E-2</v>
      </c>
      <c r="G439" s="13">
        <v>5.6399408852508159E-2</v>
      </c>
      <c r="H439" s="13">
        <v>4.1436659605462722E-2</v>
      </c>
      <c r="I439" s="15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272</v>
      </c>
      <c r="C440" s="46"/>
      <c r="D440" s="44">
        <v>7.13</v>
      </c>
      <c r="E440" s="44">
        <v>0.67</v>
      </c>
      <c r="F440" s="44">
        <v>3.56</v>
      </c>
      <c r="G440" s="44">
        <v>0.67</v>
      </c>
      <c r="H440" s="44">
        <v>0</v>
      </c>
      <c r="I440" s="15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/>
      <c r="C441" s="20"/>
      <c r="D441" s="20"/>
      <c r="E441" s="20"/>
      <c r="F441" s="20"/>
      <c r="G441" s="20"/>
      <c r="H441" s="20"/>
      <c r="BM441" s="55"/>
    </row>
    <row r="442" spans="1:65" ht="15">
      <c r="B442" s="8" t="s">
        <v>559</v>
      </c>
      <c r="BM442" s="27" t="s">
        <v>66</v>
      </c>
    </row>
    <row r="443" spans="1:65" ht="15">
      <c r="A443" s="24" t="s">
        <v>14</v>
      </c>
      <c r="B443" s="18" t="s">
        <v>110</v>
      </c>
      <c r="C443" s="15" t="s">
        <v>111</v>
      </c>
      <c r="D443" s="16" t="s">
        <v>234</v>
      </c>
      <c r="E443" s="17" t="s">
        <v>234</v>
      </c>
      <c r="F443" s="17" t="s">
        <v>234</v>
      </c>
      <c r="G443" s="17" t="s">
        <v>234</v>
      </c>
      <c r="H443" s="17" t="s">
        <v>234</v>
      </c>
      <c r="I443" s="17" t="s">
        <v>234</v>
      </c>
      <c r="J443" s="17" t="s">
        <v>234</v>
      </c>
      <c r="K443" s="17" t="s">
        <v>234</v>
      </c>
      <c r="L443" s="17" t="s">
        <v>234</v>
      </c>
      <c r="M443" s="17" t="s">
        <v>234</v>
      </c>
      <c r="N443" s="17" t="s">
        <v>234</v>
      </c>
      <c r="O443" s="17" t="s">
        <v>234</v>
      </c>
      <c r="P443" s="17" t="s">
        <v>234</v>
      </c>
      <c r="Q443" s="17" t="s">
        <v>234</v>
      </c>
      <c r="R443" s="17" t="s">
        <v>234</v>
      </c>
      <c r="S443" s="17" t="s">
        <v>234</v>
      </c>
      <c r="T443" s="17" t="s">
        <v>234</v>
      </c>
      <c r="U443" s="15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235</v>
      </c>
      <c r="C444" s="9" t="s">
        <v>235</v>
      </c>
      <c r="D444" s="151" t="s">
        <v>237</v>
      </c>
      <c r="E444" s="152" t="s">
        <v>238</v>
      </c>
      <c r="F444" s="152" t="s">
        <v>239</v>
      </c>
      <c r="G444" s="152" t="s">
        <v>240</v>
      </c>
      <c r="H444" s="152" t="s">
        <v>241</v>
      </c>
      <c r="I444" s="152" t="s">
        <v>243</v>
      </c>
      <c r="J444" s="152" t="s">
        <v>244</v>
      </c>
      <c r="K444" s="152" t="s">
        <v>246</v>
      </c>
      <c r="L444" s="152" t="s">
        <v>247</v>
      </c>
      <c r="M444" s="152" t="s">
        <v>249</v>
      </c>
      <c r="N444" s="152" t="s">
        <v>250</v>
      </c>
      <c r="O444" s="152" t="s">
        <v>254</v>
      </c>
      <c r="P444" s="152" t="s">
        <v>255</v>
      </c>
      <c r="Q444" s="152" t="s">
        <v>258</v>
      </c>
      <c r="R444" s="152" t="s">
        <v>260</v>
      </c>
      <c r="S444" s="152" t="s">
        <v>261</v>
      </c>
      <c r="T444" s="152" t="s">
        <v>262</v>
      </c>
      <c r="U444" s="15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274</v>
      </c>
      <c r="E445" s="11" t="s">
        <v>274</v>
      </c>
      <c r="F445" s="11" t="s">
        <v>276</v>
      </c>
      <c r="G445" s="11" t="s">
        <v>277</v>
      </c>
      <c r="H445" s="11" t="s">
        <v>277</v>
      </c>
      <c r="I445" s="11" t="s">
        <v>277</v>
      </c>
      <c r="J445" s="11" t="s">
        <v>274</v>
      </c>
      <c r="K445" s="11" t="s">
        <v>274</v>
      </c>
      <c r="L445" s="11" t="s">
        <v>277</v>
      </c>
      <c r="M445" s="11" t="s">
        <v>274</v>
      </c>
      <c r="N445" s="11" t="s">
        <v>277</v>
      </c>
      <c r="O445" s="11" t="s">
        <v>274</v>
      </c>
      <c r="P445" s="11" t="s">
        <v>277</v>
      </c>
      <c r="Q445" s="11" t="s">
        <v>276</v>
      </c>
      <c r="R445" s="11" t="s">
        <v>274</v>
      </c>
      <c r="S445" s="11" t="s">
        <v>277</v>
      </c>
      <c r="T445" s="11" t="s">
        <v>274</v>
      </c>
      <c r="U445" s="15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9"/>
      <c r="C446" s="9"/>
      <c r="D446" s="25" t="s">
        <v>314</v>
      </c>
      <c r="E446" s="25" t="s">
        <v>266</v>
      </c>
      <c r="F446" s="25" t="s">
        <v>314</v>
      </c>
      <c r="G446" s="25" t="s">
        <v>315</v>
      </c>
      <c r="H446" s="25" t="s">
        <v>315</v>
      </c>
      <c r="I446" s="25" t="s">
        <v>315</v>
      </c>
      <c r="J446" s="25" t="s">
        <v>116</v>
      </c>
      <c r="K446" s="25" t="s">
        <v>116</v>
      </c>
      <c r="L446" s="25" t="s">
        <v>316</v>
      </c>
      <c r="M446" s="25" t="s">
        <v>314</v>
      </c>
      <c r="N446" s="25" t="s">
        <v>314</v>
      </c>
      <c r="O446" s="25" t="s">
        <v>314</v>
      </c>
      <c r="P446" s="25" t="s">
        <v>316</v>
      </c>
      <c r="Q446" s="25" t="s">
        <v>317</v>
      </c>
      <c r="R446" s="25" t="s">
        <v>314</v>
      </c>
      <c r="S446" s="25" t="s">
        <v>314</v>
      </c>
      <c r="T446" s="25" t="s">
        <v>314</v>
      </c>
      <c r="U446" s="15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03">
        <v>2.4E-2</v>
      </c>
      <c r="E447" s="203">
        <v>1.4999999999999999E-2</v>
      </c>
      <c r="F447" s="204" t="s">
        <v>103</v>
      </c>
      <c r="G447" s="203">
        <v>0.02</v>
      </c>
      <c r="H447" s="203">
        <v>0.03</v>
      </c>
      <c r="I447" s="203">
        <v>0.03</v>
      </c>
      <c r="J447" s="203">
        <v>0.02</v>
      </c>
      <c r="K447" s="212">
        <v>3.6999999999999998E-2</v>
      </c>
      <c r="L447" s="204" t="s">
        <v>215</v>
      </c>
      <c r="M447" s="203">
        <v>0.03</v>
      </c>
      <c r="N447" s="204">
        <v>0.04</v>
      </c>
      <c r="O447" s="203">
        <v>0.03</v>
      </c>
      <c r="P447" s="204" t="s">
        <v>215</v>
      </c>
      <c r="Q447" s="204">
        <v>11</v>
      </c>
      <c r="R447" s="203">
        <v>2.5999999999999999E-2</v>
      </c>
      <c r="S447" s="203">
        <v>2.5999999999999999E-2</v>
      </c>
      <c r="T447" s="203">
        <v>2.3E-2</v>
      </c>
      <c r="U447" s="205"/>
      <c r="V447" s="206"/>
      <c r="W447" s="206"/>
      <c r="X447" s="206"/>
      <c r="Y447" s="206"/>
      <c r="Z447" s="206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07">
        <v>1</v>
      </c>
    </row>
    <row r="448" spans="1:65">
      <c r="A448" s="29"/>
      <c r="B448" s="19">
        <v>1</v>
      </c>
      <c r="C448" s="9">
        <v>2</v>
      </c>
      <c r="D448" s="23">
        <v>2.5999999999999999E-2</v>
      </c>
      <c r="E448" s="23">
        <v>0.02</v>
      </c>
      <c r="F448" s="209" t="s">
        <v>103</v>
      </c>
      <c r="G448" s="23">
        <v>0.02</v>
      </c>
      <c r="H448" s="23">
        <v>0.03</v>
      </c>
      <c r="I448" s="23">
        <v>0.03</v>
      </c>
      <c r="J448" s="23">
        <v>0.02</v>
      </c>
      <c r="K448" s="23">
        <v>1.6E-2</v>
      </c>
      <c r="L448" s="209" t="s">
        <v>215</v>
      </c>
      <c r="M448" s="23">
        <v>0.03</v>
      </c>
      <c r="N448" s="209">
        <v>0.04</v>
      </c>
      <c r="O448" s="23">
        <v>2.5999999999999999E-2</v>
      </c>
      <c r="P448" s="209" t="s">
        <v>215</v>
      </c>
      <c r="Q448" s="209">
        <v>11</v>
      </c>
      <c r="R448" s="23">
        <v>2.1999999999999999E-2</v>
      </c>
      <c r="S448" s="23">
        <v>2.5000000000000001E-2</v>
      </c>
      <c r="T448" s="23">
        <v>2.3E-2</v>
      </c>
      <c r="U448" s="205"/>
      <c r="V448" s="206"/>
      <c r="W448" s="206"/>
      <c r="X448" s="206"/>
      <c r="Y448" s="206"/>
      <c r="Z448" s="206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07">
        <v>20</v>
      </c>
    </row>
    <row r="449" spans="1:65">
      <c r="A449" s="29"/>
      <c r="B449" s="19">
        <v>1</v>
      </c>
      <c r="C449" s="9">
        <v>3</v>
      </c>
      <c r="D449" s="23">
        <v>2.8000000000000001E-2</v>
      </c>
      <c r="E449" s="23">
        <v>1.4999999999999999E-2</v>
      </c>
      <c r="F449" s="209" t="s">
        <v>103</v>
      </c>
      <c r="G449" s="23">
        <v>0.02</v>
      </c>
      <c r="H449" s="23">
        <v>0.02</v>
      </c>
      <c r="I449" s="23">
        <v>0.03</v>
      </c>
      <c r="J449" s="23">
        <v>0.02</v>
      </c>
      <c r="K449" s="23">
        <v>2.1000000000000001E-2</v>
      </c>
      <c r="L449" s="209" t="s">
        <v>215</v>
      </c>
      <c r="M449" s="23">
        <v>0.03</v>
      </c>
      <c r="N449" s="209">
        <v>0.04</v>
      </c>
      <c r="O449" s="23">
        <v>2.7E-2</v>
      </c>
      <c r="P449" s="209" t="s">
        <v>215</v>
      </c>
      <c r="Q449" s="209">
        <v>16</v>
      </c>
      <c r="R449" s="23">
        <v>2.5000000000000001E-2</v>
      </c>
      <c r="S449" s="23">
        <v>2.4E-2</v>
      </c>
      <c r="T449" s="23">
        <v>2.5999999999999999E-2</v>
      </c>
      <c r="U449" s="205"/>
      <c r="V449" s="206"/>
      <c r="W449" s="206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07">
        <v>16</v>
      </c>
    </row>
    <row r="450" spans="1:65">
      <c r="A450" s="29"/>
      <c r="B450" s="19">
        <v>1</v>
      </c>
      <c r="C450" s="9">
        <v>4</v>
      </c>
      <c r="D450" s="23">
        <v>2.3E-2</v>
      </c>
      <c r="E450" s="23">
        <v>0.02</v>
      </c>
      <c r="F450" s="209" t="s">
        <v>103</v>
      </c>
      <c r="G450" s="23">
        <v>0.02</v>
      </c>
      <c r="H450" s="23">
        <v>0.03</v>
      </c>
      <c r="I450" s="23">
        <v>0.03</v>
      </c>
      <c r="J450" s="23">
        <v>0.02</v>
      </c>
      <c r="K450" s="23">
        <v>2.4E-2</v>
      </c>
      <c r="L450" s="209" t="s">
        <v>215</v>
      </c>
      <c r="M450" s="23">
        <v>0.03</v>
      </c>
      <c r="N450" s="209">
        <v>0.04</v>
      </c>
      <c r="O450" s="23">
        <v>2.7E-2</v>
      </c>
      <c r="P450" s="209" t="s">
        <v>215</v>
      </c>
      <c r="Q450" s="209">
        <v>14</v>
      </c>
      <c r="R450" s="23">
        <v>2.1000000000000001E-2</v>
      </c>
      <c r="S450" s="23">
        <v>2.5000000000000001E-2</v>
      </c>
      <c r="T450" s="23">
        <v>2.1999999999999999E-2</v>
      </c>
      <c r="U450" s="205"/>
      <c r="V450" s="206"/>
      <c r="W450" s="206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07">
        <v>2.4011111111111112E-2</v>
      </c>
    </row>
    <row r="451" spans="1:65">
      <c r="A451" s="29"/>
      <c r="B451" s="19">
        <v>1</v>
      </c>
      <c r="C451" s="9">
        <v>5</v>
      </c>
      <c r="D451" s="23">
        <v>2.8000000000000001E-2</v>
      </c>
      <c r="E451" s="23">
        <v>0.02</v>
      </c>
      <c r="F451" s="209" t="s">
        <v>103</v>
      </c>
      <c r="G451" s="23">
        <v>0.02</v>
      </c>
      <c r="H451" s="23">
        <v>0.02</v>
      </c>
      <c r="I451" s="23">
        <v>0.03</v>
      </c>
      <c r="J451" s="23">
        <v>0.02</v>
      </c>
      <c r="K451" s="23">
        <v>2.4E-2</v>
      </c>
      <c r="L451" s="209" t="s">
        <v>215</v>
      </c>
      <c r="M451" s="23">
        <v>0.03</v>
      </c>
      <c r="N451" s="209">
        <v>0.03</v>
      </c>
      <c r="O451" s="23">
        <v>2.5000000000000001E-2</v>
      </c>
      <c r="P451" s="209" t="s">
        <v>215</v>
      </c>
      <c r="Q451" s="209">
        <v>15</v>
      </c>
      <c r="R451" s="23">
        <v>2.4E-2</v>
      </c>
      <c r="S451" s="23">
        <v>2.5000000000000001E-2</v>
      </c>
      <c r="T451" s="23">
        <v>2.4E-2</v>
      </c>
      <c r="U451" s="205"/>
      <c r="V451" s="206"/>
      <c r="W451" s="206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07">
        <v>100</v>
      </c>
    </row>
    <row r="452" spans="1:65">
      <c r="A452" s="29"/>
      <c r="B452" s="19">
        <v>1</v>
      </c>
      <c r="C452" s="9">
        <v>6</v>
      </c>
      <c r="D452" s="23">
        <v>2.3E-2</v>
      </c>
      <c r="E452" s="23">
        <v>1.4999999999999999E-2</v>
      </c>
      <c r="F452" s="209" t="s">
        <v>103</v>
      </c>
      <c r="G452" s="23">
        <v>0.02</v>
      </c>
      <c r="H452" s="23">
        <v>0.02</v>
      </c>
      <c r="I452" s="23">
        <v>0.03</v>
      </c>
      <c r="J452" s="23">
        <v>0.02</v>
      </c>
      <c r="K452" s="23">
        <v>2.4E-2</v>
      </c>
      <c r="L452" s="209" t="s">
        <v>215</v>
      </c>
      <c r="M452" s="23">
        <v>0.03</v>
      </c>
      <c r="N452" s="209">
        <v>0.04</v>
      </c>
      <c r="O452" s="23">
        <v>2.5999999999999999E-2</v>
      </c>
      <c r="P452" s="209" t="s">
        <v>215</v>
      </c>
      <c r="Q452" s="209">
        <v>12</v>
      </c>
      <c r="R452" s="23">
        <v>2.1000000000000001E-2</v>
      </c>
      <c r="S452" s="23">
        <v>2.4E-2</v>
      </c>
      <c r="T452" s="23">
        <v>2.4E-2</v>
      </c>
      <c r="U452" s="205"/>
      <c r="V452" s="206"/>
      <c r="W452" s="206"/>
      <c r="X452" s="206"/>
      <c r="Y452" s="206"/>
      <c r="Z452" s="206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29"/>
      <c r="B453" s="20" t="s">
        <v>268</v>
      </c>
      <c r="C453" s="12"/>
      <c r="D453" s="211">
        <v>2.5333333333333333E-2</v>
      </c>
      <c r="E453" s="211">
        <v>1.7500000000000002E-2</v>
      </c>
      <c r="F453" s="211" t="s">
        <v>676</v>
      </c>
      <c r="G453" s="211">
        <v>0.02</v>
      </c>
      <c r="H453" s="211">
        <v>2.4999999999999998E-2</v>
      </c>
      <c r="I453" s="211">
        <v>0.03</v>
      </c>
      <c r="J453" s="211">
        <v>0.02</v>
      </c>
      <c r="K453" s="211">
        <v>2.4333333333333332E-2</v>
      </c>
      <c r="L453" s="211" t="s">
        <v>676</v>
      </c>
      <c r="M453" s="211">
        <v>0.03</v>
      </c>
      <c r="N453" s="211">
        <v>3.8333333333333337E-2</v>
      </c>
      <c r="O453" s="211">
        <v>2.6833333333333331E-2</v>
      </c>
      <c r="P453" s="211" t="s">
        <v>676</v>
      </c>
      <c r="Q453" s="211">
        <v>13.166666666666666</v>
      </c>
      <c r="R453" s="211">
        <v>2.3166666666666669E-2</v>
      </c>
      <c r="S453" s="211">
        <v>2.4833333333333332E-2</v>
      </c>
      <c r="T453" s="211">
        <v>2.3666666666666666E-2</v>
      </c>
      <c r="U453" s="205"/>
      <c r="V453" s="206"/>
      <c r="W453" s="206"/>
      <c r="X453" s="206"/>
      <c r="Y453" s="206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29"/>
      <c r="B454" s="3" t="s">
        <v>269</v>
      </c>
      <c r="C454" s="28"/>
      <c r="D454" s="23">
        <v>2.5000000000000001E-2</v>
      </c>
      <c r="E454" s="23">
        <v>1.7500000000000002E-2</v>
      </c>
      <c r="F454" s="23" t="s">
        <v>676</v>
      </c>
      <c r="G454" s="23">
        <v>0.02</v>
      </c>
      <c r="H454" s="23">
        <v>2.5000000000000001E-2</v>
      </c>
      <c r="I454" s="23">
        <v>0.03</v>
      </c>
      <c r="J454" s="23">
        <v>0.02</v>
      </c>
      <c r="K454" s="23">
        <v>2.4E-2</v>
      </c>
      <c r="L454" s="23" t="s">
        <v>676</v>
      </c>
      <c r="M454" s="23">
        <v>0.03</v>
      </c>
      <c r="N454" s="23">
        <v>0.04</v>
      </c>
      <c r="O454" s="23">
        <v>2.6499999999999999E-2</v>
      </c>
      <c r="P454" s="23" t="s">
        <v>676</v>
      </c>
      <c r="Q454" s="23">
        <v>13</v>
      </c>
      <c r="R454" s="23">
        <v>2.3E-2</v>
      </c>
      <c r="S454" s="23">
        <v>2.5000000000000001E-2</v>
      </c>
      <c r="T454" s="23">
        <v>2.35E-2</v>
      </c>
      <c r="U454" s="205"/>
      <c r="V454" s="206"/>
      <c r="W454" s="206"/>
      <c r="X454" s="206"/>
      <c r="Y454" s="206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29"/>
      <c r="B455" s="3" t="s">
        <v>270</v>
      </c>
      <c r="C455" s="28"/>
      <c r="D455" s="23">
        <v>2.3380903889000247E-3</v>
      </c>
      <c r="E455" s="23">
        <v>2.7386127875258311E-3</v>
      </c>
      <c r="F455" s="23" t="s">
        <v>676</v>
      </c>
      <c r="G455" s="23">
        <v>0</v>
      </c>
      <c r="H455" s="23">
        <v>5.477225575051676E-3</v>
      </c>
      <c r="I455" s="23">
        <v>0</v>
      </c>
      <c r="J455" s="23">
        <v>0</v>
      </c>
      <c r="K455" s="23">
        <v>6.9474215840602885E-3</v>
      </c>
      <c r="L455" s="23" t="s">
        <v>676</v>
      </c>
      <c r="M455" s="23">
        <v>0</v>
      </c>
      <c r="N455" s="23">
        <v>4.0824829046386306E-3</v>
      </c>
      <c r="O455" s="23">
        <v>1.7224014243685079E-3</v>
      </c>
      <c r="P455" s="23" t="s">
        <v>676</v>
      </c>
      <c r="Q455" s="23">
        <v>2.1369760566432774</v>
      </c>
      <c r="R455" s="23">
        <v>2.1369760566432804E-3</v>
      </c>
      <c r="S455" s="23">
        <v>7.5277265270908055E-4</v>
      </c>
      <c r="T455" s="23">
        <v>1.3662601021279465E-3</v>
      </c>
      <c r="U455" s="205"/>
      <c r="V455" s="206"/>
      <c r="W455" s="206"/>
      <c r="X455" s="206"/>
      <c r="Y455" s="206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29"/>
      <c r="B456" s="3" t="s">
        <v>86</v>
      </c>
      <c r="C456" s="28"/>
      <c r="D456" s="13">
        <v>9.2293041667106238E-2</v>
      </c>
      <c r="E456" s="13">
        <v>0.15649215928719032</v>
      </c>
      <c r="F456" s="13" t="s">
        <v>676</v>
      </c>
      <c r="G456" s="13">
        <v>0</v>
      </c>
      <c r="H456" s="13">
        <v>0.21908902300206706</v>
      </c>
      <c r="I456" s="13">
        <v>0</v>
      </c>
      <c r="J456" s="13">
        <v>0</v>
      </c>
      <c r="K456" s="13">
        <v>0.28551047605727214</v>
      </c>
      <c r="L456" s="13" t="s">
        <v>676</v>
      </c>
      <c r="M456" s="13">
        <v>0</v>
      </c>
      <c r="N456" s="13">
        <v>0.10649955403405122</v>
      </c>
      <c r="O456" s="13">
        <v>6.4188872957832599E-2</v>
      </c>
      <c r="P456" s="13" t="s">
        <v>676</v>
      </c>
      <c r="Q456" s="13">
        <v>0.16230197898556536</v>
      </c>
      <c r="R456" s="13">
        <v>9.2243570790357415E-2</v>
      </c>
      <c r="S456" s="13">
        <v>3.0312992726540158E-2</v>
      </c>
      <c r="T456" s="13">
        <v>5.7729300089913234E-2</v>
      </c>
      <c r="U456" s="15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3" t="s">
        <v>271</v>
      </c>
      <c r="C457" s="28"/>
      <c r="D457" s="13">
        <v>5.5067098565478867E-2</v>
      </c>
      <c r="E457" s="13">
        <v>-0.2711707542804257</v>
      </c>
      <c r="F457" s="13" t="s">
        <v>676</v>
      </c>
      <c r="G457" s="13">
        <v>-0.16705229060620086</v>
      </c>
      <c r="H457" s="13">
        <v>4.1184636742248815E-2</v>
      </c>
      <c r="I457" s="13">
        <v>0.24942156409069871</v>
      </c>
      <c r="J457" s="13">
        <v>-0.16705229060620086</v>
      </c>
      <c r="K457" s="13">
        <v>1.3419713095788932E-2</v>
      </c>
      <c r="L457" s="13" t="s">
        <v>676</v>
      </c>
      <c r="M457" s="13">
        <v>0.24942156409069871</v>
      </c>
      <c r="N457" s="13">
        <v>0.59648310967144846</v>
      </c>
      <c r="O457" s="13">
        <v>0.11753817677001366</v>
      </c>
      <c r="P457" s="13" t="s">
        <v>676</v>
      </c>
      <c r="Q457" s="13">
        <v>547.35724201758444</v>
      </c>
      <c r="R457" s="13">
        <v>-3.5168903285515918E-2</v>
      </c>
      <c r="S457" s="13">
        <v>3.4243405830634011E-2</v>
      </c>
      <c r="T457" s="13">
        <v>-1.4345210550671061E-2</v>
      </c>
      <c r="U457" s="15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45" t="s">
        <v>272</v>
      </c>
      <c r="C458" s="46"/>
      <c r="D458" s="44">
        <v>0.12</v>
      </c>
      <c r="E458" s="44">
        <v>2.76</v>
      </c>
      <c r="F458" s="44">
        <v>910.32</v>
      </c>
      <c r="G458" s="44">
        <v>1.84</v>
      </c>
      <c r="H458" s="44">
        <v>0</v>
      </c>
      <c r="I458" s="44">
        <v>1.84</v>
      </c>
      <c r="J458" s="44">
        <v>1.84</v>
      </c>
      <c r="K458" s="44">
        <v>0.25</v>
      </c>
      <c r="L458" s="44">
        <v>0</v>
      </c>
      <c r="M458" s="44">
        <v>1.84</v>
      </c>
      <c r="N458" s="44">
        <v>4.9000000000000004</v>
      </c>
      <c r="O458" s="44">
        <v>0.67</v>
      </c>
      <c r="P458" s="44">
        <v>0</v>
      </c>
      <c r="Q458" s="44" t="s">
        <v>273</v>
      </c>
      <c r="R458" s="44">
        <v>0.67</v>
      </c>
      <c r="S458" s="44">
        <v>0.06</v>
      </c>
      <c r="T458" s="44">
        <v>0.49</v>
      </c>
      <c r="U458" s="15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BM459" s="55"/>
    </row>
    <row r="460" spans="1:65" ht="15">
      <c r="B460" s="8" t="s">
        <v>560</v>
      </c>
      <c r="BM460" s="27" t="s">
        <v>66</v>
      </c>
    </row>
    <row r="461" spans="1:65" ht="15">
      <c r="A461" s="24" t="s">
        <v>54</v>
      </c>
      <c r="B461" s="18" t="s">
        <v>110</v>
      </c>
      <c r="C461" s="15" t="s">
        <v>111</v>
      </c>
      <c r="D461" s="16" t="s">
        <v>234</v>
      </c>
      <c r="E461" s="17" t="s">
        <v>234</v>
      </c>
      <c r="F461" s="17" t="s">
        <v>234</v>
      </c>
      <c r="G461" s="17" t="s">
        <v>234</v>
      </c>
      <c r="H461" s="17" t="s">
        <v>234</v>
      </c>
      <c r="I461" s="17" t="s">
        <v>234</v>
      </c>
      <c r="J461" s="17" t="s">
        <v>234</v>
      </c>
      <c r="K461" s="17" t="s">
        <v>234</v>
      </c>
      <c r="L461" s="17" t="s">
        <v>234</v>
      </c>
      <c r="M461" s="17" t="s">
        <v>234</v>
      </c>
      <c r="N461" s="17" t="s">
        <v>234</v>
      </c>
      <c r="O461" s="17" t="s">
        <v>234</v>
      </c>
      <c r="P461" s="17" t="s">
        <v>234</v>
      </c>
      <c r="Q461" s="17" t="s">
        <v>234</v>
      </c>
      <c r="R461" s="17" t="s">
        <v>234</v>
      </c>
      <c r="S461" s="17" t="s">
        <v>234</v>
      </c>
      <c r="T461" s="17" t="s">
        <v>234</v>
      </c>
      <c r="U461" s="17" t="s">
        <v>234</v>
      </c>
      <c r="V461" s="17" t="s">
        <v>234</v>
      </c>
      <c r="W461" s="17" t="s">
        <v>234</v>
      </c>
      <c r="X461" s="17" t="s">
        <v>234</v>
      </c>
      <c r="Y461" s="17" t="s">
        <v>234</v>
      </c>
      <c r="Z461" s="17" t="s">
        <v>234</v>
      </c>
      <c r="AA461" s="17" t="s">
        <v>234</v>
      </c>
      <c r="AB461" s="15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235</v>
      </c>
      <c r="C462" s="9" t="s">
        <v>235</v>
      </c>
      <c r="D462" s="151" t="s">
        <v>237</v>
      </c>
      <c r="E462" s="152" t="s">
        <v>238</v>
      </c>
      <c r="F462" s="152" t="s">
        <v>239</v>
      </c>
      <c r="G462" s="152" t="s">
        <v>240</v>
      </c>
      <c r="H462" s="152" t="s">
        <v>241</v>
      </c>
      <c r="I462" s="152" t="s">
        <v>243</v>
      </c>
      <c r="J462" s="152" t="s">
        <v>244</v>
      </c>
      <c r="K462" s="152" t="s">
        <v>246</v>
      </c>
      <c r="L462" s="152" t="s">
        <v>247</v>
      </c>
      <c r="M462" s="152" t="s">
        <v>248</v>
      </c>
      <c r="N462" s="152" t="s">
        <v>249</v>
      </c>
      <c r="O462" s="152" t="s">
        <v>250</v>
      </c>
      <c r="P462" s="152" t="s">
        <v>251</v>
      </c>
      <c r="Q462" s="152" t="s">
        <v>252</v>
      </c>
      <c r="R462" s="152" t="s">
        <v>253</v>
      </c>
      <c r="S462" s="152" t="s">
        <v>254</v>
      </c>
      <c r="T462" s="152" t="s">
        <v>255</v>
      </c>
      <c r="U462" s="152" t="s">
        <v>256</v>
      </c>
      <c r="V462" s="152" t="s">
        <v>282</v>
      </c>
      <c r="W462" s="152" t="s">
        <v>258</v>
      </c>
      <c r="X462" s="152" t="s">
        <v>259</v>
      </c>
      <c r="Y462" s="152" t="s">
        <v>260</v>
      </c>
      <c r="Z462" s="152" t="s">
        <v>261</v>
      </c>
      <c r="AA462" s="152" t="s">
        <v>262</v>
      </c>
      <c r="AB462" s="15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274</v>
      </c>
      <c r="E463" s="11" t="s">
        <v>276</v>
      </c>
      <c r="F463" s="11" t="s">
        <v>276</v>
      </c>
      <c r="G463" s="11" t="s">
        <v>277</v>
      </c>
      <c r="H463" s="11" t="s">
        <v>277</v>
      </c>
      <c r="I463" s="11" t="s">
        <v>277</v>
      </c>
      <c r="J463" s="11" t="s">
        <v>274</v>
      </c>
      <c r="K463" s="11" t="s">
        <v>276</v>
      </c>
      <c r="L463" s="11" t="s">
        <v>277</v>
      </c>
      <c r="M463" s="11" t="s">
        <v>276</v>
      </c>
      <c r="N463" s="11" t="s">
        <v>274</v>
      </c>
      <c r="O463" s="11" t="s">
        <v>277</v>
      </c>
      <c r="P463" s="11" t="s">
        <v>276</v>
      </c>
      <c r="Q463" s="11" t="s">
        <v>276</v>
      </c>
      <c r="R463" s="11" t="s">
        <v>276</v>
      </c>
      <c r="S463" s="11" t="s">
        <v>274</v>
      </c>
      <c r="T463" s="11" t="s">
        <v>277</v>
      </c>
      <c r="U463" s="11" t="s">
        <v>274</v>
      </c>
      <c r="V463" s="11" t="s">
        <v>276</v>
      </c>
      <c r="W463" s="11" t="s">
        <v>276</v>
      </c>
      <c r="X463" s="11" t="s">
        <v>277</v>
      </c>
      <c r="Y463" s="11" t="s">
        <v>274</v>
      </c>
      <c r="Z463" s="11" t="s">
        <v>277</v>
      </c>
      <c r="AA463" s="11" t="s">
        <v>274</v>
      </c>
      <c r="AB463" s="15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9"/>
      <c r="C464" s="9"/>
      <c r="D464" s="25" t="s">
        <v>314</v>
      </c>
      <c r="E464" s="25" t="s">
        <v>266</v>
      </c>
      <c r="F464" s="25" t="s">
        <v>314</v>
      </c>
      <c r="G464" s="25" t="s">
        <v>315</v>
      </c>
      <c r="H464" s="25" t="s">
        <v>315</v>
      </c>
      <c r="I464" s="25" t="s">
        <v>315</v>
      </c>
      <c r="J464" s="25" t="s">
        <v>116</v>
      </c>
      <c r="K464" s="25" t="s">
        <v>116</v>
      </c>
      <c r="L464" s="25" t="s">
        <v>316</v>
      </c>
      <c r="M464" s="25" t="s">
        <v>315</v>
      </c>
      <c r="N464" s="25" t="s">
        <v>314</v>
      </c>
      <c r="O464" s="25" t="s">
        <v>314</v>
      </c>
      <c r="P464" s="25" t="s">
        <v>314</v>
      </c>
      <c r="Q464" s="25" t="s">
        <v>315</v>
      </c>
      <c r="R464" s="25" t="s">
        <v>314</v>
      </c>
      <c r="S464" s="25" t="s">
        <v>314</v>
      </c>
      <c r="T464" s="25" t="s">
        <v>316</v>
      </c>
      <c r="U464" s="25" t="s">
        <v>279</v>
      </c>
      <c r="V464" s="25" t="s">
        <v>315</v>
      </c>
      <c r="W464" s="25" t="s">
        <v>317</v>
      </c>
      <c r="X464" s="25" t="s">
        <v>318</v>
      </c>
      <c r="Y464" s="25" t="s">
        <v>314</v>
      </c>
      <c r="Z464" s="25" t="s">
        <v>314</v>
      </c>
      <c r="AA464" s="25" t="s">
        <v>314</v>
      </c>
      <c r="AB464" s="15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03">
        <v>0.13</v>
      </c>
      <c r="E465" s="203">
        <v>0.1</v>
      </c>
      <c r="F465" s="203">
        <v>0.13527777777777775</v>
      </c>
      <c r="G465" s="203">
        <v>0.13</v>
      </c>
      <c r="H465" s="203">
        <v>0.12</v>
      </c>
      <c r="I465" s="203">
        <v>0.15</v>
      </c>
      <c r="J465" s="203">
        <v>0.11429999999999998</v>
      </c>
      <c r="K465" s="203">
        <v>0.09</v>
      </c>
      <c r="L465" s="203">
        <v>0.14499999999999999</v>
      </c>
      <c r="M465" s="203">
        <v>0.14310260000000002</v>
      </c>
      <c r="N465" s="203">
        <v>0.11</v>
      </c>
      <c r="O465" s="203">
        <v>0.15</v>
      </c>
      <c r="P465" s="203">
        <v>0.18839</v>
      </c>
      <c r="Q465" s="203">
        <v>0.12</v>
      </c>
      <c r="R465" s="212">
        <v>0.22796</v>
      </c>
      <c r="S465" s="203">
        <v>0.14000000000000001</v>
      </c>
      <c r="T465" s="203">
        <v>0.161</v>
      </c>
      <c r="U465" s="203">
        <v>0.13</v>
      </c>
      <c r="V465" s="203">
        <v>0.144401527</v>
      </c>
      <c r="W465" s="203">
        <v>0.13</v>
      </c>
      <c r="X465" s="203">
        <v>0.11</v>
      </c>
      <c r="Y465" s="203">
        <v>0.12</v>
      </c>
      <c r="Z465" s="203">
        <v>0.11</v>
      </c>
      <c r="AA465" s="203">
        <v>0.11</v>
      </c>
      <c r="AB465" s="205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1</v>
      </c>
    </row>
    <row r="466" spans="1:65">
      <c r="A466" s="29"/>
      <c r="B466" s="19">
        <v>1</v>
      </c>
      <c r="C466" s="9">
        <v>2</v>
      </c>
      <c r="D466" s="23">
        <v>0.12</v>
      </c>
      <c r="E466" s="23">
        <v>0.11</v>
      </c>
      <c r="F466" s="23">
        <v>0.13433333333333333</v>
      </c>
      <c r="G466" s="23">
        <v>0.13</v>
      </c>
      <c r="H466" s="23">
        <v>0.12</v>
      </c>
      <c r="I466" s="23">
        <v>0.16</v>
      </c>
      <c r="J466" s="23">
        <v>0.11620000000000001</v>
      </c>
      <c r="K466" s="23">
        <v>0.1</v>
      </c>
      <c r="L466" s="23">
        <v>0.14599999999999999</v>
      </c>
      <c r="M466" s="23">
        <v>0.1363625</v>
      </c>
      <c r="N466" s="23">
        <v>0.11</v>
      </c>
      <c r="O466" s="23">
        <v>0.15</v>
      </c>
      <c r="P466" s="23">
        <v>0.18467</v>
      </c>
      <c r="Q466" s="23">
        <v>0.13</v>
      </c>
      <c r="R466" s="23">
        <v>0.19442000000000001</v>
      </c>
      <c r="S466" s="23">
        <v>0.13</v>
      </c>
      <c r="T466" s="23">
        <v>0.158</v>
      </c>
      <c r="U466" s="23">
        <v>0.13</v>
      </c>
      <c r="V466" s="23">
        <v>0.1557389502</v>
      </c>
      <c r="W466" s="23">
        <v>0.13</v>
      </c>
      <c r="X466" s="23">
        <v>0.11</v>
      </c>
      <c r="Y466" s="23">
        <v>0.13</v>
      </c>
      <c r="Z466" s="23">
        <v>0.1</v>
      </c>
      <c r="AA466" s="23">
        <v>0.11</v>
      </c>
      <c r="AB466" s="205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 t="e">
        <v>#N/A</v>
      </c>
    </row>
    <row r="467" spans="1:65">
      <c r="A467" s="29"/>
      <c r="B467" s="19">
        <v>1</v>
      </c>
      <c r="C467" s="9">
        <v>3</v>
      </c>
      <c r="D467" s="23">
        <v>0.12</v>
      </c>
      <c r="E467" s="23">
        <v>0.11</v>
      </c>
      <c r="F467" s="23">
        <v>0.13433333333333333</v>
      </c>
      <c r="G467" s="23">
        <v>0.13</v>
      </c>
      <c r="H467" s="23">
        <v>0.12</v>
      </c>
      <c r="I467" s="23">
        <v>0.15</v>
      </c>
      <c r="J467" s="23">
        <v>0.11509999999999999</v>
      </c>
      <c r="K467" s="23">
        <v>0.1</v>
      </c>
      <c r="L467" s="23">
        <v>0.152</v>
      </c>
      <c r="M467" s="23">
        <v>0.13799410000000001</v>
      </c>
      <c r="N467" s="23">
        <v>0.11</v>
      </c>
      <c r="O467" s="23">
        <v>0.16</v>
      </c>
      <c r="P467" s="23">
        <v>0.18840999999999999</v>
      </c>
      <c r="Q467" s="23">
        <v>0.13</v>
      </c>
      <c r="R467" s="23">
        <v>0.18853</v>
      </c>
      <c r="S467" s="23">
        <v>0.13</v>
      </c>
      <c r="T467" s="23">
        <v>0.158</v>
      </c>
      <c r="U467" s="23">
        <v>0.12</v>
      </c>
      <c r="V467" s="23">
        <v>0.14935099399999999</v>
      </c>
      <c r="W467" s="23">
        <v>0.13</v>
      </c>
      <c r="X467" s="23">
        <v>0.11</v>
      </c>
      <c r="Y467" s="23">
        <v>0.13</v>
      </c>
      <c r="Z467" s="23">
        <v>0.1</v>
      </c>
      <c r="AA467" s="23">
        <v>0.11</v>
      </c>
      <c r="AB467" s="205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07">
        <v>16</v>
      </c>
    </row>
    <row r="468" spans="1:65">
      <c r="A468" s="29"/>
      <c r="B468" s="19">
        <v>1</v>
      </c>
      <c r="C468" s="9">
        <v>4</v>
      </c>
      <c r="D468" s="23">
        <v>0.12</v>
      </c>
      <c r="E468" s="23">
        <v>0.11</v>
      </c>
      <c r="F468" s="23">
        <v>0.13433333333333333</v>
      </c>
      <c r="G468" s="23">
        <v>0.14000000000000001</v>
      </c>
      <c r="H468" s="23">
        <v>0.12</v>
      </c>
      <c r="I468" s="23">
        <v>0.17</v>
      </c>
      <c r="J468" s="23">
        <v>0.1147</v>
      </c>
      <c r="K468" s="23">
        <v>0.11</v>
      </c>
      <c r="L468" s="23">
        <v>0.14899999999999999</v>
      </c>
      <c r="M468" s="23">
        <v>0.14300199999999999</v>
      </c>
      <c r="N468" s="23">
        <v>0.11</v>
      </c>
      <c r="O468" s="23">
        <v>0.16</v>
      </c>
      <c r="P468" s="23">
        <v>0.18504000000000001</v>
      </c>
      <c r="Q468" s="23">
        <v>0.13</v>
      </c>
      <c r="R468" s="23">
        <v>0.18861</v>
      </c>
      <c r="S468" s="23">
        <v>0.13</v>
      </c>
      <c r="T468" s="23">
        <v>0.153</v>
      </c>
      <c r="U468" s="23">
        <v>0.13</v>
      </c>
      <c r="V468" s="23">
        <v>0.1460745722</v>
      </c>
      <c r="W468" s="23">
        <v>0.13</v>
      </c>
      <c r="X468" s="23">
        <v>0.11</v>
      </c>
      <c r="Y468" s="23">
        <v>0.13</v>
      </c>
      <c r="Z468" s="23">
        <v>0.1</v>
      </c>
      <c r="AA468" s="23">
        <v>0.11</v>
      </c>
      <c r="AB468" s="205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07">
        <v>0.13345433637232942</v>
      </c>
    </row>
    <row r="469" spans="1:65">
      <c r="A469" s="29"/>
      <c r="B469" s="19">
        <v>1</v>
      </c>
      <c r="C469" s="9">
        <v>5</v>
      </c>
      <c r="D469" s="23">
        <v>0.11</v>
      </c>
      <c r="E469" s="23">
        <v>0.11</v>
      </c>
      <c r="F469" s="23">
        <v>0.13433333333333333</v>
      </c>
      <c r="G469" s="23">
        <v>0.13</v>
      </c>
      <c r="H469" s="23">
        <v>0.12</v>
      </c>
      <c r="I469" s="23">
        <v>0.15</v>
      </c>
      <c r="J469" s="23">
        <v>0.11559999999999999</v>
      </c>
      <c r="K469" s="23">
        <v>0.11</v>
      </c>
      <c r="L469" s="23">
        <v>0.153</v>
      </c>
      <c r="M469" s="23">
        <v>0.13666520000000001</v>
      </c>
      <c r="N469" s="23">
        <v>0.11</v>
      </c>
      <c r="O469" s="23">
        <v>0.15</v>
      </c>
      <c r="P469" s="23">
        <v>0.18498000000000001</v>
      </c>
      <c r="Q469" s="23">
        <v>0.13</v>
      </c>
      <c r="R469" s="23">
        <v>0.18562000000000001</v>
      </c>
      <c r="S469" s="23">
        <v>0.13</v>
      </c>
      <c r="T469" s="23">
        <v>0.16400000000000001</v>
      </c>
      <c r="U469" s="23">
        <v>0.13</v>
      </c>
      <c r="V469" s="23">
        <v>0.1543362294</v>
      </c>
      <c r="W469" s="23">
        <v>0.13</v>
      </c>
      <c r="X469" s="23">
        <v>0.11</v>
      </c>
      <c r="Y469" s="23">
        <v>0.13</v>
      </c>
      <c r="Z469" s="23">
        <v>0.11</v>
      </c>
      <c r="AA469" s="23">
        <v>0.11</v>
      </c>
      <c r="AB469" s="205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07">
        <v>101</v>
      </c>
    </row>
    <row r="470" spans="1:65">
      <c r="A470" s="29"/>
      <c r="B470" s="19">
        <v>1</v>
      </c>
      <c r="C470" s="9">
        <v>6</v>
      </c>
      <c r="D470" s="23">
        <v>0.12</v>
      </c>
      <c r="E470" s="23">
        <v>0.1</v>
      </c>
      <c r="F470" s="23">
        <v>0.13616666666666663</v>
      </c>
      <c r="G470" s="23">
        <v>0.14000000000000001</v>
      </c>
      <c r="H470" s="23">
        <v>0.12</v>
      </c>
      <c r="I470" s="23">
        <v>0.17</v>
      </c>
      <c r="J470" s="23">
        <v>0.1163</v>
      </c>
      <c r="K470" s="23">
        <v>0.11</v>
      </c>
      <c r="L470" s="23">
        <v>0.14599999999999999</v>
      </c>
      <c r="M470" s="23">
        <v>0.13779140000000001</v>
      </c>
      <c r="N470" s="23">
        <v>0.12</v>
      </c>
      <c r="O470" s="23">
        <v>0.15</v>
      </c>
      <c r="P470" s="23">
        <v>0.18364000000000003</v>
      </c>
      <c r="Q470" s="23">
        <v>0.13</v>
      </c>
      <c r="R470" s="23">
        <v>0.19092999999999999</v>
      </c>
      <c r="S470" s="23">
        <v>0.12</v>
      </c>
      <c r="T470" s="23">
        <v>0.16400000000000001</v>
      </c>
      <c r="U470" s="23">
        <v>0.13</v>
      </c>
      <c r="V470" s="23">
        <v>0.15975791859999999</v>
      </c>
      <c r="W470" s="23">
        <v>0.13</v>
      </c>
      <c r="X470" s="23">
        <v>0.12</v>
      </c>
      <c r="Y470" s="23">
        <v>0.13</v>
      </c>
      <c r="Z470" s="23">
        <v>0.11</v>
      </c>
      <c r="AA470" s="23">
        <v>0.11</v>
      </c>
      <c r="AB470" s="205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29"/>
      <c r="B471" s="20" t="s">
        <v>268</v>
      </c>
      <c r="C471" s="12"/>
      <c r="D471" s="211">
        <v>0.12</v>
      </c>
      <c r="E471" s="211">
        <v>0.10666666666666667</v>
      </c>
      <c r="F471" s="211">
        <v>0.13479629629629628</v>
      </c>
      <c r="G471" s="211">
        <v>0.13333333333333333</v>
      </c>
      <c r="H471" s="211">
        <v>0.12</v>
      </c>
      <c r="I471" s="211">
        <v>0.15833333333333335</v>
      </c>
      <c r="J471" s="211">
        <v>0.11536666666666666</v>
      </c>
      <c r="K471" s="211">
        <v>0.10333333333333333</v>
      </c>
      <c r="L471" s="211">
        <v>0.14849999999999999</v>
      </c>
      <c r="M471" s="211">
        <v>0.13915296666666668</v>
      </c>
      <c r="N471" s="211">
        <v>0.11166666666666668</v>
      </c>
      <c r="O471" s="211">
        <v>0.15333333333333335</v>
      </c>
      <c r="P471" s="211">
        <v>0.18585500000000002</v>
      </c>
      <c r="Q471" s="211">
        <v>0.12833333333333333</v>
      </c>
      <c r="R471" s="211">
        <v>0.19601166666666667</v>
      </c>
      <c r="S471" s="211">
        <v>0.13</v>
      </c>
      <c r="T471" s="211">
        <v>0.15966666666666668</v>
      </c>
      <c r="U471" s="211">
        <v>0.12833333333333333</v>
      </c>
      <c r="V471" s="211">
        <v>0.1516100319</v>
      </c>
      <c r="W471" s="211">
        <v>0.13</v>
      </c>
      <c r="X471" s="211">
        <v>0.11166666666666668</v>
      </c>
      <c r="Y471" s="211">
        <v>0.12833333333333333</v>
      </c>
      <c r="Z471" s="211">
        <v>0.105</v>
      </c>
      <c r="AA471" s="211">
        <v>0.11</v>
      </c>
      <c r="AB471" s="205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29"/>
      <c r="B472" s="3" t="s">
        <v>269</v>
      </c>
      <c r="C472" s="28"/>
      <c r="D472" s="23">
        <v>0.12</v>
      </c>
      <c r="E472" s="23">
        <v>0.11</v>
      </c>
      <c r="F472" s="23">
        <v>0.13433333333333333</v>
      </c>
      <c r="G472" s="23">
        <v>0.13</v>
      </c>
      <c r="H472" s="23">
        <v>0.12</v>
      </c>
      <c r="I472" s="23">
        <v>0.155</v>
      </c>
      <c r="J472" s="23">
        <v>0.11534999999999999</v>
      </c>
      <c r="K472" s="23">
        <v>0.10500000000000001</v>
      </c>
      <c r="L472" s="23">
        <v>0.14749999999999999</v>
      </c>
      <c r="M472" s="23">
        <v>0.13789275000000001</v>
      </c>
      <c r="N472" s="23">
        <v>0.11</v>
      </c>
      <c r="O472" s="23">
        <v>0.15</v>
      </c>
      <c r="P472" s="23">
        <v>0.18501000000000001</v>
      </c>
      <c r="Q472" s="23">
        <v>0.13</v>
      </c>
      <c r="R472" s="23">
        <v>0.18976999999999999</v>
      </c>
      <c r="S472" s="23">
        <v>0.13</v>
      </c>
      <c r="T472" s="23">
        <v>0.1595</v>
      </c>
      <c r="U472" s="23">
        <v>0.13</v>
      </c>
      <c r="V472" s="23">
        <v>0.15184361169999999</v>
      </c>
      <c r="W472" s="23">
        <v>0.13</v>
      </c>
      <c r="X472" s="23">
        <v>0.11</v>
      </c>
      <c r="Y472" s="23">
        <v>0.13</v>
      </c>
      <c r="Z472" s="23">
        <v>0.10500000000000001</v>
      </c>
      <c r="AA472" s="23">
        <v>0.11</v>
      </c>
      <c r="AB472" s="205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29"/>
      <c r="B473" s="3" t="s">
        <v>270</v>
      </c>
      <c r="C473" s="28"/>
      <c r="D473" s="23">
        <v>6.3245553203367597E-3</v>
      </c>
      <c r="E473" s="23">
        <v>5.1639777949432199E-3</v>
      </c>
      <c r="F473" s="23">
        <v>7.703347570115587E-4</v>
      </c>
      <c r="G473" s="23">
        <v>5.1639777949432268E-3</v>
      </c>
      <c r="H473" s="23">
        <v>0</v>
      </c>
      <c r="I473" s="23">
        <v>9.8319208025017587E-3</v>
      </c>
      <c r="J473" s="23">
        <v>8.091147425839417E-4</v>
      </c>
      <c r="K473" s="23">
        <v>8.1649658092772612E-3</v>
      </c>
      <c r="L473" s="23">
        <v>3.391164991562637E-3</v>
      </c>
      <c r="M473" s="23">
        <v>3.0850343276318123E-3</v>
      </c>
      <c r="N473" s="23">
        <v>4.082482904638628E-3</v>
      </c>
      <c r="O473" s="23">
        <v>5.1639777949432277E-3</v>
      </c>
      <c r="P473" s="23">
        <v>2.034431124417823E-3</v>
      </c>
      <c r="Q473" s="23">
        <v>4.0824829046386341E-3</v>
      </c>
      <c r="R473" s="23">
        <v>1.5923564194823551E-2</v>
      </c>
      <c r="S473" s="23">
        <v>6.324555320336764E-3</v>
      </c>
      <c r="T473" s="23">
        <v>4.2268979957726322E-3</v>
      </c>
      <c r="U473" s="23">
        <v>4.0824829046386341E-3</v>
      </c>
      <c r="V473" s="23">
        <v>5.9762075939579339E-3</v>
      </c>
      <c r="W473" s="23">
        <v>0</v>
      </c>
      <c r="X473" s="23">
        <v>4.082482904638628E-3</v>
      </c>
      <c r="Y473" s="23">
        <v>4.0824829046386341E-3</v>
      </c>
      <c r="Z473" s="23">
        <v>5.4772255750516587E-3</v>
      </c>
      <c r="AA473" s="23">
        <v>0</v>
      </c>
      <c r="AB473" s="205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29"/>
      <c r="B474" s="3" t="s">
        <v>86</v>
      </c>
      <c r="C474" s="28"/>
      <c r="D474" s="13">
        <v>5.2704627669473002E-2</v>
      </c>
      <c r="E474" s="13">
        <v>4.8412291827592685E-2</v>
      </c>
      <c r="F474" s="13">
        <v>5.71480655016131E-3</v>
      </c>
      <c r="G474" s="13">
        <v>3.8729833462074204E-2</v>
      </c>
      <c r="H474" s="13">
        <v>0</v>
      </c>
      <c r="I474" s="13">
        <v>6.2096341910537416E-2</v>
      </c>
      <c r="J474" s="13">
        <v>7.0134187453100988E-3</v>
      </c>
      <c r="K474" s="13">
        <v>7.9015798154296074E-2</v>
      </c>
      <c r="L474" s="13">
        <v>2.2836127889310689E-2</v>
      </c>
      <c r="M474" s="13">
        <v>2.2170093829345681E-2</v>
      </c>
      <c r="N474" s="13">
        <v>3.6559548399748905E-2</v>
      </c>
      <c r="O474" s="13">
        <v>3.3678116053977566E-2</v>
      </c>
      <c r="P474" s="13">
        <v>1.0946335177519157E-2</v>
      </c>
      <c r="Q474" s="13">
        <v>3.1811555101080267E-2</v>
      </c>
      <c r="R474" s="13">
        <v>8.1237838877737972E-2</v>
      </c>
      <c r="S474" s="13">
        <v>4.8650425541052027E-2</v>
      </c>
      <c r="T474" s="13">
        <v>2.6473265109223165E-2</v>
      </c>
      <c r="U474" s="13">
        <v>3.1811555101080267E-2</v>
      </c>
      <c r="V474" s="13">
        <v>3.9418285973976723E-2</v>
      </c>
      <c r="W474" s="13">
        <v>0</v>
      </c>
      <c r="X474" s="13">
        <v>3.6559548399748905E-2</v>
      </c>
      <c r="Y474" s="13">
        <v>3.1811555101080267E-2</v>
      </c>
      <c r="Z474" s="13">
        <v>5.2164053095730085E-2</v>
      </c>
      <c r="AA474" s="13">
        <v>0</v>
      </c>
      <c r="AB474" s="15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271</v>
      </c>
      <c r="C475" s="28"/>
      <c r="D475" s="13">
        <v>-0.10081602994744698</v>
      </c>
      <c r="E475" s="13">
        <v>-0.20072535995328611</v>
      </c>
      <c r="F475" s="13">
        <v>1.005557376736621E-2</v>
      </c>
      <c r="G475" s="13">
        <v>-9.0669994160774703E-4</v>
      </c>
      <c r="H475" s="13">
        <v>-0.10081602994744698</v>
      </c>
      <c r="I475" s="13">
        <v>0.18642329381934086</v>
      </c>
      <c r="J475" s="13">
        <v>-0.13553452212447614</v>
      </c>
      <c r="K475" s="13">
        <v>-0.22570269245474606</v>
      </c>
      <c r="L475" s="13">
        <v>0.11274016294003442</v>
      </c>
      <c r="M475" s="13">
        <v>4.2700975099366101E-2</v>
      </c>
      <c r="N475" s="13">
        <v>-0.16325936120109641</v>
      </c>
      <c r="O475" s="13">
        <v>0.14895729506715116</v>
      </c>
      <c r="P475" s="13">
        <v>0.39264863961764385</v>
      </c>
      <c r="Q475" s="13">
        <v>-3.8372698693797447E-2</v>
      </c>
      <c r="R475" s="13">
        <v>0.46875457174959179</v>
      </c>
      <c r="S475" s="13">
        <v>-2.5884032443067473E-2</v>
      </c>
      <c r="T475" s="13">
        <v>0.19641422681992493</v>
      </c>
      <c r="U475" s="13">
        <v>-3.8372698693797447E-2</v>
      </c>
      <c r="V475" s="13">
        <v>0.13604425319696833</v>
      </c>
      <c r="W475" s="13">
        <v>-2.5884032443067473E-2</v>
      </c>
      <c r="X475" s="13">
        <v>-0.16325936120109641</v>
      </c>
      <c r="Y475" s="13">
        <v>-3.8372698693797447E-2</v>
      </c>
      <c r="Z475" s="13">
        <v>-0.21321402620401608</v>
      </c>
      <c r="AA475" s="13">
        <v>-0.17574802745182638</v>
      </c>
      <c r="AB475" s="15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45" t="s">
        <v>272</v>
      </c>
      <c r="C476" s="46"/>
      <c r="D476" s="44">
        <v>0.35</v>
      </c>
      <c r="E476" s="44">
        <v>0.87</v>
      </c>
      <c r="F476" s="44">
        <v>0.22</v>
      </c>
      <c r="G476" s="44">
        <v>0.16</v>
      </c>
      <c r="H476" s="44">
        <v>0.35</v>
      </c>
      <c r="I476" s="44">
        <v>1.1200000000000001</v>
      </c>
      <c r="J476" s="44">
        <v>0.53</v>
      </c>
      <c r="K476" s="44">
        <v>1</v>
      </c>
      <c r="L476" s="44">
        <v>0.74</v>
      </c>
      <c r="M476" s="44">
        <v>0.38</v>
      </c>
      <c r="N476" s="44">
        <v>0.67</v>
      </c>
      <c r="O476" s="44">
        <v>0.93</v>
      </c>
      <c r="P476" s="44">
        <v>2.1800000000000002</v>
      </c>
      <c r="Q476" s="44">
        <v>0.03</v>
      </c>
      <c r="R476" s="44">
        <v>2.58</v>
      </c>
      <c r="S476" s="44">
        <v>0.03</v>
      </c>
      <c r="T476" s="44">
        <v>1.18</v>
      </c>
      <c r="U476" s="44">
        <v>0.03</v>
      </c>
      <c r="V476" s="44">
        <v>0.86</v>
      </c>
      <c r="W476" s="44">
        <v>0.03</v>
      </c>
      <c r="X476" s="44">
        <v>0.67</v>
      </c>
      <c r="Y476" s="44">
        <v>0.03</v>
      </c>
      <c r="Z476" s="44">
        <v>0.93</v>
      </c>
      <c r="AA476" s="44">
        <v>0.74</v>
      </c>
      <c r="AB476" s="15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BM477" s="55"/>
    </row>
    <row r="478" spans="1:65" ht="15">
      <c r="B478" s="8" t="s">
        <v>561</v>
      </c>
      <c r="BM478" s="27" t="s">
        <v>66</v>
      </c>
    </row>
    <row r="479" spans="1:65" ht="15">
      <c r="A479" s="24" t="s">
        <v>17</v>
      </c>
      <c r="B479" s="18" t="s">
        <v>110</v>
      </c>
      <c r="C479" s="15" t="s">
        <v>111</v>
      </c>
      <c r="D479" s="16" t="s">
        <v>234</v>
      </c>
      <c r="E479" s="17" t="s">
        <v>234</v>
      </c>
      <c r="F479" s="17" t="s">
        <v>234</v>
      </c>
      <c r="G479" s="17" t="s">
        <v>234</v>
      </c>
      <c r="H479" s="17" t="s">
        <v>234</v>
      </c>
      <c r="I479" s="17" t="s">
        <v>234</v>
      </c>
      <c r="J479" s="17" t="s">
        <v>234</v>
      </c>
      <c r="K479" s="17" t="s">
        <v>234</v>
      </c>
      <c r="L479" s="17" t="s">
        <v>234</v>
      </c>
      <c r="M479" s="17" t="s">
        <v>234</v>
      </c>
      <c r="N479" s="17" t="s">
        <v>234</v>
      </c>
      <c r="O479" s="17" t="s">
        <v>234</v>
      </c>
      <c r="P479" s="17" t="s">
        <v>234</v>
      </c>
      <c r="Q479" s="17" t="s">
        <v>234</v>
      </c>
      <c r="R479" s="17" t="s">
        <v>234</v>
      </c>
      <c r="S479" s="17" t="s">
        <v>234</v>
      </c>
      <c r="T479" s="17" t="s">
        <v>234</v>
      </c>
      <c r="U479" s="17" t="s">
        <v>234</v>
      </c>
      <c r="V479" s="17" t="s">
        <v>234</v>
      </c>
      <c r="W479" s="17" t="s">
        <v>234</v>
      </c>
      <c r="X479" s="17" t="s">
        <v>234</v>
      </c>
      <c r="Y479" s="17" t="s">
        <v>234</v>
      </c>
      <c r="Z479" s="15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235</v>
      </c>
      <c r="C480" s="9" t="s">
        <v>235</v>
      </c>
      <c r="D480" s="151" t="s">
        <v>237</v>
      </c>
      <c r="E480" s="152" t="s">
        <v>238</v>
      </c>
      <c r="F480" s="152" t="s">
        <v>239</v>
      </c>
      <c r="G480" s="152" t="s">
        <v>240</v>
      </c>
      <c r="H480" s="152" t="s">
        <v>241</v>
      </c>
      <c r="I480" s="152" t="s">
        <v>243</v>
      </c>
      <c r="J480" s="152" t="s">
        <v>244</v>
      </c>
      <c r="K480" s="152" t="s">
        <v>246</v>
      </c>
      <c r="L480" s="152" t="s">
        <v>247</v>
      </c>
      <c r="M480" s="152" t="s">
        <v>248</v>
      </c>
      <c r="N480" s="152" t="s">
        <v>249</v>
      </c>
      <c r="O480" s="152" t="s">
        <v>250</v>
      </c>
      <c r="P480" s="152" t="s">
        <v>251</v>
      </c>
      <c r="Q480" s="152" t="s">
        <v>252</v>
      </c>
      <c r="R480" s="152" t="s">
        <v>254</v>
      </c>
      <c r="S480" s="152" t="s">
        <v>255</v>
      </c>
      <c r="T480" s="152" t="s">
        <v>256</v>
      </c>
      <c r="U480" s="152" t="s">
        <v>258</v>
      </c>
      <c r="V480" s="152" t="s">
        <v>259</v>
      </c>
      <c r="W480" s="152" t="s">
        <v>260</v>
      </c>
      <c r="X480" s="152" t="s">
        <v>261</v>
      </c>
      <c r="Y480" s="152" t="s">
        <v>262</v>
      </c>
      <c r="Z480" s="15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274</v>
      </c>
      <c r="E481" s="11" t="s">
        <v>274</v>
      </c>
      <c r="F481" s="11" t="s">
        <v>276</v>
      </c>
      <c r="G481" s="11" t="s">
        <v>277</v>
      </c>
      <c r="H481" s="11" t="s">
        <v>277</v>
      </c>
      <c r="I481" s="11" t="s">
        <v>277</v>
      </c>
      <c r="J481" s="11" t="s">
        <v>274</v>
      </c>
      <c r="K481" s="11" t="s">
        <v>274</v>
      </c>
      <c r="L481" s="11" t="s">
        <v>277</v>
      </c>
      <c r="M481" s="11" t="s">
        <v>276</v>
      </c>
      <c r="N481" s="11" t="s">
        <v>274</v>
      </c>
      <c r="O481" s="11" t="s">
        <v>277</v>
      </c>
      <c r="P481" s="11" t="s">
        <v>274</v>
      </c>
      <c r="Q481" s="11" t="s">
        <v>274</v>
      </c>
      <c r="R481" s="11" t="s">
        <v>274</v>
      </c>
      <c r="S481" s="11" t="s">
        <v>277</v>
      </c>
      <c r="T481" s="11" t="s">
        <v>274</v>
      </c>
      <c r="U481" s="11" t="s">
        <v>276</v>
      </c>
      <c r="V481" s="11" t="s">
        <v>277</v>
      </c>
      <c r="W481" s="11" t="s">
        <v>274</v>
      </c>
      <c r="X481" s="11" t="s">
        <v>277</v>
      </c>
      <c r="Y481" s="11" t="s">
        <v>274</v>
      </c>
      <c r="Z481" s="15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/>
      <c r="C482" s="9"/>
      <c r="D482" s="25" t="s">
        <v>314</v>
      </c>
      <c r="E482" s="25" t="s">
        <v>266</v>
      </c>
      <c r="F482" s="25" t="s">
        <v>314</v>
      </c>
      <c r="G482" s="25" t="s">
        <v>315</v>
      </c>
      <c r="H482" s="25" t="s">
        <v>315</v>
      </c>
      <c r="I482" s="25" t="s">
        <v>315</v>
      </c>
      <c r="J482" s="25" t="s">
        <v>116</v>
      </c>
      <c r="K482" s="25" t="s">
        <v>116</v>
      </c>
      <c r="L482" s="25" t="s">
        <v>316</v>
      </c>
      <c r="M482" s="25" t="s">
        <v>315</v>
      </c>
      <c r="N482" s="25" t="s">
        <v>314</v>
      </c>
      <c r="O482" s="25" t="s">
        <v>314</v>
      </c>
      <c r="P482" s="25" t="s">
        <v>314</v>
      </c>
      <c r="Q482" s="25" t="s">
        <v>315</v>
      </c>
      <c r="R482" s="25" t="s">
        <v>314</v>
      </c>
      <c r="S482" s="25" t="s">
        <v>316</v>
      </c>
      <c r="T482" s="25" t="s">
        <v>279</v>
      </c>
      <c r="U482" s="25" t="s">
        <v>317</v>
      </c>
      <c r="V482" s="25" t="s">
        <v>318</v>
      </c>
      <c r="W482" s="25" t="s">
        <v>314</v>
      </c>
      <c r="X482" s="25" t="s">
        <v>314</v>
      </c>
      <c r="Y482" s="25" t="s">
        <v>314</v>
      </c>
      <c r="Z482" s="15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13">
        <v>15.2</v>
      </c>
      <c r="E483" s="213">
        <v>12.1</v>
      </c>
      <c r="F483" s="213">
        <v>16.414000000000001</v>
      </c>
      <c r="G483" s="213">
        <v>15</v>
      </c>
      <c r="H483" s="213">
        <v>14.6</v>
      </c>
      <c r="I483" s="214">
        <v>15</v>
      </c>
      <c r="J483" s="213">
        <v>14.48</v>
      </c>
      <c r="K483" s="213">
        <v>12</v>
      </c>
      <c r="L483" s="213">
        <v>16.64</v>
      </c>
      <c r="M483" s="213">
        <v>14.105</v>
      </c>
      <c r="N483" s="213">
        <v>12.26</v>
      </c>
      <c r="O483" s="213">
        <v>16.5</v>
      </c>
      <c r="P483" s="213">
        <v>15.438359019074026</v>
      </c>
      <c r="Q483" s="213">
        <v>15.299999999999999</v>
      </c>
      <c r="R483" s="213">
        <v>16.7</v>
      </c>
      <c r="S483" s="213">
        <v>16.399999999999999</v>
      </c>
      <c r="T483" s="213">
        <v>14.9</v>
      </c>
      <c r="U483" s="214">
        <v>15</v>
      </c>
      <c r="V483" s="214">
        <v>13</v>
      </c>
      <c r="W483" s="213">
        <v>15.299999999999999</v>
      </c>
      <c r="X483" s="213">
        <v>13.7</v>
      </c>
      <c r="Y483" s="213">
        <v>14.6</v>
      </c>
      <c r="Z483" s="215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1</v>
      </c>
    </row>
    <row r="484" spans="1:65">
      <c r="A484" s="29"/>
      <c r="B484" s="19">
        <v>1</v>
      </c>
      <c r="C484" s="9">
        <v>2</v>
      </c>
      <c r="D484" s="218">
        <v>14.7</v>
      </c>
      <c r="E484" s="218">
        <v>12.6</v>
      </c>
      <c r="F484" s="218">
        <v>16.613666666666663</v>
      </c>
      <c r="G484" s="218">
        <v>15</v>
      </c>
      <c r="H484" s="218">
        <v>14.7</v>
      </c>
      <c r="I484" s="219">
        <v>16</v>
      </c>
      <c r="J484" s="218">
        <v>14.318</v>
      </c>
      <c r="K484" s="218">
        <v>12.7</v>
      </c>
      <c r="L484" s="218">
        <v>16.46</v>
      </c>
      <c r="M484" s="218">
        <v>14.196</v>
      </c>
      <c r="N484" s="218">
        <v>12.09</v>
      </c>
      <c r="O484" s="218">
        <v>16.5</v>
      </c>
      <c r="P484" s="218">
        <v>15.223238402137499</v>
      </c>
      <c r="Q484" s="218">
        <v>15.5</v>
      </c>
      <c r="R484" s="218">
        <v>16.100000000000001</v>
      </c>
      <c r="S484" s="218">
        <v>16.399999999999999</v>
      </c>
      <c r="T484" s="220">
        <v>14.4</v>
      </c>
      <c r="U484" s="219">
        <v>15</v>
      </c>
      <c r="V484" s="219">
        <v>13</v>
      </c>
      <c r="W484" s="218">
        <v>14.7</v>
      </c>
      <c r="X484" s="218">
        <v>13</v>
      </c>
      <c r="Y484" s="218">
        <v>14.3</v>
      </c>
      <c r="Z484" s="215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21</v>
      </c>
    </row>
    <row r="485" spans="1:65">
      <c r="A485" s="29"/>
      <c r="B485" s="19">
        <v>1</v>
      </c>
      <c r="C485" s="9">
        <v>3</v>
      </c>
      <c r="D485" s="218">
        <v>14.9</v>
      </c>
      <c r="E485" s="218">
        <v>12.6</v>
      </c>
      <c r="F485" s="218">
        <v>16.468</v>
      </c>
      <c r="G485" s="218">
        <v>15</v>
      </c>
      <c r="H485" s="218">
        <v>14.8</v>
      </c>
      <c r="I485" s="219">
        <v>15</v>
      </c>
      <c r="J485" s="218">
        <v>14.304</v>
      </c>
      <c r="K485" s="218">
        <v>13.2</v>
      </c>
      <c r="L485" s="218">
        <v>16.61</v>
      </c>
      <c r="M485" s="218">
        <v>14.082000000000001</v>
      </c>
      <c r="N485" s="218">
        <v>11.85</v>
      </c>
      <c r="O485" s="218">
        <v>16.5</v>
      </c>
      <c r="P485" s="218">
        <v>14.728640749154417</v>
      </c>
      <c r="Q485" s="218">
        <v>15.9</v>
      </c>
      <c r="R485" s="218">
        <v>15.7</v>
      </c>
      <c r="S485" s="218">
        <v>16.5</v>
      </c>
      <c r="T485" s="218">
        <v>14.8</v>
      </c>
      <c r="U485" s="219">
        <v>15</v>
      </c>
      <c r="V485" s="219">
        <v>13</v>
      </c>
      <c r="W485" s="218">
        <v>14.8</v>
      </c>
      <c r="X485" s="218">
        <v>13.2</v>
      </c>
      <c r="Y485" s="218">
        <v>14.7</v>
      </c>
      <c r="Z485" s="215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7">
        <v>16</v>
      </c>
    </row>
    <row r="486" spans="1:65">
      <c r="A486" s="29"/>
      <c r="B486" s="19">
        <v>1</v>
      </c>
      <c r="C486" s="9">
        <v>4</v>
      </c>
      <c r="D486" s="218">
        <v>14.3</v>
      </c>
      <c r="E486" s="218">
        <v>12.8</v>
      </c>
      <c r="F486" s="218">
        <v>16.184666666666669</v>
      </c>
      <c r="G486" s="218">
        <v>15.400000000000002</v>
      </c>
      <c r="H486" s="218">
        <v>14.9</v>
      </c>
      <c r="I486" s="219">
        <v>16</v>
      </c>
      <c r="J486" s="218">
        <v>14.099</v>
      </c>
      <c r="K486" s="218">
        <v>13.6</v>
      </c>
      <c r="L486" s="218">
        <v>16.399999999999999</v>
      </c>
      <c r="M486" s="218">
        <v>14.131</v>
      </c>
      <c r="N486" s="218">
        <v>11.98</v>
      </c>
      <c r="O486" s="218">
        <v>16.8</v>
      </c>
      <c r="P486" s="218">
        <v>15.700094307899779</v>
      </c>
      <c r="Q486" s="218">
        <v>15.9</v>
      </c>
      <c r="R486" s="218">
        <v>16.100000000000001</v>
      </c>
      <c r="S486" s="218">
        <v>16.5</v>
      </c>
      <c r="T486" s="218">
        <v>14.9</v>
      </c>
      <c r="U486" s="219">
        <v>15</v>
      </c>
      <c r="V486" s="219">
        <v>13</v>
      </c>
      <c r="W486" s="218">
        <v>14.6</v>
      </c>
      <c r="X486" s="218">
        <v>13.2</v>
      </c>
      <c r="Y486" s="218">
        <v>14</v>
      </c>
      <c r="Z486" s="215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17">
        <v>14.786712126918809</v>
      </c>
    </row>
    <row r="487" spans="1:65">
      <c r="A487" s="29"/>
      <c r="B487" s="19">
        <v>1</v>
      </c>
      <c r="C487" s="9">
        <v>5</v>
      </c>
      <c r="D487" s="218">
        <v>14.6</v>
      </c>
      <c r="E487" s="218">
        <v>12.6</v>
      </c>
      <c r="F487" s="218">
        <v>16.399000000000001</v>
      </c>
      <c r="G487" s="218">
        <v>15.400000000000002</v>
      </c>
      <c r="H487" s="218">
        <v>14.6</v>
      </c>
      <c r="I487" s="219">
        <v>16</v>
      </c>
      <c r="J487" s="218">
        <v>13.788</v>
      </c>
      <c r="K487" s="218">
        <v>14.1</v>
      </c>
      <c r="L487" s="218">
        <v>16.600000000000001</v>
      </c>
      <c r="M487" s="218">
        <v>14.169</v>
      </c>
      <c r="N487" s="218">
        <v>11.91</v>
      </c>
      <c r="O487" s="218">
        <v>16.3</v>
      </c>
      <c r="P487" s="218">
        <v>15.221086955742583</v>
      </c>
      <c r="Q487" s="218">
        <v>16.2</v>
      </c>
      <c r="R487" s="218">
        <v>15.6</v>
      </c>
      <c r="S487" s="218">
        <v>16.600000000000001</v>
      </c>
      <c r="T487" s="218">
        <v>14.9</v>
      </c>
      <c r="U487" s="219">
        <v>15</v>
      </c>
      <c r="V487" s="219">
        <v>13</v>
      </c>
      <c r="W487" s="218">
        <v>14.5</v>
      </c>
      <c r="X487" s="218">
        <v>13.2</v>
      </c>
      <c r="Y487" s="218">
        <v>14.3</v>
      </c>
      <c r="Z487" s="215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17">
        <v>102</v>
      </c>
    </row>
    <row r="488" spans="1:65">
      <c r="A488" s="29"/>
      <c r="B488" s="19">
        <v>1</v>
      </c>
      <c r="C488" s="9">
        <v>6</v>
      </c>
      <c r="D488" s="218">
        <v>14.8</v>
      </c>
      <c r="E488" s="218">
        <v>12.3</v>
      </c>
      <c r="F488" s="218">
        <v>16.583666666666669</v>
      </c>
      <c r="G488" s="218">
        <v>14.9</v>
      </c>
      <c r="H488" s="218">
        <v>15</v>
      </c>
      <c r="I488" s="219">
        <v>16</v>
      </c>
      <c r="J488" s="218">
        <v>13.757</v>
      </c>
      <c r="K488" s="218">
        <v>13.6</v>
      </c>
      <c r="L488" s="218">
        <v>16.39</v>
      </c>
      <c r="M488" s="218">
        <v>14.143000000000001</v>
      </c>
      <c r="N488" s="218">
        <v>12.11</v>
      </c>
      <c r="O488" s="218">
        <v>16.100000000000001</v>
      </c>
      <c r="P488" s="218">
        <v>15.438763034735741</v>
      </c>
      <c r="Q488" s="218">
        <v>16.2</v>
      </c>
      <c r="R488" s="218">
        <v>15.400000000000002</v>
      </c>
      <c r="S488" s="218">
        <v>16.399999999999999</v>
      </c>
      <c r="T488" s="218">
        <v>15</v>
      </c>
      <c r="U488" s="219">
        <v>14</v>
      </c>
      <c r="V488" s="219">
        <v>13</v>
      </c>
      <c r="W488" s="218">
        <v>14.9</v>
      </c>
      <c r="X488" s="218">
        <v>13.5</v>
      </c>
      <c r="Y488" s="218">
        <v>14.4</v>
      </c>
      <c r="Z488" s="215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  <c r="AL488" s="216"/>
      <c r="AM488" s="216"/>
      <c r="AN488" s="216"/>
      <c r="AO488" s="216"/>
      <c r="AP488" s="216"/>
      <c r="AQ488" s="216"/>
      <c r="AR488" s="216"/>
      <c r="AS488" s="216"/>
      <c r="AT488" s="216"/>
      <c r="AU488" s="216"/>
      <c r="AV488" s="216"/>
      <c r="AW488" s="216"/>
      <c r="AX488" s="216"/>
      <c r="AY488" s="216"/>
      <c r="AZ488" s="216"/>
      <c r="BA488" s="216"/>
      <c r="BB488" s="216"/>
      <c r="BC488" s="216"/>
      <c r="BD488" s="216"/>
      <c r="BE488" s="216"/>
      <c r="BF488" s="216"/>
      <c r="BG488" s="216"/>
      <c r="BH488" s="216"/>
      <c r="BI488" s="216"/>
      <c r="BJ488" s="216"/>
      <c r="BK488" s="216"/>
      <c r="BL488" s="216"/>
      <c r="BM488" s="221"/>
    </row>
    <row r="489" spans="1:65">
      <c r="A489" s="29"/>
      <c r="B489" s="20" t="s">
        <v>268</v>
      </c>
      <c r="C489" s="12"/>
      <c r="D489" s="222">
        <v>14.749999999999998</v>
      </c>
      <c r="E489" s="222">
        <v>12.5</v>
      </c>
      <c r="F489" s="222">
        <v>16.443833333333334</v>
      </c>
      <c r="G489" s="222">
        <v>15.116666666666669</v>
      </c>
      <c r="H489" s="222">
        <v>14.766666666666666</v>
      </c>
      <c r="I489" s="222">
        <v>15.666666666666666</v>
      </c>
      <c r="J489" s="222">
        <v>14.124333333333334</v>
      </c>
      <c r="K489" s="222">
        <v>13.199999999999998</v>
      </c>
      <c r="L489" s="222">
        <v>16.516666666666669</v>
      </c>
      <c r="M489" s="222">
        <v>14.137666666666668</v>
      </c>
      <c r="N489" s="222">
        <v>12.033333333333333</v>
      </c>
      <c r="O489" s="222">
        <v>16.45</v>
      </c>
      <c r="P489" s="222">
        <v>15.291697078124008</v>
      </c>
      <c r="Q489" s="222">
        <v>15.833333333333334</v>
      </c>
      <c r="R489" s="222">
        <v>15.933333333333332</v>
      </c>
      <c r="S489" s="222">
        <v>16.466666666666669</v>
      </c>
      <c r="T489" s="222">
        <v>14.816666666666668</v>
      </c>
      <c r="U489" s="222">
        <v>14.833333333333334</v>
      </c>
      <c r="V489" s="222">
        <v>13</v>
      </c>
      <c r="W489" s="222">
        <v>14.800000000000002</v>
      </c>
      <c r="X489" s="222">
        <v>13.299999999999999</v>
      </c>
      <c r="Y489" s="222">
        <v>14.383333333333333</v>
      </c>
      <c r="Z489" s="215"/>
      <c r="AA489" s="216"/>
      <c r="AB489" s="216"/>
      <c r="AC489" s="216"/>
      <c r="AD489" s="216"/>
      <c r="AE489" s="216"/>
      <c r="AF489" s="216"/>
      <c r="AG489" s="216"/>
      <c r="AH489" s="216"/>
      <c r="AI489" s="216"/>
      <c r="AJ489" s="216"/>
      <c r="AK489" s="216"/>
      <c r="AL489" s="216"/>
      <c r="AM489" s="216"/>
      <c r="AN489" s="216"/>
      <c r="AO489" s="216"/>
      <c r="AP489" s="216"/>
      <c r="AQ489" s="216"/>
      <c r="AR489" s="216"/>
      <c r="AS489" s="216"/>
      <c r="AT489" s="216"/>
      <c r="AU489" s="216"/>
      <c r="AV489" s="216"/>
      <c r="AW489" s="216"/>
      <c r="AX489" s="216"/>
      <c r="AY489" s="216"/>
      <c r="AZ489" s="216"/>
      <c r="BA489" s="216"/>
      <c r="BB489" s="216"/>
      <c r="BC489" s="216"/>
      <c r="BD489" s="216"/>
      <c r="BE489" s="216"/>
      <c r="BF489" s="216"/>
      <c r="BG489" s="216"/>
      <c r="BH489" s="216"/>
      <c r="BI489" s="216"/>
      <c r="BJ489" s="216"/>
      <c r="BK489" s="216"/>
      <c r="BL489" s="216"/>
      <c r="BM489" s="221"/>
    </row>
    <row r="490" spans="1:65">
      <c r="A490" s="29"/>
      <c r="B490" s="3" t="s">
        <v>269</v>
      </c>
      <c r="C490" s="28"/>
      <c r="D490" s="218">
        <v>14.75</v>
      </c>
      <c r="E490" s="218">
        <v>12.6</v>
      </c>
      <c r="F490" s="218">
        <v>16.441000000000003</v>
      </c>
      <c r="G490" s="218">
        <v>15</v>
      </c>
      <c r="H490" s="218">
        <v>14.75</v>
      </c>
      <c r="I490" s="218">
        <v>16</v>
      </c>
      <c r="J490" s="218">
        <v>14.201499999999999</v>
      </c>
      <c r="K490" s="218">
        <v>13.399999999999999</v>
      </c>
      <c r="L490" s="218">
        <v>16.53</v>
      </c>
      <c r="M490" s="218">
        <v>14.137</v>
      </c>
      <c r="N490" s="218">
        <v>12.035</v>
      </c>
      <c r="O490" s="218">
        <v>16.5</v>
      </c>
      <c r="P490" s="218">
        <v>15.330798710605762</v>
      </c>
      <c r="Q490" s="218">
        <v>15.9</v>
      </c>
      <c r="R490" s="218">
        <v>15.9</v>
      </c>
      <c r="S490" s="218">
        <v>16.45</v>
      </c>
      <c r="T490" s="218">
        <v>14.9</v>
      </c>
      <c r="U490" s="218">
        <v>15</v>
      </c>
      <c r="V490" s="218">
        <v>13</v>
      </c>
      <c r="W490" s="218">
        <v>14.75</v>
      </c>
      <c r="X490" s="218">
        <v>13.2</v>
      </c>
      <c r="Y490" s="218">
        <v>14.350000000000001</v>
      </c>
      <c r="Z490" s="215"/>
      <c r="AA490" s="216"/>
      <c r="AB490" s="216"/>
      <c r="AC490" s="216"/>
      <c r="AD490" s="216"/>
      <c r="AE490" s="216"/>
      <c r="AF490" s="216"/>
      <c r="AG490" s="216"/>
      <c r="AH490" s="216"/>
      <c r="AI490" s="216"/>
      <c r="AJ490" s="216"/>
      <c r="AK490" s="216"/>
      <c r="AL490" s="216"/>
      <c r="AM490" s="216"/>
      <c r="AN490" s="216"/>
      <c r="AO490" s="216"/>
      <c r="AP490" s="216"/>
      <c r="AQ490" s="216"/>
      <c r="AR490" s="216"/>
      <c r="AS490" s="216"/>
      <c r="AT490" s="216"/>
      <c r="AU490" s="216"/>
      <c r="AV490" s="216"/>
      <c r="AW490" s="216"/>
      <c r="AX490" s="216"/>
      <c r="AY490" s="216"/>
      <c r="AZ490" s="216"/>
      <c r="BA490" s="216"/>
      <c r="BB490" s="216"/>
      <c r="BC490" s="216"/>
      <c r="BD490" s="216"/>
      <c r="BE490" s="216"/>
      <c r="BF490" s="216"/>
      <c r="BG490" s="216"/>
      <c r="BH490" s="216"/>
      <c r="BI490" s="216"/>
      <c r="BJ490" s="216"/>
      <c r="BK490" s="216"/>
      <c r="BL490" s="216"/>
      <c r="BM490" s="221"/>
    </row>
    <row r="491" spans="1:65">
      <c r="A491" s="29"/>
      <c r="B491" s="3" t="s">
        <v>270</v>
      </c>
      <c r="C491" s="28"/>
      <c r="D491" s="23">
        <v>0.30166206257996681</v>
      </c>
      <c r="E491" s="23">
        <v>0.25298221281347044</v>
      </c>
      <c r="F491" s="23">
        <v>0.15430370485938777</v>
      </c>
      <c r="G491" s="23">
        <v>0.22286019533929141</v>
      </c>
      <c r="H491" s="23">
        <v>0.1632993161855455</v>
      </c>
      <c r="I491" s="23">
        <v>0.51639777949432231</v>
      </c>
      <c r="J491" s="23">
        <v>0.29832242065702458</v>
      </c>
      <c r="K491" s="23">
        <v>0.75099933422074339</v>
      </c>
      <c r="L491" s="23">
        <v>0.11290113669342192</v>
      </c>
      <c r="M491" s="23">
        <v>4.1529106258943807E-2</v>
      </c>
      <c r="N491" s="23">
        <v>0.14975535605335336</v>
      </c>
      <c r="O491" s="23">
        <v>0.23452078799117118</v>
      </c>
      <c r="P491" s="23">
        <v>0.32760684580732807</v>
      </c>
      <c r="Q491" s="23">
        <v>0.36696957185394363</v>
      </c>
      <c r="R491" s="23">
        <v>0.46761807778000447</v>
      </c>
      <c r="S491" s="23">
        <v>8.1649658092773775E-2</v>
      </c>
      <c r="T491" s="23">
        <v>0.21369760566432802</v>
      </c>
      <c r="U491" s="23">
        <v>0.40824829046386302</v>
      </c>
      <c r="V491" s="23">
        <v>0</v>
      </c>
      <c r="W491" s="23">
        <v>0.28284271247461873</v>
      </c>
      <c r="X491" s="23">
        <v>0.25298221281347028</v>
      </c>
      <c r="Y491" s="23">
        <v>0.24832774042918868</v>
      </c>
      <c r="Z491" s="15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86</v>
      </c>
      <c r="C492" s="28"/>
      <c r="D492" s="13">
        <v>2.0451665259658768E-2</v>
      </c>
      <c r="E492" s="13">
        <v>2.0238577025077635E-2</v>
      </c>
      <c r="F492" s="13">
        <v>9.3836821215280957E-3</v>
      </c>
      <c r="G492" s="13">
        <v>1.4742681058828536E-2</v>
      </c>
      <c r="H492" s="13">
        <v>1.1058644436944392E-2</v>
      </c>
      <c r="I492" s="13">
        <v>3.2961560393254617E-2</v>
      </c>
      <c r="J492" s="13">
        <v>2.1121168243246259E-2</v>
      </c>
      <c r="K492" s="13">
        <v>5.6893888956116932E-2</v>
      </c>
      <c r="L492" s="13">
        <v>6.8355884980881073E-3</v>
      </c>
      <c r="M492" s="13">
        <v>2.9374795175260275E-3</v>
      </c>
      <c r="N492" s="13">
        <v>1.2445043439336844E-2</v>
      </c>
      <c r="O492" s="13">
        <v>1.4256582856606151E-2</v>
      </c>
      <c r="P492" s="13">
        <v>2.1423838317853928E-2</v>
      </c>
      <c r="Q492" s="13">
        <v>2.3177025590775387E-2</v>
      </c>
      <c r="R492" s="13">
        <v>2.9348414923431244E-2</v>
      </c>
      <c r="S492" s="13">
        <v>4.9584812606947633E-3</v>
      </c>
      <c r="T492" s="13">
        <v>1.4422785534150372E-2</v>
      </c>
      <c r="U492" s="13">
        <v>2.7522356660485147E-2</v>
      </c>
      <c r="V492" s="13">
        <v>0</v>
      </c>
      <c r="W492" s="13">
        <v>1.9110994086122882E-2</v>
      </c>
      <c r="X492" s="13">
        <v>1.9021219008531601E-2</v>
      </c>
      <c r="Y492" s="13">
        <v>1.7264964572133629E-2</v>
      </c>
      <c r="Z492" s="15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271</v>
      </c>
      <c r="C493" s="28"/>
      <c r="D493" s="13">
        <v>-2.4827782270797627E-3</v>
      </c>
      <c r="E493" s="13">
        <v>-0.15464642222633873</v>
      </c>
      <c r="F493" s="13">
        <v>0.11206826725176988</v>
      </c>
      <c r="G493" s="13">
        <v>2.2314260054281165E-2</v>
      </c>
      <c r="H493" s="13">
        <v>-1.3556401233815185E-3</v>
      </c>
      <c r="I493" s="13">
        <v>5.9509817476322002E-2</v>
      </c>
      <c r="J493" s="13">
        <v>-4.479554263991059E-2</v>
      </c>
      <c r="K493" s="13">
        <v>-0.10730662187101381</v>
      </c>
      <c r="L493" s="13">
        <v>0.11699386076493123</v>
      </c>
      <c r="M493" s="13">
        <v>-4.3893832156952084E-2</v>
      </c>
      <c r="N493" s="13">
        <v>-0.18620628912988879</v>
      </c>
      <c r="O493" s="13">
        <v>0.11248530835013826</v>
      </c>
      <c r="P493" s="13">
        <v>3.4151266817853854E-2</v>
      </c>
      <c r="Q493" s="13">
        <v>7.0781198513304222E-2</v>
      </c>
      <c r="R493" s="13">
        <v>7.7544027135493465E-2</v>
      </c>
      <c r="S493" s="13">
        <v>0.11361244645383661</v>
      </c>
      <c r="T493" s="13">
        <v>2.025774187713214E-3</v>
      </c>
      <c r="U493" s="13">
        <v>3.1529122914113472E-3</v>
      </c>
      <c r="V493" s="13">
        <v>-0.12083227911539229</v>
      </c>
      <c r="W493" s="13">
        <v>8.9863608401508088E-4</v>
      </c>
      <c r="X493" s="13">
        <v>-0.10054379324882445</v>
      </c>
      <c r="Y493" s="13">
        <v>-2.7279816508440469E-2</v>
      </c>
      <c r="Z493" s="15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45" t="s">
        <v>272</v>
      </c>
      <c r="C494" s="46"/>
      <c r="D494" s="44">
        <v>0.03</v>
      </c>
      <c r="E494" s="44">
        <v>1.5</v>
      </c>
      <c r="F494" s="44">
        <v>1.07</v>
      </c>
      <c r="G494" s="44">
        <v>0.21</v>
      </c>
      <c r="H494" s="44">
        <v>0.02</v>
      </c>
      <c r="I494" s="44" t="s">
        <v>273</v>
      </c>
      <c r="J494" s="44">
        <v>0.44</v>
      </c>
      <c r="K494" s="44">
        <v>1.04</v>
      </c>
      <c r="L494" s="44">
        <v>1.1200000000000001</v>
      </c>
      <c r="M494" s="44">
        <v>0.43</v>
      </c>
      <c r="N494" s="44">
        <v>1.81</v>
      </c>
      <c r="O494" s="44">
        <v>1.08</v>
      </c>
      <c r="P494" s="44">
        <v>0.32</v>
      </c>
      <c r="Q494" s="44">
        <v>0.67</v>
      </c>
      <c r="R494" s="44">
        <v>0.74</v>
      </c>
      <c r="S494" s="44">
        <v>1.0900000000000001</v>
      </c>
      <c r="T494" s="44">
        <v>0.01</v>
      </c>
      <c r="U494" s="44" t="s">
        <v>273</v>
      </c>
      <c r="V494" s="44" t="s">
        <v>273</v>
      </c>
      <c r="W494" s="44">
        <v>0</v>
      </c>
      <c r="X494" s="44">
        <v>0.98</v>
      </c>
      <c r="Y494" s="44">
        <v>0.27</v>
      </c>
      <c r="Z494" s="15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BM495" s="55"/>
    </row>
    <row r="496" spans="1:65" ht="15">
      <c r="B496" s="8" t="s">
        <v>562</v>
      </c>
      <c r="BM496" s="27" t="s">
        <v>66</v>
      </c>
    </row>
    <row r="497" spans="1:65" ht="15">
      <c r="A497" s="24" t="s">
        <v>20</v>
      </c>
      <c r="B497" s="18" t="s">
        <v>110</v>
      </c>
      <c r="C497" s="15" t="s">
        <v>111</v>
      </c>
      <c r="D497" s="16" t="s">
        <v>234</v>
      </c>
      <c r="E497" s="17" t="s">
        <v>234</v>
      </c>
      <c r="F497" s="17" t="s">
        <v>234</v>
      </c>
      <c r="G497" s="17" t="s">
        <v>234</v>
      </c>
      <c r="H497" s="17" t="s">
        <v>234</v>
      </c>
      <c r="I497" s="17" t="s">
        <v>234</v>
      </c>
      <c r="J497" s="17" t="s">
        <v>234</v>
      </c>
      <c r="K497" s="17" t="s">
        <v>234</v>
      </c>
      <c r="L497" s="17" t="s">
        <v>234</v>
      </c>
      <c r="M497" s="17" t="s">
        <v>234</v>
      </c>
      <c r="N497" s="17" t="s">
        <v>234</v>
      </c>
      <c r="O497" s="17" t="s">
        <v>234</v>
      </c>
      <c r="P497" s="17" t="s">
        <v>234</v>
      </c>
      <c r="Q497" s="17" t="s">
        <v>234</v>
      </c>
      <c r="R497" s="17" t="s">
        <v>234</v>
      </c>
      <c r="S497" s="17" t="s">
        <v>234</v>
      </c>
      <c r="T497" s="17" t="s">
        <v>234</v>
      </c>
      <c r="U497" s="17" t="s">
        <v>234</v>
      </c>
      <c r="V497" s="17" t="s">
        <v>234</v>
      </c>
      <c r="W497" s="17" t="s">
        <v>234</v>
      </c>
      <c r="X497" s="17" t="s">
        <v>234</v>
      </c>
      <c r="Y497" s="17" t="s">
        <v>234</v>
      </c>
      <c r="Z497" s="15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235</v>
      </c>
      <c r="C498" s="9" t="s">
        <v>235</v>
      </c>
      <c r="D498" s="151" t="s">
        <v>237</v>
      </c>
      <c r="E498" s="152" t="s">
        <v>238</v>
      </c>
      <c r="F498" s="152" t="s">
        <v>239</v>
      </c>
      <c r="G498" s="152" t="s">
        <v>240</v>
      </c>
      <c r="H498" s="152" t="s">
        <v>241</v>
      </c>
      <c r="I498" s="152" t="s">
        <v>243</v>
      </c>
      <c r="J498" s="152" t="s">
        <v>244</v>
      </c>
      <c r="K498" s="152" t="s">
        <v>246</v>
      </c>
      <c r="L498" s="152" t="s">
        <v>247</v>
      </c>
      <c r="M498" s="152" t="s">
        <v>248</v>
      </c>
      <c r="N498" s="152" t="s">
        <v>249</v>
      </c>
      <c r="O498" s="152" t="s">
        <v>250</v>
      </c>
      <c r="P498" s="152" t="s">
        <v>251</v>
      </c>
      <c r="Q498" s="152" t="s">
        <v>252</v>
      </c>
      <c r="R498" s="152" t="s">
        <v>254</v>
      </c>
      <c r="S498" s="152" t="s">
        <v>255</v>
      </c>
      <c r="T498" s="152" t="s">
        <v>282</v>
      </c>
      <c r="U498" s="152" t="s">
        <v>258</v>
      </c>
      <c r="V498" s="152" t="s">
        <v>259</v>
      </c>
      <c r="W498" s="152" t="s">
        <v>260</v>
      </c>
      <c r="X498" s="152" t="s">
        <v>261</v>
      </c>
      <c r="Y498" s="152" t="s">
        <v>262</v>
      </c>
      <c r="Z498" s="15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274</v>
      </c>
      <c r="E499" s="11" t="s">
        <v>274</v>
      </c>
      <c r="F499" s="11" t="s">
        <v>276</v>
      </c>
      <c r="G499" s="11" t="s">
        <v>277</v>
      </c>
      <c r="H499" s="11" t="s">
        <v>277</v>
      </c>
      <c r="I499" s="11" t="s">
        <v>277</v>
      </c>
      <c r="J499" s="11" t="s">
        <v>274</v>
      </c>
      <c r="K499" s="11" t="s">
        <v>274</v>
      </c>
      <c r="L499" s="11" t="s">
        <v>277</v>
      </c>
      <c r="M499" s="11" t="s">
        <v>276</v>
      </c>
      <c r="N499" s="11" t="s">
        <v>274</v>
      </c>
      <c r="O499" s="11" t="s">
        <v>277</v>
      </c>
      <c r="P499" s="11" t="s">
        <v>274</v>
      </c>
      <c r="Q499" s="11" t="s">
        <v>276</v>
      </c>
      <c r="R499" s="11" t="s">
        <v>274</v>
      </c>
      <c r="S499" s="11" t="s">
        <v>277</v>
      </c>
      <c r="T499" s="11" t="s">
        <v>276</v>
      </c>
      <c r="U499" s="11" t="s">
        <v>276</v>
      </c>
      <c r="V499" s="11" t="s">
        <v>277</v>
      </c>
      <c r="W499" s="11" t="s">
        <v>274</v>
      </c>
      <c r="X499" s="11" t="s">
        <v>277</v>
      </c>
      <c r="Y499" s="11" t="s">
        <v>274</v>
      </c>
      <c r="Z499" s="15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9"/>
      <c r="C500" s="9"/>
      <c r="D500" s="25" t="s">
        <v>314</v>
      </c>
      <c r="E500" s="25" t="s">
        <v>266</v>
      </c>
      <c r="F500" s="25" t="s">
        <v>314</v>
      </c>
      <c r="G500" s="25" t="s">
        <v>315</v>
      </c>
      <c r="H500" s="25" t="s">
        <v>315</v>
      </c>
      <c r="I500" s="25" t="s">
        <v>315</v>
      </c>
      <c r="J500" s="25" t="s">
        <v>116</v>
      </c>
      <c r="K500" s="25" t="s">
        <v>116</v>
      </c>
      <c r="L500" s="25" t="s">
        <v>316</v>
      </c>
      <c r="M500" s="25" t="s">
        <v>315</v>
      </c>
      <c r="N500" s="25" t="s">
        <v>314</v>
      </c>
      <c r="O500" s="25" t="s">
        <v>314</v>
      </c>
      <c r="P500" s="25" t="s">
        <v>314</v>
      </c>
      <c r="Q500" s="25" t="s">
        <v>315</v>
      </c>
      <c r="R500" s="25" t="s">
        <v>314</v>
      </c>
      <c r="S500" s="25" t="s">
        <v>316</v>
      </c>
      <c r="T500" s="25" t="s">
        <v>315</v>
      </c>
      <c r="U500" s="25" t="s">
        <v>317</v>
      </c>
      <c r="V500" s="25" t="s">
        <v>318</v>
      </c>
      <c r="W500" s="25" t="s">
        <v>314</v>
      </c>
      <c r="X500" s="25" t="s">
        <v>314</v>
      </c>
      <c r="Y500" s="25" t="s">
        <v>314</v>
      </c>
      <c r="Z500" s="15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1">
        <v>6.7</v>
      </c>
      <c r="E501" s="21">
        <v>6.5</v>
      </c>
      <c r="F501" s="21">
        <v>8.8553333333333342</v>
      </c>
      <c r="G501" s="147">
        <v>8</v>
      </c>
      <c r="H501" s="21">
        <v>8.6999999999999993</v>
      </c>
      <c r="I501" s="21">
        <v>6.7</v>
      </c>
      <c r="J501" s="21">
        <v>6.6</v>
      </c>
      <c r="K501" s="21">
        <v>6.4</v>
      </c>
      <c r="L501" s="21">
        <v>8.1999999999999993</v>
      </c>
      <c r="M501" s="21">
        <v>7.593</v>
      </c>
      <c r="N501" s="21">
        <v>8.8000000000000007</v>
      </c>
      <c r="O501" s="21">
        <v>9</v>
      </c>
      <c r="P501" s="21">
        <v>6.6413780332706205</v>
      </c>
      <c r="Q501" s="147">
        <v>7</v>
      </c>
      <c r="R501" s="21">
        <v>8.1999999999999993</v>
      </c>
      <c r="S501" s="21">
        <v>8.9</v>
      </c>
      <c r="T501" s="147" t="s">
        <v>95</v>
      </c>
      <c r="U501" s="147">
        <v>7</v>
      </c>
      <c r="V501" s="147">
        <v>6</v>
      </c>
      <c r="W501" s="21">
        <v>7.3</v>
      </c>
      <c r="X501" s="21">
        <v>6.5</v>
      </c>
      <c r="Y501" s="21">
        <v>6.5</v>
      </c>
      <c r="Z501" s="15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>
        <v>1</v>
      </c>
      <c r="C502" s="9">
        <v>2</v>
      </c>
      <c r="D502" s="11">
        <v>6.7</v>
      </c>
      <c r="E502" s="11">
        <v>6.6</v>
      </c>
      <c r="F502" s="11">
        <v>8.6420000000000012</v>
      </c>
      <c r="G502" s="148">
        <v>7</v>
      </c>
      <c r="H502" s="11">
        <v>9.1</v>
      </c>
      <c r="I502" s="11">
        <v>6.8</v>
      </c>
      <c r="J502" s="11">
        <v>6.5</v>
      </c>
      <c r="K502" s="11">
        <v>6.4</v>
      </c>
      <c r="L502" s="11">
        <v>8.1</v>
      </c>
      <c r="M502" s="11">
        <v>7.391</v>
      </c>
      <c r="N502" s="11">
        <v>9.1</v>
      </c>
      <c r="O502" s="11">
        <v>8.9</v>
      </c>
      <c r="P502" s="11">
        <v>6.8182882616535609</v>
      </c>
      <c r="Q502" s="148">
        <v>7</v>
      </c>
      <c r="R502" s="11">
        <v>7.9</v>
      </c>
      <c r="S502" s="11">
        <v>9.1</v>
      </c>
      <c r="T502" s="148" t="s">
        <v>95</v>
      </c>
      <c r="U502" s="148">
        <v>7</v>
      </c>
      <c r="V502" s="148">
        <v>6</v>
      </c>
      <c r="W502" s="11">
        <v>7.2</v>
      </c>
      <c r="X502" s="11">
        <v>6.1</v>
      </c>
      <c r="Y502" s="11">
        <v>6.3</v>
      </c>
      <c r="Z502" s="15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 t="e">
        <v>#N/A</v>
      </c>
    </row>
    <row r="503" spans="1:65">
      <c r="A503" s="29"/>
      <c r="B503" s="19">
        <v>1</v>
      </c>
      <c r="C503" s="9">
        <v>3</v>
      </c>
      <c r="D503" s="11">
        <v>6.7</v>
      </c>
      <c r="E503" s="11">
        <v>6.7</v>
      </c>
      <c r="F503" s="11">
        <v>8.7233333333333345</v>
      </c>
      <c r="G503" s="148">
        <v>7</v>
      </c>
      <c r="H503" s="149">
        <v>7.1</v>
      </c>
      <c r="I503" s="11">
        <v>6.7</v>
      </c>
      <c r="J503" s="11">
        <v>6.6</v>
      </c>
      <c r="K503" s="11">
        <v>6.7</v>
      </c>
      <c r="L503" s="11">
        <v>8.6</v>
      </c>
      <c r="M503" s="11">
        <v>7.2290000000000001</v>
      </c>
      <c r="N503" s="11">
        <v>8.6999999999999993</v>
      </c>
      <c r="O503" s="11">
        <v>9.1999999999999993</v>
      </c>
      <c r="P503" s="11">
        <v>6.5103624355595802</v>
      </c>
      <c r="Q503" s="148">
        <v>7</v>
      </c>
      <c r="R503" s="11">
        <v>7.7000000000000011</v>
      </c>
      <c r="S503" s="11">
        <v>9.1</v>
      </c>
      <c r="T503" s="148" t="s">
        <v>95</v>
      </c>
      <c r="U503" s="148">
        <v>7</v>
      </c>
      <c r="V503" s="148">
        <v>6</v>
      </c>
      <c r="W503" s="149">
        <v>7.5</v>
      </c>
      <c r="X503" s="11">
        <v>6.3</v>
      </c>
      <c r="Y503" s="11">
        <v>6.6</v>
      </c>
      <c r="Z503" s="15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16</v>
      </c>
    </row>
    <row r="504" spans="1:65">
      <c r="A504" s="29"/>
      <c r="B504" s="19">
        <v>1</v>
      </c>
      <c r="C504" s="9">
        <v>4</v>
      </c>
      <c r="D504" s="11">
        <v>6.6</v>
      </c>
      <c r="E504" s="11">
        <v>6.8</v>
      </c>
      <c r="F504" s="11">
        <v>8.6206666666666667</v>
      </c>
      <c r="G504" s="148">
        <v>8</v>
      </c>
      <c r="H504" s="11">
        <v>9.1</v>
      </c>
      <c r="I504" s="11">
        <v>7.8</v>
      </c>
      <c r="J504" s="11">
        <v>6.5</v>
      </c>
      <c r="K504" s="11">
        <v>6.8</v>
      </c>
      <c r="L504" s="11">
        <v>8.6</v>
      </c>
      <c r="M504" s="11">
        <v>7.4969999999999999</v>
      </c>
      <c r="N504" s="11">
        <v>9.1999999999999993</v>
      </c>
      <c r="O504" s="11">
        <v>9.4</v>
      </c>
      <c r="P504" s="11">
        <v>6.6943460706907167</v>
      </c>
      <c r="Q504" s="148">
        <v>7</v>
      </c>
      <c r="R504" s="11">
        <v>7.8</v>
      </c>
      <c r="S504" s="11">
        <v>9</v>
      </c>
      <c r="T504" s="148" t="s">
        <v>95</v>
      </c>
      <c r="U504" s="148">
        <v>7</v>
      </c>
      <c r="V504" s="148">
        <v>6</v>
      </c>
      <c r="W504" s="11">
        <v>7.2</v>
      </c>
      <c r="X504" s="11">
        <v>6.3</v>
      </c>
      <c r="Y504" s="11">
        <v>6.3</v>
      </c>
      <c r="Z504" s="15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7.5733880493158363</v>
      </c>
    </row>
    <row r="505" spans="1:65">
      <c r="A505" s="29"/>
      <c r="B505" s="19">
        <v>1</v>
      </c>
      <c r="C505" s="9">
        <v>5</v>
      </c>
      <c r="D505" s="11">
        <v>6.6</v>
      </c>
      <c r="E505" s="11">
        <v>6.6</v>
      </c>
      <c r="F505" s="11">
        <v>8.83</v>
      </c>
      <c r="G505" s="148">
        <v>8</v>
      </c>
      <c r="H505" s="11">
        <v>8.6999999999999993</v>
      </c>
      <c r="I505" s="11">
        <v>7.7000000000000011</v>
      </c>
      <c r="J505" s="11">
        <v>6.3</v>
      </c>
      <c r="K505" s="11">
        <v>7</v>
      </c>
      <c r="L505" s="11">
        <v>8.5</v>
      </c>
      <c r="M505" s="11">
        <v>7.3959999999999999</v>
      </c>
      <c r="N505" s="11">
        <v>8.8000000000000007</v>
      </c>
      <c r="O505" s="11">
        <v>9.1999999999999993</v>
      </c>
      <c r="P505" s="11">
        <v>6.788089088829043</v>
      </c>
      <c r="Q505" s="148">
        <v>7</v>
      </c>
      <c r="R505" s="11">
        <v>7.6</v>
      </c>
      <c r="S505" s="11">
        <v>9</v>
      </c>
      <c r="T505" s="148" t="s">
        <v>95</v>
      </c>
      <c r="U505" s="148">
        <v>7</v>
      </c>
      <c r="V505" s="148">
        <v>6</v>
      </c>
      <c r="W505" s="11">
        <v>7.2</v>
      </c>
      <c r="X505" s="11">
        <v>6.5</v>
      </c>
      <c r="Y505" s="11">
        <v>6.4</v>
      </c>
      <c r="Z505" s="15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103</v>
      </c>
    </row>
    <row r="506" spans="1:65">
      <c r="A506" s="29"/>
      <c r="B506" s="19">
        <v>1</v>
      </c>
      <c r="C506" s="9">
        <v>6</v>
      </c>
      <c r="D506" s="11">
        <v>6.8</v>
      </c>
      <c r="E506" s="11">
        <v>6.3</v>
      </c>
      <c r="F506" s="11">
        <v>9.1953333333333322</v>
      </c>
      <c r="G506" s="148">
        <v>7</v>
      </c>
      <c r="H506" s="11">
        <v>9.1</v>
      </c>
      <c r="I506" s="11">
        <v>7.8</v>
      </c>
      <c r="J506" s="11">
        <v>6.4</v>
      </c>
      <c r="K506" s="11">
        <v>6.9</v>
      </c>
      <c r="L506" s="11">
        <v>8.1</v>
      </c>
      <c r="M506" s="11">
        <v>7.3239999999999998</v>
      </c>
      <c r="N506" s="11">
        <v>8.9</v>
      </c>
      <c r="O506" s="11">
        <v>9</v>
      </c>
      <c r="P506" s="11">
        <v>6.7764504735451458</v>
      </c>
      <c r="Q506" s="148">
        <v>7</v>
      </c>
      <c r="R506" s="11">
        <v>7.5</v>
      </c>
      <c r="S506" s="11">
        <v>8.9</v>
      </c>
      <c r="T506" s="148" t="s">
        <v>95</v>
      </c>
      <c r="U506" s="148">
        <v>7</v>
      </c>
      <c r="V506" s="148">
        <v>7</v>
      </c>
      <c r="W506" s="11">
        <v>7.2</v>
      </c>
      <c r="X506" s="11">
        <v>6.5</v>
      </c>
      <c r="Y506" s="11">
        <v>6.5</v>
      </c>
      <c r="Z506" s="15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20" t="s">
        <v>268</v>
      </c>
      <c r="C507" s="12"/>
      <c r="D507" s="22">
        <v>6.6833333333333336</v>
      </c>
      <c r="E507" s="22">
        <v>6.583333333333333</v>
      </c>
      <c r="F507" s="22">
        <v>8.8111111111111118</v>
      </c>
      <c r="G507" s="22">
        <v>7.5</v>
      </c>
      <c r="H507" s="22">
        <v>8.6333333333333346</v>
      </c>
      <c r="I507" s="22">
        <v>7.25</v>
      </c>
      <c r="J507" s="22">
        <v>6.4833333333333334</v>
      </c>
      <c r="K507" s="22">
        <v>6.6999999999999993</v>
      </c>
      <c r="L507" s="22">
        <v>8.35</v>
      </c>
      <c r="M507" s="22">
        <v>7.4050000000000002</v>
      </c>
      <c r="N507" s="22">
        <v>8.9166666666666661</v>
      </c>
      <c r="O507" s="22">
        <v>9.1166666666666671</v>
      </c>
      <c r="P507" s="22">
        <v>6.7048190605914444</v>
      </c>
      <c r="Q507" s="22">
        <v>7</v>
      </c>
      <c r="R507" s="22">
        <v>7.7833333333333341</v>
      </c>
      <c r="S507" s="22">
        <v>9</v>
      </c>
      <c r="T507" s="22" t="s">
        <v>676</v>
      </c>
      <c r="U507" s="22">
        <v>7</v>
      </c>
      <c r="V507" s="22">
        <v>6.166666666666667</v>
      </c>
      <c r="W507" s="22">
        <v>7.2666666666666666</v>
      </c>
      <c r="X507" s="22">
        <v>6.3666666666666671</v>
      </c>
      <c r="Y507" s="22">
        <v>6.4333333333333336</v>
      </c>
      <c r="Z507" s="15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269</v>
      </c>
      <c r="C508" s="28"/>
      <c r="D508" s="11">
        <v>6.7</v>
      </c>
      <c r="E508" s="11">
        <v>6.6</v>
      </c>
      <c r="F508" s="11">
        <v>8.7766666666666673</v>
      </c>
      <c r="G508" s="11">
        <v>7.5</v>
      </c>
      <c r="H508" s="11">
        <v>8.8999999999999986</v>
      </c>
      <c r="I508" s="11">
        <v>7.25</v>
      </c>
      <c r="J508" s="11">
        <v>6.5</v>
      </c>
      <c r="K508" s="11">
        <v>6.75</v>
      </c>
      <c r="L508" s="11">
        <v>8.35</v>
      </c>
      <c r="M508" s="11">
        <v>7.3934999999999995</v>
      </c>
      <c r="N508" s="11">
        <v>8.8500000000000014</v>
      </c>
      <c r="O508" s="11">
        <v>9.1</v>
      </c>
      <c r="P508" s="11">
        <v>6.7353982721179317</v>
      </c>
      <c r="Q508" s="11">
        <v>7</v>
      </c>
      <c r="R508" s="11">
        <v>7.75</v>
      </c>
      <c r="S508" s="11">
        <v>9</v>
      </c>
      <c r="T508" s="11" t="s">
        <v>676</v>
      </c>
      <c r="U508" s="11">
        <v>7</v>
      </c>
      <c r="V508" s="11">
        <v>6</v>
      </c>
      <c r="W508" s="11">
        <v>7.2</v>
      </c>
      <c r="X508" s="11">
        <v>6.4</v>
      </c>
      <c r="Y508" s="11">
        <v>6.45</v>
      </c>
      <c r="Z508" s="15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270</v>
      </c>
      <c r="C509" s="28"/>
      <c r="D509" s="23">
        <v>7.5277265270908222E-2</v>
      </c>
      <c r="E509" s="23">
        <v>0.17224014243685087</v>
      </c>
      <c r="F509" s="23">
        <v>0.21095577911197519</v>
      </c>
      <c r="G509" s="23">
        <v>0.54772255750516607</v>
      </c>
      <c r="H509" s="23">
        <v>0.77631608682718067</v>
      </c>
      <c r="I509" s="23">
        <v>0.56833088953531297</v>
      </c>
      <c r="J509" s="23">
        <v>0.11690451944500108</v>
      </c>
      <c r="K509" s="23">
        <v>0.25298221281347022</v>
      </c>
      <c r="L509" s="23">
        <v>0.24289915602982246</v>
      </c>
      <c r="M509" s="23">
        <v>0.12776697538879128</v>
      </c>
      <c r="N509" s="23">
        <v>0.19407902170679486</v>
      </c>
      <c r="O509" s="23">
        <v>0.18348478592697171</v>
      </c>
      <c r="P509" s="23">
        <v>0.11566161247179163</v>
      </c>
      <c r="Q509" s="23">
        <v>0</v>
      </c>
      <c r="R509" s="23">
        <v>0.24832774042918879</v>
      </c>
      <c r="S509" s="23">
        <v>8.9442719099991269E-2</v>
      </c>
      <c r="T509" s="23" t="s">
        <v>676</v>
      </c>
      <c r="U509" s="23">
        <v>0</v>
      </c>
      <c r="V509" s="23">
        <v>0.40824829046386302</v>
      </c>
      <c r="W509" s="23">
        <v>0.12110601416389959</v>
      </c>
      <c r="X509" s="23">
        <v>0.16329931618554536</v>
      </c>
      <c r="Y509" s="23">
        <v>0.12110601416389963</v>
      </c>
      <c r="Z509" s="15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86</v>
      </c>
      <c r="C510" s="28"/>
      <c r="D510" s="13">
        <v>1.1263431212604721E-2</v>
      </c>
      <c r="E510" s="13">
        <v>2.6163059610660892E-2</v>
      </c>
      <c r="F510" s="13">
        <v>2.3942017805898823E-2</v>
      </c>
      <c r="G510" s="13">
        <v>7.3029674334022146E-2</v>
      </c>
      <c r="H510" s="13">
        <v>8.9920782257974577E-2</v>
      </c>
      <c r="I510" s="13">
        <v>7.8390467522112137E-2</v>
      </c>
      <c r="J510" s="13">
        <v>1.8031545415681399E-2</v>
      </c>
      <c r="K510" s="13">
        <v>3.7758539225891084E-2</v>
      </c>
      <c r="L510" s="13">
        <v>2.908971928500868E-2</v>
      </c>
      <c r="M510" s="13">
        <v>1.7254149276001524E-2</v>
      </c>
      <c r="N510" s="13">
        <v>2.1765871593285406E-2</v>
      </c>
      <c r="O510" s="13">
        <v>2.0126301929832363E-2</v>
      </c>
      <c r="P510" s="13">
        <v>1.7250519578016609E-2</v>
      </c>
      <c r="Q510" s="13">
        <v>0</v>
      </c>
      <c r="R510" s="13">
        <v>3.1905063010174144E-2</v>
      </c>
      <c r="S510" s="13">
        <v>9.9380798999990291E-3</v>
      </c>
      <c r="T510" s="13" t="s">
        <v>676</v>
      </c>
      <c r="U510" s="13">
        <v>0</v>
      </c>
      <c r="V510" s="13">
        <v>6.6202425480626437E-2</v>
      </c>
      <c r="W510" s="13">
        <v>1.6665965251912787E-2</v>
      </c>
      <c r="X510" s="13">
        <v>2.5649107254274137E-2</v>
      </c>
      <c r="Y510" s="13">
        <v>1.8824769041020668E-2</v>
      </c>
      <c r="Z510" s="15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271</v>
      </c>
      <c r="C511" s="28"/>
      <c r="D511" s="13">
        <v>-0.11752398136563313</v>
      </c>
      <c r="E511" s="13">
        <v>-0.13072811132026207</v>
      </c>
      <c r="F511" s="13">
        <v>0.1634305615578604</v>
      </c>
      <c r="G511" s="13">
        <v>-9.6902534028301401E-3</v>
      </c>
      <c r="H511" s="13">
        <v>0.13995655274963115</v>
      </c>
      <c r="I511" s="13">
        <v>-4.2700578289402547E-2</v>
      </c>
      <c r="J511" s="13">
        <v>-0.14393224127489102</v>
      </c>
      <c r="K511" s="13">
        <v>-0.11532329303986177</v>
      </c>
      <c r="L511" s="13">
        <v>0.10254485121151569</v>
      </c>
      <c r="M511" s="13">
        <v>-2.2234176859727617E-2</v>
      </c>
      <c r="N511" s="13">
        <v>0.17736825428774616</v>
      </c>
      <c r="O511" s="13">
        <v>0.20377651419700427</v>
      </c>
      <c r="P511" s="13">
        <v>-0.11468697801677497</v>
      </c>
      <c r="Q511" s="13">
        <v>-7.5710903175974842E-2</v>
      </c>
      <c r="R511" s="13">
        <v>2.7721448135285209E-2</v>
      </c>
      <c r="S511" s="13">
        <v>0.18837169591660374</v>
      </c>
      <c r="T511" s="13" t="s">
        <v>676</v>
      </c>
      <c r="U511" s="13">
        <v>-7.5710903175974842E-2</v>
      </c>
      <c r="V511" s="13">
        <v>-0.1857453194645492</v>
      </c>
      <c r="W511" s="13">
        <v>-4.0499889963631075E-2</v>
      </c>
      <c r="X511" s="13">
        <v>-0.15933705955529132</v>
      </c>
      <c r="Y511" s="13">
        <v>-0.15053430625220543</v>
      </c>
      <c r="Z511" s="15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45" t="s">
        <v>272</v>
      </c>
      <c r="C512" s="46"/>
      <c r="D512" s="44">
        <v>0.48</v>
      </c>
      <c r="E512" s="44">
        <v>0.56999999999999995</v>
      </c>
      <c r="F512" s="44">
        <v>1.31</v>
      </c>
      <c r="G512" s="44" t="s">
        <v>273</v>
      </c>
      <c r="H512" s="44">
        <v>1.1599999999999999</v>
      </c>
      <c r="I512" s="44">
        <v>0.01</v>
      </c>
      <c r="J512" s="44">
        <v>0.65</v>
      </c>
      <c r="K512" s="44">
        <v>0.47</v>
      </c>
      <c r="L512" s="44">
        <v>0.92</v>
      </c>
      <c r="M512" s="44">
        <v>0.12</v>
      </c>
      <c r="N512" s="44">
        <v>1.4</v>
      </c>
      <c r="O512" s="44">
        <v>1.57</v>
      </c>
      <c r="P512" s="44">
        <v>0.47</v>
      </c>
      <c r="Q512" s="44" t="s">
        <v>273</v>
      </c>
      <c r="R512" s="44">
        <v>0.44</v>
      </c>
      <c r="S512" s="44">
        <v>1.47</v>
      </c>
      <c r="T512" s="44">
        <v>1.9</v>
      </c>
      <c r="U512" s="44" t="s">
        <v>273</v>
      </c>
      <c r="V512" s="44" t="s">
        <v>273</v>
      </c>
      <c r="W512" s="44">
        <v>0.01</v>
      </c>
      <c r="X512" s="44">
        <v>0.75</v>
      </c>
      <c r="Y512" s="44">
        <v>0.7</v>
      </c>
      <c r="Z512" s="15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0" t="s">
        <v>327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BM513" s="55"/>
    </row>
    <row r="514" spans="1:65">
      <c r="BM514" s="55"/>
    </row>
    <row r="515" spans="1:65" ht="15">
      <c r="B515" s="8" t="s">
        <v>563</v>
      </c>
      <c r="BM515" s="27" t="s">
        <v>66</v>
      </c>
    </row>
    <row r="516" spans="1:65" ht="15">
      <c r="A516" s="24" t="s">
        <v>23</v>
      </c>
      <c r="B516" s="18" t="s">
        <v>110</v>
      </c>
      <c r="C516" s="15" t="s">
        <v>111</v>
      </c>
      <c r="D516" s="16" t="s">
        <v>234</v>
      </c>
      <c r="E516" s="17" t="s">
        <v>234</v>
      </c>
      <c r="F516" s="17" t="s">
        <v>234</v>
      </c>
      <c r="G516" s="17" t="s">
        <v>234</v>
      </c>
      <c r="H516" s="17" t="s">
        <v>234</v>
      </c>
      <c r="I516" s="17" t="s">
        <v>234</v>
      </c>
      <c r="J516" s="17" t="s">
        <v>234</v>
      </c>
      <c r="K516" s="15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235</v>
      </c>
      <c r="C517" s="9" t="s">
        <v>235</v>
      </c>
      <c r="D517" s="151" t="s">
        <v>238</v>
      </c>
      <c r="E517" s="152" t="s">
        <v>240</v>
      </c>
      <c r="F517" s="152" t="s">
        <v>241</v>
      </c>
      <c r="G517" s="152" t="s">
        <v>244</v>
      </c>
      <c r="H517" s="152" t="s">
        <v>246</v>
      </c>
      <c r="I517" s="152" t="s">
        <v>250</v>
      </c>
      <c r="J517" s="152" t="s">
        <v>251</v>
      </c>
      <c r="K517" s="15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3</v>
      </c>
    </row>
    <row r="518" spans="1:65">
      <c r="A518" s="29"/>
      <c r="B518" s="19"/>
      <c r="C518" s="9"/>
      <c r="D518" s="10" t="s">
        <v>274</v>
      </c>
      <c r="E518" s="11" t="s">
        <v>277</v>
      </c>
      <c r="F518" s="11" t="s">
        <v>277</v>
      </c>
      <c r="G518" s="11" t="s">
        <v>274</v>
      </c>
      <c r="H518" s="11" t="s">
        <v>274</v>
      </c>
      <c r="I518" s="11" t="s">
        <v>277</v>
      </c>
      <c r="J518" s="11" t="s">
        <v>274</v>
      </c>
      <c r="K518" s="15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9"/>
      <c r="C519" s="9"/>
      <c r="D519" s="25" t="s">
        <v>266</v>
      </c>
      <c r="E519" s="25" t="s">
        <v>315</v>
      </c>
      <c r="F519" s="25" t="s">
        <v>315</v>
      </c>
      <c r="G519" s="25" t="s">
        <v>116</v>
      </c>
      <c r="H519" s="25" t="s">
        <v>116</v>
      </c>
      <c r="I519" s="25" t="s">
        <v>314</v>
      </c>
      <c r="J519" s="25" t="s">
        <v>314</v>
      </c>
      <c r="K519" s="15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03">
        <v>6.5000000000000002E-2</v>
      </c>
      <c r="E520" s="203">
        <v>0.08</v>
      </c>
      <c r="F520" s="203">
        <v>7.0000000000000007E-2</v>
      </c>
      <c r="G520" s="203">
        <v>7.3999999999999996E-2</v>
      </c>
      <c r="H520" s="203">
        <v>7.0000000000000007E-2</v>
      </c>
      <c r="I520" s="204" t="s">
        <v>104</v>
      </c>
      <c r="J520" s="204" t="s">
        <v>104</v>
      </c>
      <c r="K520" s="205"/>
      <c r="L520" s="206"/>
      <c r="M520" s="206"/>
      <c r="N520" s="206"/>
      <c r="O520" s="206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07">
        <v>1</v>
      </c>
    </row>
    <row r="521" spans="1:65">
      <c r="A521" s="29"/>
      <c r="B521" s="19">
        <v>1</v>
      </c>
      <c r="C521" s="9">
        <v>2</v>
      </c>
      <c r="D521" s="23">
        <v>7.0000000000000007E-2</v>
      </c>
      <c r="E521" s="23">
        <v>0.08</v>
      </c>
      <c r="F521" s="23">
        <v>7.0000000000000007E-2</v>
      </c>
      <c r="G521" s="23">
        <v>7.3999999999999996E-2</v>
      </c>
      <c r="H521" s="23">
        <v>7.0000000000000007E-2</v>
      </c>
      <c r="I521" s="209" t="s">
        <v>104</v>
      </c>
      <c r="J521" s="209" t="s">
        <v>104</v>
      </c>
      <c r="K521" s="205"/>
      <c r="L521" s="206"/>
      <c r="M521" s="206"/>
      <c r="N521" s="206"/>
      <c r="O521" s="206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07">
        <v>22</v>
      </c>
    </row>
    <row r="522" spans="1:65">
      <c r="A522" s="29"/>
      <c r="B522" s="19">
        <v>1</v>
      </c>
      <c r="C522" s="9">
        <v>3</v>
      </c>
      <c r="D522" s="23">
        <v>7.0000000000000007E-2</v>
      </c>
      <c r="E522" s="23">
        <v>0.08</v>
      </c>
      <c r="F522" s="23">
        <v>7.0000000000000007E-2</v>
      </c>
      <c r="G522" s="23">
        <v>7.3999999999999996E-2</v>
      </c>
      <c r="H522" s="23">
        <v>7.0000000000000007E-2</v>
      </c>
      <c r="I522" s="209" t="s">
        <v>104</v>
      </c>
      <c r="J522" s="209" t="s">
        <v>104</v>
      </c>
      <c r="K522" s="205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207">
        <v>16</v>
      </c>
    </row>
    <row r="523" spans="1:65">
      <c r="A523" s="29"/>
      <c r="B523" s="19">
        <v>1</v>
      </c>
      <c r="C523" s="9">
        <v>4</v>
      </c>
      <c r="D523" s="23">
        <v>7.0000000000000007E-2</v>
      </c>
      <c r="E523" s="23">
        <v>0.08</v>
      </c>
      <c r="F523" s="23">
        <v>7.0000000000000007E-2</v>
      </c>
      <c r="G523" s="23">
        <v>7.0999999999999994E-2</v>
      </c>
      <c r="H523" s="23">
        <v>0.08</v>
      </c>
      <c r="I523" s="209" t="s">
        <v>104</v>
      </c>
      <c r="J523" s="209" t="s">
        <v>104</v>
      </c>
      <c r="K523" s="205"/>
      <c r="L523" s="206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207">
        <v>7.296666666666668E-2</v>
      </c>
    </row>
    <row r="524" spans="1:65">
      <c r="A524" s="29"/>
      <c r="B524" s="19">
        <v>1</v>
      </c>
      <c r="C524" s="9">
        <v>5</v>
      </c>
      <c r="D524" s="23">
        <v>7.0000000000000007E-2</v>
      </c>
      <c r="E524" s="23">
        <v>0.08</v>
      </c>
      <c r="F524" s="23">
        <v>7.0000000000000007E-2</v>
      </c>
      <c r="G524" s="23">
        <v>6.8000000000000005E-2</v>
      </c>
      <c r="H524" s="23">
        <v>7.0000000000000007E-2</v>
      </c>
      <c r="I524" s="209" t="s">
        <v>104</v>
      </c>
      <c r="J524" s="209" t="s">
        <v>104</v>
      </c>
      <c r="K524" s="205"/>
      <c r="L524" s="206"/>
      <c r="M524" s="206"/>
      <c r="N524" s="206"/>
      <c r="O524" s="206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/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  <c r="BI524" s="206"/>
      <c r="BJ524" s="206"/>
      <c r="BK524" s="206"/>
      <c r="BL524" s="206"/>
      <c r="BM524" s="207">
        <v>104</v>
      </c>
    </row>
    <row r="525" spans="1:65">
      <c r="A525" s="29"/>
      <c r="B525" s="19">
        <v>1</v>
      </c>
      <c r="C525" s="9">
        <v>6</v>
      </c>
      <c r="D525" s="23">
        <v>7.0000000000000007E-2</v>
      </c>
      <c r="E525" s="23">
        <v>0.08</v>
      </c>
      <c r="F525" s="23">
        <v>7.0000000000000007E-2</v>
      </c>
      <c r="G525" s="23">
        <v>7.2999999999999995E-2</v>
      </c>
      <c r="H525" s="23">
        <v>0.08</v>
      </c>
      <c r="I525" s="209" t="s">
        <v>104</v>
      </c>
      <c r="J525" s="209" t="s">
        <v>104</v>
      </c>
      <c r="K525" s="205"/>
      <c r="L525" s="206"/>
      <c r="M525" s="206"/>
      <c r="N525" s="206"/>
      <c r="O525" s="206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29"/>
      <c r="B526" s="20" t="s">
        <v>268</v>
      </c>
      <c r="C526" s="12"/>
      <c r="D526" s="211">
        <v>6.9166666666666668E-2</v>
      </c>
      <c r="E526" s="211">
        <v>0.08</v>
      </c>
      <c r="F526" s="211">
        <v>7.0000000000000007E-2</v>
      </c>
      <c r="G526" s="211">
        <v>7.2333333333333333E-2</v>
      </c>
      <c r="H526" s="211">
        <v>7.3333333333333348E-2</v>
      </c>
      <c r="I526" s="211" t="s">
        <v>676</v>
      </c>
      <c r="J526" s="211" t="s">
        <v>676</v>
      </c>
      <c r="K526" s="205"/>
      <c r="L526" s="206"/>
      <c r="M526" s="206"/>
      <c r="N526" s="206"/>
      <c r="O526" s="206"/>
      <c r="P526" s="206"/>
      <c r="Q526" s="206"/>
      <c r="R526" s="206"/>
      <c r="S526" s="206"/>
      <c r="T526" s="206"/>
      <c r="U526" s="206"/>
      <c r="V526" s="206"/>
      <c r="W526" s="206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/>
      <c r="AH526" s="206"/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  <c r="BI526" s="206"/>
      <c r="BJ526" s="206"/>
      <c r="BK526" s="206"/>
      <c r="BL526" s="206"/>
      <c r="BM526" s="56"/>
    </row>
    <row r="527" spans="1:65">
      <c r="A527" s="29"/>
      <c r="B527" s="3" t="s">
        <v>269</v>
      </c>
      <c r="C527" s="28"/>
      <c r="D527" s="23">
        <v>7.0000000000000007E-2</v>
      </c>
      <c r="E527" s="23">
        <v>0.08</v>
      </c>
      <c r="F527" s="23">
        <v>7.0000000000000007E-2</v>
      </c>
      <c r="G527" s="23">
        <v>7.3499999999999996E-2</v>
      </c>
      <c r="H527" s="23">
        <v>7.0000000000000007E-2</v>
      </c>
      <c r="I527" s="23" t="s">
        <v>676</v>
      </c>
      <c r="J527" s="23" t="s">
        <v>676</v>
      </c>
      <c r="K527" s="205"/>
      <c r="L527" s="206"/>
      <c r="M527" s="206"/>
      <c r="N527" s="206"/>
      <c r="O527" s="206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/>
      <c r="AH527" s="206"/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  <c r="BI527" s="206"/>
      <c r="BJ527" s="206"/>
      <c r="BK527" s="206"/>
      <c r="BL527" s="206"/>
      <c r="BM527" s="56"/>
    </row>
    <row r="528" spans="1:65">
      <c r="A528" s="29"/>
      <c r="B528" s="3" t="s">
        <v>270</v>
      </c>
      <c r="C528" s="28"/>
      <c r="D528" s="23">
        <v>2.041241452319317E-3</v>
      </c>
      <c r="E528" s="23">
        <v>0</v>
      </c>
      <c r="F528" s="23">
        <v>0</v>
      </c>
      <c r="G528" s="23">
        <v>2.4221202832779903E-3</v>
      </c>
      <c r="H528" s="23">
        <v>5.1639777949432199E-3</v>
      </c>
      <c r="I528" s="23" t="s">
        <v>676</v>
      </c>
      <c r="J528" s="23" t="s">
        <v>676</v>
      </c>
      <c r="K528" s="205"/>
      <c r="L528" s="206"/>
      <c r="M528" s="206"/>
      <c r="N528" s="206"/>
      <c r="O528" s="206"/>
      <c r="P528" s="206"/>
      <c r="Q528" s="206"/>
      <c r="R528" s="206"/>
      <c r="S528" s="206"/>
      <c r="T528" s="206"/>
      <c r="U528" s="206"/>
      <c r="V528" s="206"/>
      <c r="W528" s="206"/>
      <c r="X528" s="206"/>
      <c r="Y528" s="206"/>
      <c r="Z528" s="206"/>
      <c r="AA528" s="206"/>
      <c r="AB528" s="206"/>
      <c r="AC528" s="206"/>
      <c r="AD528" s="206"/>
      <c r="AE528" s="206"/>
      <c r="AF528" s="206"/>
      <c r="AG528" s="206"/>
      <c r="AH528" s="206"/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  <c r="BI528" s="206"/>
      <c r="BJ528" s="206"/>
      <c r="BK528" s="206"/>
      <c r="BL528" s="206"/>
      <c r="BM528" s="56"/>
    </row>
    <row r="529" spans="1:65">
      <c r="A529" s="29"/>
      <c r="B529" s="3" t="s">
        <v>86</v>
      </c>
      <c r="C529" s="28"/>
      <c r="D529" s="13">
        <v>2.9511924611845548E-2</v>
      </c>
      <c r="E529" s="13">
        <v>0</v>
      </c>
      <c r="F529" s="13">
        <v>0</v>
      </c>
      <c r="G529" s="13">
        <v>3.348553387020263E-2</v>
      </c>
      <c r="H529" s="13">
        <v>7.0417879021952984E-2</v>
      </c>
      <c r="I529" s="13" t="s">
        <v>676</v>
      </c>
      <c r="J529" s="13" t="s">
        <v>676</v>
      </c>
      <c r="K529" s="15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271</v>
      </c>
      <c r="C530" s="28"/>
      <c r="D530" s="13">
        <v>-5.2078574691640123E-2</v>
      </c>
      <c r="E530" s="13">
        <v>9.639104613978966E-2</v>
      </c>
      <c r="F530" s="13">
        <v>-4.0657834627683909E-2</v>
      </c>
      <c r="G530" s="13">
        <v>-8.6797624486067981E-3</v>
      </c>
      <c r="H530" s="13">
        <v>5.0251256281406143E-3</v>
      </c>
      <c r="I530" s="13" t="s">
        <v>676</v>
      </c>
      <c r="J530" s="13" t="s">
        <v>676</v>
      </c>
      <c r="K530" s="15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272</v>
      </c>
      <c r="C531" s="46"/>
      <c r="D531" s="44">
        <v>0.17</v>
      </c>
      <c r="E531" s="44">
        <v>2.02</v>
      </c>
      <c r="F531" s="44">
        <v>0</v>
      </c>
      <c r="G531" s="44">
        <v>0.47</v>
      </c>
      <c r="H531" s="44">
        <v>0.67</v>
      </c>
      <c r="I531" s="44">
        <v>4.05</v>
      </c>
      <c r="J531" s="44">
        <v>4.05</v>
      </c>
      <c r="K531" s="15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E532" s="20"/>
      <c r="F532" s="20"/>
      <c r="G532" s="20"/>
      <c r="H532" s="20"/>
      <c r="I532" s="20"/>
      <c r="J532" s="20"/>
      <c r="BM532" s="55"/>
    </row>
    <row r="533" spans="1:65" ht="15">
      <c r="B533" s="8" t="s">
        <v>564</v>
      </c>
      <c r="BM533" s="27" t="s">
        <v>66</v>
      </c>
    </row>
    <row r="534" spans="1:65" ht="15">
      <c r="A534" s="24" t="s">
        <v>55</v>
      </c>
      <c r="B534" s="18" t="s">
        <v>110</v>
      </c>
      <c r="C534" s="15" t="s">
        <v>111</v>
      </c>
      <c r="D534" s="16" t="s">
        <v>234</v>
      </c>
      <c r="E534" s="17" t="s">
        <v>234</v>
      </c>
      <c r="F534" s="17" t="s">
        <v>234</v>
      </c>
      <c r="G534" s="17" t="s">
        <v>234</v>
      </c>
      <c r="H534" s="17" t="s">
        <v>234</v>
      </c>
      <c r="I534" s="17" t="s">
        <v>234</v>
      </c>
      <c r="J534" s="17" t="s">
        <v>234</v>
      </c>
      <c r="K534" s="17" t="s">
        <v>234</v>
      </c>
      <c r="L534" s="17" t="s">
        <v>234</v>
      </c>
      <c r="M534" s="17" t="s">
        <v>234</v>
      </c>
      <c r="N534" s="17" t="s">
        <v>234</v>
      </c>
      <c r="O534" s="17" t="s">
        <v>234</v>
      </c>
      <c r="P534" s="17" t="s">
        <v>234</v>
      </c>
      <c r="Q534" s="17" t="s">
        <v>234</v>
      </c>
      <c r="R534" s="17" t="s">
        <v>234</v>
      </c>
      <c r="S534" s="17" t="s">
        <v>234</v>
      </c>
      <c r="T534" s="17" t="s">
        <v>234</v>
      </c>
      <c r="U534" s="17" t="s">
        <v>234</v>
      </c>
      <c r="V534" s="17" t="s">
        <v>234</v>
      </c>
      <c r="W534" s="17" t="s">
        <v>234</v>
      </c>
      <c r="X534" s="17" t="s">
        <v>234</v>
      </c>
      <c r="Y534" s="17" t="s">
        <v>234</v>
      </c>
      <c r="Z534" s="17" t="s">
        <v>234</v>
      </c>
      <c r="AA534" s="17" t="s">
        <v>234</v>
      </c>
      <c r="AB534" s="15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235</v>
      </c>
      <c r="C535" s="9" t="s">
        <v>235</v>
      </c>
      <c r="D535" s="151" t="s">
        <v>237</v>
      </c>
      <c r="E535" s="152" t="s">
        <v>238</v>
      </c>
      <c r="F535" s="152" t="s">
        <v>239</v>
      </c>
      <c r="G535" s="152" t="s">
        <v>240</v>
      </c>
      <c r="H535" s="152" t="s">
        <v>241</v>
      </c>
      <c r="I535" s="152" t="s">
        <v>243</v>
      </c>
      <c r="J535" s="152" t="s">
        <v>244</v>
      </c>
      <c r="K535" s="152" t="s">
        <v>246</v>
      </c>
      <c r="L535" s="152" t="s">
        <v>247</v>
      </c>
      <c r="M535" s="152" t="s">
        <v>248</v>
      </c>
      <c r="N535" s="152" t="s">
        <v>249</v>
      </c>
      <c r="O535" s="152" t="s">
        <v>250</v>
      </c>
      <c r="P535" s="152" t="s">
        <v>251</v>
      </c>
      <c r="Q535" s="152" t="s">
        <v>252</v>
      </c>
      <c r="R535" s="152" t="s">
        <v>253</v>
      </c>
      <c r="S535" s="152" t="s">
        <v>254</v>
      </c>
      <c r="T535" s="152" t="s">
        <v>255</v>
      </c>
      <c r="U535" s="152" t="s">
        <v>256</v>
      </c>
      <c r="V535" s="152" t="s">
        <v>282</v>
      </c>
      <c r="W535" s="152" t="s">
        <v>258</v>
      </c>
      <c r="X535" s="152" t="s">
        <v>259</v>
      </c>
      <c r="Y535" s="152" t="s">
        <v>260</v>
      </c>
      <c r="Z535" s="152" t="s">
        <v>261</v>
      </c>
      <c r="AA535" s="152" t="s">
        <v>262</v>
      </c>
      <c r="AB535" s="15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274</v>
      </c>
      <c r="E536" s="11" t="s">
        <v>276</v>
      </c>
      <c r="F536" s="11" t="s">
        <v>276</v>
      </c>
      <c r="G536" s="11" t="s">
        <v>277</v>
      </c>
      <c r="H536" s="11" t="s">
        <v>277</v>
      </c>
      <c r="I536" s="11" t="s">
        <v>277</v>
      </c>
      <c r="J536" s="11" t="s">
        <v>274</v>
      </c>
      <c r="K536" s="11" t="s">
        <v>276</v>
      </c>
      <c r="L536" s="11" t="s">
        <v>277</v>
      </c>
      <c r="M536" s="11" t="s">
        <v>276</v>
      </c>
      <c r="N536" s="11" t="s">
        <v>274</v>
      </c>
      <c r="O536" s="11" t="s">
        <v>277</v>
      </c>
      <c r="P536" s="11" t="s">
        <v>276</v>
      </c>
      <c r="Q536" s="11" t="s">
        <v>276</v>
      </c>
      <c r="R536" s="11" t="s">
        <v>276</v>
      </c>
      <c r="S536" s="11" t="s">
        <v>274</v>
      </c>
      <c r="T536" s="11" t="s">
        <v>277</v>
      </c>
      <c r="U536" s="11" t="s">
        <v>274</v>
      </c>
      <c r="V536" s="11" t="s">
        <v>276</v>
      </c>
      <c r="W536" s="11" t="s">
        <v>276</v>
      </c>
      <c r="X536" s="11" t="s">
        <v>277</v>
      </c>
      <c r="Y536" s="11" t="s">
        <v>274</v>
      </c>
      <c r="Z536" s="11" t="s">
        <v>277</v>
      </c>
      <c r="AA536" s="11" t="s">
        <v>274</v>
      </c>
      <c r="AB536" s="15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 t="s">
        <v>314</v>
      </c>
      <c r="E537" s="25" t="s">
        <v>266</v>
      </c>
      <c r="F537" s="25" t="s">
        <v>314</v>
      </c>
      <c r="G537" s="25" t="s">
        <v>315</v>
      </c>
      <c r="H537" s="25" t="s">
        <v>315</v>
      </c>
      <c r="I537" s="25" t="s">
        <v>315</v>
      </c>
      <c r="J537" s="25" t="s">
        <v>116</v>
      </c>
      <c r="K537" s="25" t="s">
        <v>116</v>
      </c>
      <c r="L537" s="25" t="s">
        <v>316</v>
      </c>
      <c r="M537" s="25" t="s">
        <v>315</v>
      </c>
      <c r="N537" s="25" t="s">
        <v>314</v>
      </c>
      <c r="O537" s="25" t="s">
        <v>314</v>
      </c>
      <c r="P537" s="25" t="s">
        <v>314</v>
      </c>
      <c r="Q537" s="25" t="s">
        <v>315</v>
      </c>
      <c r="R537" s="25" t="s">
        <v>314</v>
      </c>
      <c r="S537" s="25" t="s">
        <v>314</v>
      </c>
      <c r="T537" s="25" t="s">
        <v>316</v>
      </c>
      <c r="U537" s="25" t="s">
        <v>279</v>
      </c>
      <c r="V537" s="25" t="s">
        <v>315</v>
      </c>
      <c r="W537" s="25" t="s">
        <v>317</v>
      </c>
      <c r="X537" s="25" t="s">
        <v>318</v>
      </c>
      <c r="Y537" s="25" t="s">
        <v>314</v>
      </c>
      <c r="Z537" s="25" t="s">
        <v>314</v>
      </c>
      <c r="AA537" s="25" t="s">
        <v>314</v>
      </c>
      <c r="AB537" s="15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03">
        <v>0.68</v>
      </c>
      <c r="E538" s="203">
        <v>0.62</v>
      </c>
      <c r="F538" s="203">
        <v>0.81166666666666665</v>
      </c>
      <c r="G538" s="203">
        <v>0.61</v>
      </c>
      <c r="H538" s="203">
        <v>0.65</v>
      </c>
      <c r="I538" s="203">
        <v>0.68</v>
      </c>
      <c r="J538" s="203">
        <v>0.65</v>
      </c>
      <c r="K538" s="212">
        <v>0.57999999999999996</v>
      </c>
      <c r="L538" s="203">
        <v>0.76</v>
      </c>
      <c r="M538" s="203">
        <v>0.71792700000000009</v>
      </c>
      <c r="N538" s="203">
        <v>0.78</v>
      </c>
      <c r="O538" s="204">
        <v>0.91</v>
      </c>
      <c r="P538" s="203">
        <v>0.82535959999999997</v>
      </c>
      <c r="Q538" s="203">
        <v>0.67</v>
      </c>
      <c r="R538" s="212">
        <v>0.60246</v>
      </c>
      <c r="S538" s="203">
        <v>0.74</v>
      </c>
      <c r="T538" s="203">
        <v>0.82000000000000006</v>
      </c>
      <c r="U538" s="203">
        <v>0.72</v>
      </c>
      <c r="V538" s="203">
        <v>0.75695605020000001</v>
      </c>
      <c r="W538" s="203">
        <v>0.73</v>
      </c>
      <c r="X538" s="203">
        <v>0.64</v>
      </c>
      <c r="Y538" s="212">
        <v>0.64</v>
      </c>
      <c r="Z538" s="203">
        <v>0.73</v>
      </c>
      <c r="AA538" s="203">
        <v>0.6</v>
      </c>
      <c r="AB538" s="205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1</v>
      </c>
    </row>
    <row r="539" spans="1:65">
      <c r="A539" s="29"/>
      <c r="B539" s="19">
        <v>1</v>
      </c>
      <c r="C539" s="9">
        <v>2</v>
      </c>
      <c r="D539" s="23">
        <v>0.68</v>
      </c>
      <c r="E539" s="23">
        <v>0.65</v>
      </c>
      <c r="F539" s="23">
        <v>0.80499999999999994</v>
      </c>
      <c r="G539" s="23">
        <v>0.59</v>
      </c>
      <c r="H539" s="23">
        <v>0.67</v>
      </c>
      <c r="I539" s="23">
        <v>0.69</v>
      </c>
      <c r="J539" s="23">
        <v>0.65</v>
      </c>
      <c r="K539" s="23">
        <v>0.62</v>
      </c>
      <c r="L539" s="23">
        <v>0.75</v>
      </c>
      <c r="M539" s="23">
        <v>0.70447859999999995</v>
      </c>
      <c r="N539" s="23">
        <v>0.78</v>
      </c>
      <c r="O539" s="209">
        <v>0.91</v>
      </c>
      <c r="P539" s="23">
        <v>0.82954559999999999</v>
      </c>
      <c r="Q539" s="23">
        <v>0.68</v>
      </c>
      <c r="R539" s="23">
        <v>0.67622000000000004</v>
      </c>
      <c r="S539" s="23">
        <v>0.72</v>
      </c>
      <c r="T539" s="23">
        <v>0.83</v>
      </c>
      <c r="U539" s="23">
        <v>0.72</v>
      </c>
      <c r="V539" s="23">
        <v>0.799735105</v>
      </c>
      <c r="W539" s="23">
        <v>0.74</v>
      </c>
      <c r="X539" s="23">
        <v>0.63</v>
      </c>
      <c r="Y539" s="23">
        <v>0.7</v>
      </c>
      <c r="Z539" s="23">
        <v>0.71</v>
      </c>
      <c r="AA539" s="23">
        <v>0.61</v>
      </c>
      <c r="AB539" s="205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 t="e">
        <v>#N/A</v>
      </c>
    </row>
    <row r="540" spans="1:65">
      <c r="A540" s="29"/>
      <c r="B540" s="19">
        <v>1</v>
      </c>
      <c r="C540" s="9">
        <v>3</v>
      </c>
      <c r="D540" s="23">
        <v>0.66</v>
      </c>
      <c r="E540" s="23">
        <v>0.63</v>
      </c>
      <c r="F540" s="23">
        <v>0.80499999999999994</v>
      </c>
      <c r="G540" s="23">
        <v>0.6</v>
      </c>
      <c r="H540" s="23">
        <v>0.65</v>
      </c>
      <c r="I540" s="23">
        <v>0.69</v>
      </c>
      <c r="J540" s="23">
        <v>0.65</v>
      </c>
      <c r="K540" s="23">
        <v>0.64</v>
      </c>
      <c r="L540" s="23">
        <v>0.78</v>
      </c>
      <c r="M540" s="23">
        <v>0.70842620000000001</v>
      </c>
      <c r="N540" s="23">
        <v>0.77</v>
      </c>
      <c r="O540" s="209">
        <v>0.93999999999999984</v>
      </c>
      <c r="P540" s="23">
        <v>0.82565160000000004</v>
      </c>
      <c r="Q540" s="23">
        <v>0.68</v>
      </c>
      <c r="R540" s="23">
        <v>0.67476999999999998</v>
      </c>
      <c r="S540" s="23">
        <v>0.7</v>
      </c>
      <c r="T540" s="23">
        <v>0.82000000000000006</v>
      </c>
      <c r="U540" s="23">
        <v>0.7</v>
      </c>
      <c r="V540" s="23">
        <v>0.7696916627</v>
      </c>
      <c r="W540" s="23">
        <v>0.74</v>
      </c>
      <c r="X540" s="23">
        <v>0.63</v>
      </c>
      <c r="Y540" s="23">
        <v>0.71</v>
      </c>
      <c r="Z540" s="23">
        <v>0.69</v>
      </c>
      <c r="AA540" s="23">
        <v>0.61</v>
      </c>
      <c r="AB540" s="205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207">
        <v>16</v>
      </c>
    </row>
    <row r="541" spans="1:65">
      <c r="A541" s="29"/>
      <c r="B541" s="19">
        <v>1</v>
      </c>
      <c r="C541" s="9">
        <v>4</v>
      </c>
      <c r="D541" s="23">
        <v>0.66</v>
      </c>
      <c r="E541" s="23">
        <v>0.66</v>
      </c>
      <c r="F541" s="23">
        <v>0.79833333333333356</v>
      </c>
      <c r="G541" s="23">
        <v>0.61</v>
      </c>
      <c r="H541" s="23">
        <v>0.67</v>
      </c>
      <c r="I541" s="23">
        <v>0.7</v>
      </c>
      <c r="J541" s="23">
        <v>0.64</v>
      </c>
      <c r="K541" s="23">
        <v>0.64</v>
      </c>
      <c r="L541" s="23">
        <v>0.78</v>
      </c>
      <c r="M541" s="210">
        <v>7.1796350000000011</v>
      </c>
      <c r="N541" s="23">
        <v>0.78</v>
      </c>
      <c r="O541" s="209">
        <v>0.98</v>
      </c>
      <c r="P541" s="23">
        <v>0.8299588</v>
      </c>
      <c r="Q541" s="23">
        <v>0.69</v>
      </c>
      <c r="R541" s="23">
        <v>0.66095999999999999</v>
      </c>
      <c r="S541" s="23">
        <v>0.7</v>
      </c>
      <c r="T541" s="23">
        <v>0.82000000000000006</v>
      </c>
      <c r="U541" s="23">
        <v>0.72</v>
      </c>
      <c r="V541" s="23">
        <v>0.77477509219999996</v>
      </c>
      <c r="W541" s="23">
        <v>0.76</v>
      </c>
      <c r="X541" s="23">
        <v>0.65</v>
      </c>
      <c r="Y541" s="23">
        <v>0.71</v>
      </c>
      <c r="Z541" s="23">
        <v>0.7</v>
      </c>
      <c r="AA541" s="23">
        <v>0.59</v>
      </c>
      <c r="AB541" s="205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207">
        <v>0.70411398439512218</v>
      </c>
    </row>
    <row r="542" spans="1:65">
      <c r="A542" s="29"/>
      <c r="B542" s="19">
        <v>1</v>
      </c>
      <c r="C542" s="9">
        <v>5</v>
      </c>
      <c r="D542" s="23">
        <v>0.66</v>
      </c>
      <c r="E542" s="23">
        <v>0.64</v>
      </c>
      <c r="F542" s="23">
        <v>0.80166666666666664</v>
      </c>
      <c r="G542" s="23">
        <v>0.61</v>
      </c>
      <c r="H542" s="23">
        <v>0.66</v>
      </c>
      <c r="I542" s="23">
        <v>0.69</v>
      </c>
      <c r="J542" s="23">
        <v>0.63</v>
      </c>
      <c r="K542" s="23">
        <v>0.64</v>
      </c>
      <c r="L542" s="23">
        <v>0.79</v>
      </c>
      <c r="M542" s="23">
        <v>0.70498799999999995</v>
      </c>
      <c r="N542" s="23">
        <v>0.77</v>
      </c>
      <c r="O542" s="209">
        <v>0.96</v>
      </c>
      <c r="P542" s="23">
        <v>0.82725439999999995</v>
      </c>
      <c r="Q542" s="23">
        <v>0.69</v>
      </c>
      <c r="R542" s="23">
        <v>0.66313</v>
      </c>
      <c r="S542" s="23">
        <v>0.68</v>
      </c>
      <c r="T542" s="23">
        <v>0.82000000000000006</v>
      </c>
      <c r="U542" s="23">
        <v>0.71</v>
      </c>
      <c r="V542" s="23">
        <v>0.75995268560000007</v>
      </c>
      <c r="W542" s="23">
        <v>0.75</v>
      </c>
      <c r="X542" s="23">
        <v>0.63</v>
      </c>
      <c r="Y542" s="23">
        <v>0.69</v>
      </c>
      <c r="Z542" s="23">
        <v>0.72</v>
      </c>
      <c r="AA542" s="23">
        <v>0.61</v>
      </c>
      <c r="AB542" s="205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207">
        <v>105</v>
      </c>
    </row>
    <row r="543" spans="1:65">
      <c r="A543" s="29"/>
      <c r="B543" s="19">
        <v>1</v>
      </c>
      <c r="C543" s="9">
        <v>6</v>
      </c>
      <c r="D543" s="23">
        <v>0.68</v>
      </c>
      <c r="E543" s="23">
        <v>0.64</v>
      </c>
      <c r="F543" s="23">
        <v>0.80499999999999994</v>
      </c>
      <c r="G543" s="23">
        <v>0.6</v>
      </c>
      <c r="H543" s="23">
        <v>0.66</v>
      </c>
      <c r="I543" s="23">
        <v>0.71</v>
      </c>
      <c r="J543" s="23">
        <v>0.64</v>
      </c>
      <c r="K543" s="23">
        <v>0.65</v>
      </c>
      <c r="L543" s="23">
        <v>0.75</v>
      </c>
      <c r="M543" s="23">
        <v>0.70883119999999999</v>
      </c>
      <c r="N543" s="23">
        <v>0.78</v>
      </c>
      <c r="O543" s="209">
        <v>0.91999999999999993</v>
      </c>
      <c r="P543" s="23">
        <v>0.82261799999999996</v>
      </c>
      <c r="Q543" s="23">
        <v>0.67</v>
      </c>
      <c r="R543" s="23">
        <v>0.66481999999999997</v>
      </c>
      <c r="S543" s="23">
        <v>0.68</v>
      </c>
      <c r="T543" s="23">
        <v>0.82000000000000006</v>
      </c>
      <c r="U543" s="23">
        <v>0.71</v>
      </c>
      <c r="V543" s="23">
        <v>0.82411943530000009</v>
      </c>
      <c r="W543" s="23">
        <v>0.72</v>
      </c>
      <c r="X543" s="210">
        <v>0.7</v>
      </c>
      <c r="Y543" s="23">
        <v>0.69</v>
      </c>
      <c r="Z543" s="23">
        <v>0.72</v>
      </c>
      <c r="AA543" s="23">
        <v>0.62</v>
      </c>
      <c r="AB543" s="205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20" t="s">
        <v>268</v>
      </c>
      <c r="C544" s="12"/>
      <c r="D544" s="211">
        <v>0.67</v>
      </c>
      <c r="E544" s="211">
        <v>0.64</v>
      </c>
      <c r="F544" s="211">
        <v>0.80444444444444452</v>
      </c>
      <c r="G544" s="211">
        <v>0.60333333333333328</v>
      </c>
      <c r="H544" s="211">
        <v>0.66</v>
      </c>
      <c r="I544" s="211">
        <v>0.69333333333333336</v>
      </c>
      <c r="J544" s="211">
        <v>0.64333333333333342</v>
      </c>
      <c r="K544" s="211">
        <v>0.6283333333333333</v>
      </c>
      <c r="L544" s="211">
        <v>0.76833333333333342</v>
      </c>
      <c r="M544" s="211">
        <v>1.7873810000000001</v>
      </c>
      <c r="N544" s="211">
        <v>0.77666666666666673</v>
      </c>
      <c r="O544" s="211">
        <v>0.93666666666666654</v>
      </c>
      <c r="P544" s="211">
        <v>0.82673133333333337</v>
      </c>
      <c r="Q544" s="211">
        <v>0.68</v>
      </c>
      <c r="R544" s="211">
        <v>0.65705999999999998</v>
      </c>
      <c r="S544" s="211">
        <v>0.70333333333333348</v>
      </c>
      <c r="T544" s="211">
        <v>0.82166666666666677</v>
      </c>
      <c r="U544" s="211">
        <v>0.71333333333333326</v>
      </c>
      <c r="V544" s="211">
        <v>0.78087167183333328</v>
      </c>
      <c r="W544" s="211">
        <v>0.73999999999999988</v>
      </c>
      <c r="X544" s="211">
        <v>0.64666666666666661</v>
      </c>
      <c r="Y544" s="211">
        <v>0.69</v>
      </c>
      <c r="Z544" s="211">
        <v>0.71166666666666656</v>
      </c>
      <c r="AA544" s="211">
        <v>0.60666666666666658</v>
      </c>
      <c r="AB544" s="205"/>
      <c r="AC544" s="206"/>
      <c r="AD544" s="206"/>
      <c r="AE544" s="206"/>
      <c r="AF544" s="206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29"/>
      <c r="B545" s="3" t="s">
        <v>269</v>
      </c>
      <c r="C545" s="28"/>
      <c r="D545" s="23">
        <v>0.67</v>
      </c>
      <c r="E545" s="23">
        <v>0.64</v>
      </c>
      <c r="F545" s="23">
        <v>0.80499999999999994</v>
      </c>
      <c r="G545" s="23">
        <v>0.60499999999999998</v>
      </c>
      <c r="H545" s="23">
        <v>0.66</v>
      </c>
      <c r="I545" s="23">
        <v>0.69</v>
      </c>
      <c r="J545" s="23">
        <v>0.64500000000000002</v>
      </c>
      <c r="K545" s="23">
        <v>0.64</v>
      </c>
      <c r="L545" s="23">
        <v>0.77</v>
      </c>
      <c r="M545" s="23">
        <v>0.7086287</v>
      </c>
      <c r="N545" s="23">
        <v>0.78</v>
      </c>
      <c r="O545" s="23">
        <v>0.92999999999999994</v>
      </c>
      <c r="P545" s="23">
        <v>0.82645299999999999</v>
      </c>
      <c r="Q545" s="23">
        <v>0.68</v>
      </c>
      <c r="R545" s="23">
        <v>0.66397499999999998</v>
      </c>
      <c r="S545" s="23">
        <v>0.7</v>
      </c>
      <c r="T545" s="23">
        <v>0.82000000000000006</v>
      </c>
      <c r="U545" s="23">
        <v>0.71499999999999997</v>
      </c>
      <c r="V545" s="23">
        <v>0.77223337744999998</v>
      </c>
      <c r="W545" s="23">
        <v>0.74</v>
      </c>
      <c r="X545" s="23">
        <v>0.63500000000000001</v>
      </c>
      <c r="Y545" s="23">
        <v>0.69499999999999995</v>
      </c>
      <c r="Z545" s="23">
        <v>0.71499999999999997</v>
      </c>
      <c r="AA545" s="23">
        <v>0.61</v>
      </c>
      <c r="AB545" s="205"/>
      <c r="AC545" s="206"/>
      <c r="AD545" s="206"/>
      <c r="AE545" s="206"/>
      <c r="AF545" s="206"/>
      <c r="AG545" s="206"/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  <c r="BI545" s="206"/>
      <c r="BJ545" s="206"/>
      <c r="BK545" s="206"/>
      <c r="BL545" s="206"/>
      <c r="BM545" s="56"/>
    </row>
    <row r="546" spans="1:65">
      <c r="A546" s="29"/>
      <c r="B546" s="3" t="s">
        <v>270</v>
      </c>
      <c r="C546" s="28"/>
      <c r="D546" s="23">
        <v>1.0954451150103331E-2</v>
      </c>
      <c r="E546" s="23">
        <v>1.4142135623730963E-2</v>
      </c>
      <c r="F546" s="23">
        <v>4.430533786083682E-3</v>
      </c>
      <c r="G546" s="23">
        <v>8.1649658092772682E-3</v>
      </c>
      <c r="H546" s="23">
        <v>8.9442719099991665E-3</v>
      </c>
      <c r="I546" s="23">
        <v>1.0327955589886426E-2</v>
      </c>
      <c r="J546" s="23">
        <v>8.1649658092772682E-3</v>
      </c>
      <c r="K546" s="23">
        <v>2.5625508125043446E-2</v>
      </c>
      <c r="L546" s="23">
        <v>1.7224014243685099E-2</v>
      </c>
      <c r="M546" s="23">
        <v>2.6416585852274643</v>
      </c>
      <c r="N546" s="23">
        <v>5.1639777949432268E-3</v>
      </c>
      <c r="O546" s="23">
        <v>2.8751811537130415E-2</v>
      </c>
      <c r="P546" s="23">
        <v>2.7776689584373994E-3</v>
      </c>
      <c r="Q546" s="23">
        <v>8.9442719099991179E-3</v>
      </c>
      <c r="R546" s="23">
        <v>2.7474286887924866E-2</v>
      </c>
      <c r="S546" s="23">
        <v>2.3380903889000219E-2</v>
      </c>
      <c r="T546" s="23">
        <v>4.082482904638589E-3</v>
      </c>
      <c r="U546" s="23">
        <v>8.1649658092772665E-3</v>
      </c>
      <c r="V546" s="23">
        <v>2.6068831912029338E-2</v>
      </c>
      <c r="W546" s="23">
        <v>1.4142135623730963E-2</v>
      </c>
      <c r="X546" s="23">
        <v>2.7325202042558911E-2</v>
      </c>
      <c r="Y546" s="23">
        <v>2.6076809620810576E-2</v>
      </c>
      <c r="Z546" s="23">
        <v>1.4719601443879758E-2</v>
      </c>
      <c r="AA546" s="23">
        <v>1.0327955589886455E-2</v>
      </c>
      <c r="AB546" s="205"/>
      <c r="AC546" s="206"/>
      <c r="AD546" s="206"/>
      <c r="AE546" s="206"/>
      <c r="AF546" s="206"/>
      <c r="AG546" s="206"/>
      <c r="AH546" s="206"/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  <c r="BI546" s="206"/>
      <c r="BJ546" s="206"/>
      <c r="BK546" s="206"/>
      <c r="BL546" s="206"/>
      <c r="BM546" s="56"/>
    </row>
    <row r="547" spans="1:65">
      <c r="A547" s="29"/>
      <c r="B547" s="3" t="s">
        <v>86</v>
      </c>
      <c r="C547" s="28"/>
      <c r="D547" s="13">
        <v>1.6349927089706465E-2</v>
      </c>
      <c r="E547" s="13">
        <v>2.2097086912079629E-2</v>
      </c>
      <c r="F547" s="13">
        <v>5.5075696235846868E-3</v>
      </c>
      <c r="G547" s="13">
        <v>1.3533092501564535E-2</v>
      </c>
      <c r="H547" s="13">
        <v>1.3551927136362373E-2</v>
      </c>
      <c r="I547" s="13">
        <v>1.4896089793105421E-2</v>
      </c>
      <c r="J547" s="13">
        <v>1.2691656698358447E-2</v>
      </c>
      <c r="K547" s="13">
        <v>4.0783302055772068E-2</v>
      </c>
      <c r="L547" s="13">
        <v>2.2417372117594488E-2</v>
      </c>
      <c r="M547" s="13">
        <v>1.4779493489230691</v>
      </c>
      <c r="N547" s="13">
        <v>6.6488984484247551E-3</v>
      </c>
      <c r="O547" s="13">
        <v>3.0695884203342086E-2</v>
      </c>
      <c r="P547" s="13">
        <v>3.3598205927891922E-3</v>
      </c>
      <c r="Q547" s="13">
        <v>1.3153341044116348E-2</v>
      </c>
      <c r="R547" s="13">
        <v>4.181396963431782E-2</v>
      </c>
      <c r="S547" s="13">
        <v>3.324299131137471E-2</v>
      </c>
      <c r="T547" s="13">
        <v>4.9685390320145092E-3</v>
      </c>
      <c r="U547" s="13">
        <v>1.1446213751323271E-2</v>
      </c>
      <c r="V547" s="13">
        <v>3.3384271516502632E-2</v>
      </c>
      <c r="W547" s="13">
        <v>1.9110994086122927E-2</v>
      </c>
      <c r="X547" s="13">
        <v>4.225546707612203E-2</v>
      </c>
      <c r="Y547" s="13">
        <v>3.7792477711319682E-2</v>
      </c>
      <c r="Z547" s="13">
        <v>2.0683280717395447E-2</v>
      </c>
      <c r="AA547" s="13">
        <v>1.7024102620691962E-2</v>
      </c>
      <c r="AB547" s="15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271</v>
      </c>
      <c r="C548" s="28"/>
      <c r="D548" s="13">
        <v>-4.8449519752726045E-2</v>
      </c>
      <c r="E548" s="13">
        <v>-9.1056257674245855E-2</v>
      </c>
      <c r="F548" s="13">
        <v>0.14249178722889932</v>
      </c>
      <c r="G548" s="13">
        <v>-0.14313115957832556</v>
      </c>
      <c r="H548" s="13">
        <v>-6.2651765726566055E-2</v>
      </c>
      <c r="I548" s="13">
        <v>-1.5310945813766352E-2</v>
      </c>
      <c r="J548" s="13">
        <v>-8.6322175682965741E-2</v>
      </c>
      <c r="K548" s="13">
        <v>-0.10762554464372587</v>
      </c>
      <c r="L548" s="13">
        <v>9.1205898990033063E-2</v>
      </c>
      <c r="M548" s="13">
        <v>1.5384824610967951</v>
      </c>
      <c r="N548" s="13">
        <v>0.10304110396823285</v>
      </c>
      <c r="O548" s="13">
        <v>0.33027703954967125</v>
      </c>
      <c r="P548" s="13">
        <v>0.17414417502806323</v>
      </c>
      <c r="Q548" s="13">
        <v>-3.4247273778886145E-2</v>
      </c>
      <c r="R548" s="13">
        <v>-6.6827226042875054E-2</v>
      </c>
      <c r="S548" s="13">
        <v>-1.1086998399262304E-3</v>
      </c>
      <c r="T548" s="13">
        <v>0.16695121085051268</v>
      </c>
      <c r="U548" s="13">
        <v>1.3093546133913447E-2</v>
      </c>
      <c r="V548" s="13">
        <v>0.10901315573805959</v>
      </c>
      <c r="W548" s="13">
        <v>5.0966202064153032E-2</v>
      </c>
      <c r="X548" s="13">
        <v>-8.1588093691685959E-2</v>
      </c>
      <c r="Y548" s="13">
        <v>-2.0045027805046356E-2</v>
      </c>
      <c r="Z548" s="13">
        <v>1.0726505138273223E-2</v>
      </c>
      <c r="AA548" s="13">
        <v>-0.13839707758704567</v>
      </c>
      <c r="AB548" s="15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272</v>
      </c>
      <c r="C549" s="46"/>
      <c r="D549" s="44">
        <v>0.34</v>
      </c>
      <c r="E549" s="44">
        <v>0.69</v>
      </c>
      <c r="F549" s="44">
        <v>1.26</v>
      </c>
      <c r="G549" s="44">
        <v>1.1299999999999999</v>
      </c>
      <c r="H549" s="44">
        <v>0.46</v>
      </c>
      <c r="I549" s="44">
        <v>0.06</v>
      </c>
      <c r="J549" s="44">
        <v>0.65</v>
      </c>
      <c r="K549" s="44">
        <v>0.83</v>
      </c>
      <c r="L549" s="44">
        <v>0.83</v>
      </c>
      <c r="M549" s="44">
        <v>12.96</v>
      </c>
      <c r="N549" s="44">
        <v>0.93</v>
      </c>
      <c r="O549" s="44">
        <v>2.84</v>
      </c>
      <c r="P549" s="44">
        <v>1.53</v>
      </c>
      <c r="Q549" s="44">
        <v>0.22</v>
      </c>
      <c r="R549" s="44">
        <v>0.49</v>
      </c>
      <c r="S549" s="44">
        <v>0.06</v>
      </c>
      <c r="T549" s="44">
        <v>1.47</v>
      </c>
      <c r="U549" s="44">
        <v>0.18</v>
      </c>
      <c r="V549" s="44">
        <v>0.98</v>
      </c>
      <c r="W549" s="44">
        <v>0.5</v>
      </c>
      <c r="X549" s="44">
        <v>0.61</v>
      </c>
      <c r="Y549" s="44">
        <v>0.1</v>
      </c>
      <c r="Z549" s="44">
        <v>0.16</v>
      </c>
      <c r="AA549" s="44">
        <v>1.0900000000000001</v>
      </c>
      <c r="AB549" s="15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BM550" s="55"/>
    </row>
    <row r="551" spans="1:65" ht="15">
      <c r="B551" s="8" t="s">
        <v>565</v>
      </c>
      <c r="BM551" s="27" t="s">
        <v>66</v>
      </c>
    </row>
    <row r="552" spans="1:65" ht="15">
      <c r="A552" s="24" t="s">
        <v>56</v>
      </c>
      <c r="B552" s="18" t="s">
        <v>110</v>
      </c>
      <c r="C552" s="15" t="s">
        <v>111</v>
      </c>
      <c r="D552" s="16" t="s">
        <v>234</v>
      </c>
      <c r="E552" s="17" t="s">
        <v>234</v>
      </c>
      <c r="F552" s="17" t="s">
        <v>234</v>
      </c>
      <c r="G552" s="17" t="s">
        <v>234</v>
      </c>
      <c r="H552" s="17" t="s">
        <v>234</v>
      </c>
      <c r="I552" s="17" t="s">
        <v>234</v>
      </c>
      <c r="J552" s="17" t="s">
        <v>234</v>
      </c>
      <c r="K552" s="17" t="s">
        <v>234</v>
      </c>
      <c r="L552" s="17" t="s">
        <v>234</v>
      </c>
      <c r="M552" s="17" t="s">
        <v>234</v>
      </c>
      <c r="N552" s="17" t="s">
        <v>234</v>
      </c>
      <c r="O552" s="17" t="s">
        <v>234</v>
      </c>
      <c r="P552" s="17" t="s">
        <v>234</v>
      </c>
      <c r="Q552" s="17" t="s">
        <v>234</v>
      </c>
      <c r="R552" s="17" t="s">
        <v>234</v>
      </c>
      <c r="S552" s="17" t="s">
        <v>234</v>
      </c>
      <c r="T552" s="17" t="s">
        <v>234</v>
      </c>
      <c r="U552" s="17" t="s">
        <v>234</v>
      </c>
      <c r="V552" s="17" t="s">
        <v>234</v>
      </c>
      <c r="W552" s="17" t="s">
        <v>234</v>
      </c>
      <c r="X552" s="17" t="s">
        <v>234</v>
      </c>
      <c r="Y552" s="17" t="s">
        <v>234</v>
      </c>
      <c r="Z552" s="17" t="s">
        <v>234</v>
      </c>
      <c r="AA552" s="17" t="s">
        <v>234</v>
      </c>
      <c r="AB552" s="15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235</v>
      </c>
      <c r="C553" s="9" t="s">
        <v>235</v>
      </c>
      <c r="D553" s="151" t="s">
        <v>237</v>
      </c>
      <c r="E553" s="152" t="s">
        <v>238</v>
      </c>
      <c r="F553" s="152" t="s">
        <v>239</v>
      </c>
      <c r="G553" s="152" t="s">
        <v>240</v>
      </c>
      <c r="H553" s="152" t="s">
        <v>241</v>
      </c>
      <c r="I553" s="152" t="s">
        <v>243</v>
      </c>
      <c r="J553" s="152" t="s">
        <v>244</v>
      </c>
      <c r="K553" s="152" t="s">
        <v>246</v>
      </c>
      <c r="L553" s="152" t="s">
        <v>247</v>
      </c>
      <c r="M553" s="152" t="s">
        <v>248</v>
      </c>
      <c r="N553" s="152" t="s">
        <v>249</v>
      </c>
      <c r="O553" s="152" t="s">
        <v>250</v>
      </c>
      <c r="P553" s="152" t="s">
        <v>251</v>
      </c>
      <c r="Q553" s="152" t="s">
        <v>252</v>
      </c>
      <c r="R553" s="152" t="s">
        <v>253</v>
      </c>
      <c r="S553" s="152" t="s">
        <v>254</v>
      </c>
      <c r="T553" s="152" t="s">
        <v>255</v>
      </c>
      <c r="U553" s="152" t="s">
        <v>256</v>
      </c>
      <c r="V553" s="152" t="s">
        <v>282</v>
      </c>
      <c r="W553" s="152" t="s">
        <v>258</v>
      </c>
      <c r="X553" s="152" t="s">
        <v>259</v>
      </c>
      <c r="Y553" s="152" t="s">
        <v>260</v>
      </c>
      <c r="Z553" s="152" t="s">
        <v>261</v>
      </c>
      <c r="AA553" s="152" t="s">
        <v>262</v>
      </c>
      <c r="AB553" s="15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274</v>
      </c>
      <c r="E554" s="11" t="s">
        <v>276</v>
      </c>
      <c r="F554" s="11" t="s">
        <v>276</v>
      </c>
      <c r="G554" s="11" t="s">
        <v>277</v>
      </c>
      <c r="H554" s="11" t="s">
        <v>277</v>
      </c>
      <c r="I554" s="11" t="s">
        <v>277</v>
      </c>
      <c r="J554" s="11" t="s">
        <v>274</v>
      </c>
      <c r="K554" s="11" t="s">
        <v>276</v>
      </c>
      <c r="L554" s="11" t="s">
        <v>277</v>
      </c>
      <c r="M554" s="11" t="s">
        <v>276</v>
      </c>
      <c r="N554" s="11" t="s">
        <v>274</v>
      </c>
      <c r="O554" s="11" t="s">
        <v>277</v>
      </c>
      <c r="P554" s="11" t="s">
        <v>276</v>
      </c>
      <c r="Q554" s="11" t="s">
        <v>276</v>
      </c>
      <c r="R554" s="11" t="s">
        <v>276</v>
      </c>
      <c r="S554" s="11" t="s">
        <v>274</v>
      </c>
      <c r="T554" s="11" t="s">
        <v>277</v>
      </c>
      <c r="U554" s="11" t="s">
        <v>274</v>
      </c>
      <c r="V554" s="11" t="s">
        <v>276</v>
      </c>
      <c r="W554" s="11" t="s">
        <v>276</v>
      </c>
      <c r="X554" s="11" t="s">
        <v>277</v>
      </c>
      <c r="Y554" s="11" t="s">
        <v>274</v>
      </c>
      <c r="Z554" s="11" t="s">
        <v>277</v>
      </c>
      <c r="AA554" s="11" t="s">
        <v>274</v>
      </c>
      <c r="AB554" s="15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 t="s">
        <v>314</v>
      </c>
      <c r="E555" s="25" t="s">
        <v>266</v>
      </c>
      <c r="F555" s="25" t="s">
        <v>314</v>
      </c>
      <c r="G555" s="25" t="s">
        <v>315</v>
      </c>
      <c r="H555" s="25" t="s">
        <v>315</v>
      </c>
      <c r="I555" s="25" t="s">
        <v>315</v>
      </c>
      <c r="J555" s="25" t="s">
        <v>116</v>
      </c>
      <c r="K555" s="25" t="s">
        <v>116</v>
      </c>
      <c r="L555" s="25" t="s">
        <v>316</v>
      </c>
      <c r="M555" s="25" t="s">
        <v>315</v>
      </c>
      <c r="N555" s="25" t="s">
        <v>314</v>
      </c>
      <c r="O555" s="25" t="s">
        <v>314</v>
      </c>
      <c r="P555" s="25" t="s">
        <v>314</v>
      </c>
      <c r="Q555" s="25" t="s">
        <v>315</v>
      </c>
      <c r="R555" s="25" t="s">
        <v>314</v>
      </c>
      <c r="S555" s="25" t="s">
        <v>314</v>
      </c>
      <c r="T555" s="25" t="s">
        <v>316</v>
      </c>
      <c r="U555" s="25" t="s">
        <v>279</v>
      </c>
      <c r="V555" s="25" t="s">
        <v>315</v>
      </c>
      <c r="W555" s="25" t="s">
        <v>317</v>
      </c>
      <c r="X555" s="25" t="s">
        <v>318</v>
      </c>
      <c r="Y555" s="25" t="s">
        <v>314</v>
      </c>
      <c r="Z555" s="25" t="s">
        <v>314</v>
      </c>
      <c r="AA555" s="25" t="s">
        <v>314</v>
      </c>
      <c r="AB555" s="15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03">
        <v>2.0199999999999999E-2</v>
      </c>
      <c r="E556" s="203">
        <v>1.8000000000000002E-2</v>
      </c>
      <c r="F556" s="203">
        <v>2.5466066666666669E-2</v>
      </c>
      <c r="G556" s="203">
        <v>2.0199999999999999E-2</v>
      </c>
      <c r="H556" s="203">
        <v>1.8499999999999999E-2</v>
      </c>
      <c r="I556" s="203">
        <v>2.23E-2</v>
      </c>
      <c r="J556" s="203">
        <v>1.8699999999999998E-2</v>
      </c>
      <c r="K556" s="212">
        <v>1.77E-2</v>
      </c>
      <c r="L556" s="203">
        <v>2.4500000000000001E-2</v>
      </c>
      <c r="M556" s="203">
        <v>2.1946E-2</v>
      </c>
      <c r="N556" s="203">
        <v>2.3099999999999999E-2</v>
      </c>
      <c r="O556" s="203">
        <v>2.4899999999999999E-2</v>
      </c>
      <c r="P556" s="203">
        <v>2.2595400000000002E-2</v>
      </c>
      <c r="Q556" s="203">
        <v>2.06E-2</v>
      </c>
      <c r="R556" s="204" t="s">
        <v>328</v>
      </c>
      <c r="S556" s="203">
        <v>2.3400000000000001E-2</v>
      </c>
      <c r="T556" s="203">
        <v>2.3300000000000001E-2</v>
      </c>
      <c r="U556" s="203">
        <v>2.1100000000000001E-2</v>
      </c>
      <c r="V556" s="203">
        <v>2.3035933049999999E-2</v>
      </c>
      <c r="W556" s="203">
        <v>2.0299999999999999E-2</v>
      </c>
      <c r="X556" s="203">
        <v>1.6400000000000001E-2</v>
      </c>
      <c r="Y556" s="212">
        <v>1.9300000000000001E-2</v>
      </c>
      <c r="Z556" s="203">
        <v>2.1000000000000001E-2</v>
      </c>
      <c r="AA556" s="203">
        <v>1.8599999999999998E-2</v>
      </c>
      <c r="AB556" s="205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07">
        <v>1</v>
      </c>
    </row>
    <row r="557" spans="1:65">
      <c r="A557" s="29"/>
      <c r="B557" s="19">
        <v>1</v>
      </c>
      <c r="C557" s="9">
        <v>2</v>
      </c>
      <c r="D557" s="23">
        <v>2.0199999999999999E-2</v>
      </c>
      <c r="E557" s="23">
        <v>1.9E-2</v>
      </c>
      <c r="F557" s="23">
        <v>2.5524733333333334E-2</v>
      </c>
      <c r="G557" s="23">
        <v>1.9900000000000001E-2</v>
      </c>
      <c r="H557" s="23">
        <v>1.8699999999999998E-2</v>
      </c>
      <c r="I557" s="23">
        <v>2.24E-2</v>
      </c>
      <c r="J557" s="23">
        <v>1.8499999999999999E-2</v>
      </c>
      <c r="K557" s="23">
        <v>1.9E-2</v>
      </c>
      <c r="L557" s="23">
        <v>2.47E-2</v>
      </c>
      <c r="M557" s="23">
        <v>2.1595199999999998E-2</v>
      </c>
      <c r="N557" s="23">
        <v>2.3800000000000002E-2</v>
      </c>
      <c r="O557" s="23">
        <v>2.5099999999999997E-2</v>
      </c>
      <c r="P557" s="23">
        <v>2.2761000000000003E-2</v>
      </c>
      <c r="Q557" s="23">
        <v>2.0900000000000002E-2</v>
      </c>
      <c r="R557" s="209" t="s">
        <v>328</v>
      </c>
      <c r="S557" s="23">
        <v>2.2499999999999999E-2</v>
      </c>
      <c r="T557" s="23">
        <v>2.29E-2</v>
      </c>
      <c r="U557" s="23">
        <v>2.1100000000000001E-2</v>
      </c>
      <c r="V557" s="23">
        <v>2.412035014E-2</v>
      </c>
      <c r="W557" s="23">
        <v>2.07E-2</v>
      </c>
      <c r="X557" s="23">
        <v>1.5899999999999997E-2</v>
      </c>
      <c r="Y557" s="23">
        <v>2.0799999999999999E-2</v>
      </c>
      <c r="Z557" s="23">
        <v>2.0299999999999999E-2</v>
      </c>
      <c r="AA557" s="23">
        <v>1.8799999999999997E-2</v>
      </c>
      <c r="AB557" s="205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07">
        <v>23</v>
      </c>
    </row>
    <row r="558" spans="1:65">
      <c r="A558" s="29"/>
      <c r="B558" s="19">
        <v>1</v>
      </c>
      <c r="C558" s="9">
        <v>3</v>
      </c>
      <c r="D558" s="23">
        <v>1.9599999999999999E-2</v>
      </c>
      <c r="E558" s="23">
        <v>1.8699999999999998E-2</v>
      </c>
      <c r="F558" s="23">
        <v>2.5144999999999997E-2</v>
      </c>
      <c r="G558" s="23">
        <v>0.02</v>
      </c>
      <c r="H558" s="23">
        <v>1.83E-2</v>
      </c>
      <c r="I558" s="23">
        <v>2.2200000000000001E-2</v>
      </c>
      <c r="J558" s="23">
        <v>1.84E-2</v>
      </c>
      <c r="K558" s="23">
        <v>1.9900000000000001E-2</v>
      </c>
      <c r="L558" s="23">
        <v>2.4500000000000001E-2</v>
      </c>
      <c r="M558" s="23">
        <v>2.1501199999999998E-2</v>
      </c>
      <c r="N558" s="23">
        <v>2.35E-2</v>
      </c>
      <c r="O558" s="23">
        <v>2.5999999999999999E-2</v>
      </c>
      <c r="P558" s="210">
        <v>2.1051899999999998E-2</v>
      </c>
      <c r="Q558" s="23">
        <v>2.0900000000000002E-2</v>
      </c>
      <c r="R558" s="209" t="s">
        <v>328</v>
      </c>
      <c r="S558" s="23">
        <v>2.2100000000000002E-2</v>
      </c>
      <c r="T558" s="23">
        <v>2.2499999999999999E-2</v>
      </c>
      <c r="U558" s="23">
        <v>2.0500000000000001E-2</v>
      </c>
      <c r="V558" s="23">
        <v>2.3349733859999999E-2</v>
      </c>
      <c r="W558" s="23">
        <v>2.06E-2</v>
      </c>
      <c r="X558" s="23">
        <v>1.5699999999999999E-2</v>
      </c>
      <c r="Y558" s="23">
        <v>2.0799999999999999E-2</v>
      </c>
      <c r="Z558" s="23">
        <v>1.9699999999999999E-2</v>
      </c>
      <c r="AA558" s="23">
        <v>1.89E-2</v>
      </c>
      <c r="AB558" s="205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07">
        <v>16</v>
      </c>
    </row>
    <row r="559" spans="1:65">
      <c r="A559" s="29"/>
      <c r="B559" s="19">
        <v>1</v>
      </c>
      <c r="C559" s="9">
        <v>4</v>
      </c>
      <c r="D559" s="23">
        <v>1.95E-2</v>
      </c>
      <c r="E559" s="23">
        <v>1.95E-2</v>
      </c>
      <c r="F559" s="23">
        <v>2.4846133333333333E-2</v>
      </c>
      <c r="G559" s="23">
        <v>2.0500000000000001E-2</v>
      </c>
      <c r="H559" s="23">
        <v>1.9E-2</v>
      </c>
      <c r="I559" s="23">
        <v>2.2699999999999998E-2</v>
      </c>
      <c r="J559" s="23">
        <v>1.8000000000000002E-2</v>
      </c>
      <c r="K559" s="23">
        <v>0.02</v>
      </c>
      <c r="L559" s="23">
        <v>2.47E-2</v>
      </c>
      <c r="M559" s="23">
        <v>2.1643000000000003E-2</v>
      </c>
      <c r="N559" s="23">
        <v>2.35E-2</v>
      </c>
      <c r="O559" s="23">
        <v>2.5799999999999997E-2</v>
      </c>
      <c r="P559" s="23">
        <v>2.23065E-2</v>
      </c>
      <c r="Q559" s="23">
        <v>2.1399999999999999E-2</v>
      </c>
      <c r="R559" s="209" t="s">
        <v>328</v>
      </c>
      <c r="S559" s="23">
        <v>2.2200000000000001E-2</v>
      </c>
      <c r="T559" s="23">
        <v>2.23E-2</v>
      </c>
      <c r="U559" s="23">
        <v>2.1299999999999999E-2</v>
      </c>
      <c r="V559" s="23">
        <v>2.3638204310000001E-2</v>
      </c>
      <c r="W559" s="23">
        <v>2.0900000000000002E-2</v>
      </c>
      <c r="X559" s="23">
        <v>1.6300000000000002E-2</v>
      </c>
      <c r="Y559" s="23">
        <v>2.0799999999999999E-2</v>
      </c>
      <c r="Z559" s="23">
        <v>1.9900000000000001E-2</v>
      </c>
      <c r="AA559" s="23">
        <v>1.8499999999999999E-2</v>
      </c>
      <c r="AB559" s="205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07">
        <v>2.1226254268792273E-2</v>
      </c>
    </row>
    <row r="560" spans="1:65">
      <c r="A560" s="29"/>
      <c r="B560" s="19">
        <v>1</v>
      </c>
      <c r="C560" s="9">
        <v>5</v>
      </c>
      <c r="D560" s="23">
        <v>1.9300000000000001E-2</v>
      </c>
      <c r="E560" s="23">
        <v>1.8699999999999998E-2</v>
      </c>
      <c r="F560" s="23">
        <v>2.4982533333333334E-2</v>
      </c>
      <c r="G560" s="23">
        <v>2.0900000000000002E-2</v>
      </c>
      <c r="H560" s="23">
        <v>1.8699999999999998E-2</v>
      </c>
      <c r="I560" s="23">
        <v>2.2699999999999998E-2</v>
      </c>
      <c r="J560" s="23">
        <v>1.7899999999999999E-2</v>
      </c>
      <c r="K560" s="23">
        <v>1.9799999999999998E-2</v>
      </c>
      <c r="L560" s="23">
        <v>2.4399999999999998E-2</v>
      </c>
      <c r="M560" s="23">
        <v>2.1694999999999999E-2</v>
      </c>
      <c r="N560" s="23">
        <v>2.3199999999999998E-2</v>
      </c>
      <c r="O560" s="23">
        <v>2.5799999999999997E-2</v>
      </c>
      <c r="P560" s="23">
        <v>2.2392000000000002E-2</v>
      </c>
      <c r="Q560" s="23">
        <v>2.1299999999999999E-2</v>
      </c>
      <c r="R560" s="209" t="s">
        <v>328</v>
      </c>
      <c r="S560" s="23">
        <v>2.1499999999999998E-2</v>
      </c>
      <c r="T560" s="23">
        <v>2.3300000000000001E-2</v>
      </c>
      <c r="U560" s="23">
        <v>2.1100000000000001E-2</v>
      </c>
      <c r="V560" s="23">
        <v>2.3968833839999999E-2</v>
      </c>
      <c r="W560" s="23">
        <v>2.0799999999999999E-2</v>
      </c>
      <c r="X560" s="23">
        <v>1.5699999999999999E-2</v>
      </c>
      <c r="Y560" s="23">
        <v>2.0299999999999999E-2</v>
      </c>
      <c r="Z560" s="23">
        <v>2.0500000000000001E-2</v>
      </c>
      <c r="AA560" s="23">
        <v>1.89E-2</v>
      </c>
      <c r="AB560" s="205"/>
      <c r="AC560" s="206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07">
        <v>106</v>
      </c>
    </row>
    <row r="561" spans="1:65">
      <c r="A561" s="29"/>
      <c r="B561" s="19">
        <v>1</v>
      </c>
      <c r="C561" s="9">
        <v>6</v>
      </c>
      <c r="D561" s="23">
        <v>2.01E-2</v>
      </c>
      <c r="E561" s="23">
        <v>1.8599999999999998E-2</v>
      </c>
      <c r="F561" s="23">
        <v>2.5218666666666664E-2</v>
      </c>
      <c r="G561" s="23">
        <v>0.02</v>
      </c>
      <c r="H561" s="23">
        <v>1.8699999999999998E-2</v>
      </c>
      <c r="I561" s="23">
        <v>2.29E-2</v>
      </c>
      <c r="J561" s="23">
        <v>1.8000000000000002E-2</v>
      </c>
      <c r="K561" s="23">
        <v>2.0400000000000001E-2</v>
      </c>
      <c r="L561" s="23">
        <v>2.4399999999999998E-2</v>
      </c>
      <c r="M561" s="23">
        <v>2.1600999999999999E-2</v>
      </c>
      <c r="N561" s="23">
        <v>2.3900000000000001E-2</v>
      </c>
      <c r="O561" s="23">
        <v>2.4800000000000003E-2</v>
      </c>
      <c r="P561" s="23">
        <v>2.26692E-2</v>
      </c>
      <c r="Q561" s="23">
        <v>2.1399999999999999E-2</v>
      </c>
      <c r="R561" s="209" t="s">
        <v>328</v>
      </c>
      <c r="S561" s="23">
        <v>2.1399999999999999E-2</v>
      </c>
      <c r="T561" s="23">
        <v>2.3199999999999998E-2</v>
      </c>
      <c r="U561" s="23">
        <v>2.07E-2</v>
      </c>
      <c r="V561" s="23">
        <v>2.479658056E-2</v>
      </c>
      <c r="W561" s="23">
        <v>0.02</v>
      </c>
      <c r="X561" s="23">
        <v>1.61E-2</v>
      </c>
      <c r="Y561" s="23">
        <v>2.06E-2</v>
      </c>
      <c r="Z561" s="23">
        <v>2.0299999999999999E-2</v>
      </c>
      <c r="AA561" s="23">
        <v>1.9200000000000002E-2</v>
      </c>
      <c r="AB561" s="205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20" t="s">
        <v>268</v>
      </c>
      <c r="C562" s="12"/>
      <c r="D562" s="211">
        <v>1.9816666666666666E-2</v>
      </c>
      <c r="E562" s="211">
        <v>1.8749999999999999E-2</v>
      </c>
      <c r="F562" s="211">
        <v>2.5197188888888888E-2</v>
      </c>
      <c r="G562" s="211">
        <v>2.0250000000000001E-2</v>
      </c>
      <c r="H562" s="211">
        <v>1.8649999999999996E-2</v>
      </c>
      <c r="I562" s="211">
        <v>2.2533333333333332E-2</v>
      </c>
      <c r="J562" s="211">
        <v>1.8249999999999999E-2</v>
      </c>
      <c r="K562" s="211">
        <v>1.9466666666666667E-2</v>
      </c>
      <c r="L562" s="211">
        <v>2.4533333333333334E-2</v>
      </c>
      <c r="M562" s="211">
        <v>2.1663566666666665E-2</v>
      </c>
      <c r="N562" s="211">
        <v>2.3499999999999997E-2</v>
      </c>
      <c r="O562" s="211">
        <v>2.5399999999999995E-2</v>
      </c>
      <c r="P562" s="211">
        <v>2.2296E-2</v>
      </c>
      <c r="Q562" s="211">
        <v>2.1083333333333332E-2</v>
      </c>
      <c r="R562" s="211" t="s">
        <v>676</v>
      </c>
      <c r="S562" s="211">
        <v>2.2183333333333333E-2</v>
      </c>
      <c r="T562" s="211">
        <v>2.2916666666666669E-2</v>
      </c>
      <c r="U562" s="211">
        <v>2.0966666666666665E-2</v>
      </c>
      <c r="V562" s="211">
        <v>2.3818272626666664E-2</v>
      </c>
      <c r="W562" s="211">
        <v>2.0549999999999999E-2</v>
      </c>
      <c r="X562" s="211">
        <v>1.6016666666666665E-2</v>
      </c>
      <c r="Y562" s="211">
        <v>2.0433333333333331E-2</v>
      </c>
      <c r="Z562" s="211">
        <v>2.0283333333333334E-2</v>
      </c>
      <c r="AA562" s="211">
        <v>1.8816666666666666E-2</v>
      </c>
      <c r="AB562" s="205"/>
      <c r="AC562" s="206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56"/>
    </row>
    <row r="563" spans="1:65">
      <c r="A563" s="29"/>
      <c r="B563" s="3" t="s">
        <v>269</v>
      </c>
      <c r="C563" s="28"/>
      <c r="D563" s="23">
        <v>1.985E-2</v>
      </c>
      <c r="E563" s="23">
        <v>1.8699999999999998E-2</v>
      </c>
      <c r="F563" s="23">
        <v>2.518183333333333E-2</v>
      </c>
      <c r="G563" s="23">
        <v>2.01E-2</v>
      </c>
      <c r="H563" s="23">
        <v>1.8699999999999998E-2</v>
      </c>
      <c r="I563" s="23">
        <v>2.2550000000000001E-2</v>
      </c>
      <c r="J563" s="23">
        <v>1.8200000000000001E-2</v>
      </c>
      <c r="K563" s="23">
        <v>1.985E-2</v>
      </c>
      <c r="L563" s="23">
        <v>2.4500000000000001E-2</v>
      </c>
      <c r="M563" s="23">
        <v>2.1622000000000002E-2</v>
      </c>
      <c r="N563" s="23">
        <v>2.35E-2</v>
      </c>
      <c r="O563" s="23">
        <v>2.5449999999999997E-2</v>
      </c>
      <c r="P563" s="23">
        <v>2.2493700000000002E-2</v>
      </c>
      <c r="Q563" s="23">
        <v>2.1100000000000001E-2</v>
      </c>
      <c r="R563" s="23" t="s">
        <v>676</v>
      </c>
      <c r="S563" s="23">
        <v>2.2150000000000003E-2</v>
      </c>
      <c r="T563" s="23">
        <v>2.3050000000000001E-2</v>
      </c>
      <c r="U563" s="23">
        <v>2.1100000000000001E-2</v>
      </c>
      <c r="V563" s="23">
        <v>2.3803519075000001E-2</v>
      </c>
      <c r="W563" s="23">
        <v>2.0650000000000002E-2</v>
      </c>
      <c r="X563" s="23">
        <v>1.6E-2</v>
      </c>
      <c r="Y563" s="23">
        <v>2.07E-2</v>
      </c>
      <c r="Z563" s="23">
        <v>2.0299999999999999E-2</v>
      </c>
      <c r="AA563" s="23">
        <v>1.8849999999999999E-2</v>
      </c>
      <c r="AB563" s="205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29"/>
      <c r="B564" s="3" t="s">
        <v>270</v>
      </c>
      <c r="C564" s="28"/>
      <c r="D564" s="23">
        <v>3.9707262140150913E-4</v>
      </c>
      <c r="E564" s="23">
        <v>4.9295030175464897E-4</v>
      </c>
      <c r="F564" s="23">
        <v>2.6536111551926742E-4</v>
      </c>
      <c r="G564" s="23">
        <v>3.834057902536168E-4</v>
      </c>
      <c r="H564" s="23">
        <v>2.3452078799117106E-4</v>
      </c>
      <c r="I564" s="23">
        <v>2.7325202042558855E-4</v>
      </c>
      <c r="J564" s="23">
        <v>3.2710854467592134E-4</v>
      </c>
      <c r="K564" s="23">
        <v>9.7911524687682564E-4</v>
      </c>
      <c r="L564" s="23">
        <v>1.3662601021279517E-4</v>
      </c>
      <c r="M564" s="23">
        <v>1.5240154417415483E-4</v>
      </c>
      <c r="N564" s="23">
        <v>3.1622776601683908E-4</v>
      </c>
      <c r="O564" s="23">
        <v>5.2535702146254653E-4</v>
      </c>
      <c r="P564" s="23">
        <v>6.3281192466640654E-4</v>
      </c>
      <c r="Q564" s="23">
        <v>3.3115957885386017E-4</v>
      </c>
      <c r="R564" s="23" t="s">
        <v>676</v>
      </c>
      <c r="S564" s="23">
        <v>7.3052492542463447E-4</v>
      </c>
      <c r="T564" s="23">
        <v>4.3089055068157029E-4</v>
      </c>
      <c r="U564" s="23">
        <v>3.0110906108363227E-4</v>
      </c>
      <c r="V564" s="23">
        <v>6.2209553980086733E-4</v>
      </c>
      <c r="W564" s="23">
        <v>3.3911649915626372E-4</v>
      </c>
      <c r="X564" s="23">
        <v>2.9944392908634419E-4</v>
      </c>
      <c r="Y564" s="23">
        <v>5.8878405775518905E-4</v>
      </c>
      <c r="Z564" s="23">
        <v>4.5789372857319989E-4</v>
      </c>
      <c r="AA564" s="23">
        <v>2.4832774042919008E-4</v>
      </c>
      <c r="AB564" s="205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29"/>
      <c r="B565" s="3" t="s">
        <v>86</v>
      </c>
      <c r="C565" s="28"/>
      <c r="D565" s="13">
        <v>2.0037306378545457E-2</v>
      </c>
      <c r="E565" s="13">
        <v>2.6290682760247947E-2</v>
      </c>
      <c r="F565" s="13">
        <v>1.0531377793349112E-2</v>
      </c>
      <c r="G565" s="13">
        <v>1.8933619271783546E-2</v>
      </c>
      <c r="H565" s="13">
        <v>1.2574841179151267E-2</v>
      </c>
      <c r="I565" s="13">
        <v>1.2126568953798308E-2</v>
      </c>
      <c r="J565" s="13">
        <v>1.7923755872653224E-2</v>
      </c>
      <c r="K565" s="13">
        <v>5.029701610668625E-2</v>
      </c>
      <c r="L565" s="13">
        <v>5.5689949814998032E-3</v>
      </c>
      <c r="M565" s="13">
        <v>7.0349239586966214E-3</v>
      </c>
      <c r="N565" s="13">
        <v>1.3456500681567621E-2</v>
      </c>
      <c r="O565" s="13">
        <v>2.0683347301675065E-2</v>
      </c>
      <c r="P565" s="13">
        <v>2.8382307349587663E-2</v>
      </c>
      <c r="Q565" s="13">
        <v>1.570717370057835E-2</v>
      </c>
      <c r="R565" s="13" t="s">
        <v>676</v>
      </c>
      <c r="S565" s="13">
        <v>3.2931251333942951E-2</v>
      </c>
      <c r="T565" s="13">
        <v>1.8802496757013974E-2</v>
      </c>
      <c r="U565" s="13">
        <v>1.4361322468217757E-2</v>
      </c>
      <c r="V565" s="13">
        <v>2.6118415451520875E-2</v>
      </c>
      <c r="W565" s="13">
        <v>1.6502019423662469E-2</v>
      </c>
      <c r="X565" s="13">
        <v>1.8695770806639599E-2</v>
      </c>
      <c r="Y565" s="13">
        <v>2.8814880477415455E-2</v>
      </c>
      <c r="Z565" s="13">
        <v>2.2574875689722263E-2</v>
      </c>
      <c r="AA565" s="13">
        <v>1.319722269774261E-2</v>
      </c>
      <c r="AB565" s="15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271</v>
      </c>
      <c r="C566" s="28"/>
      <c r="D566" s="13">
        <v>-6.6407741294140732E-2</v>
      </c>
      <c r="E566" s="13">
        <v>-0.11665997389058735</v>
      </c>
      <c r="F566" s="13">
        <v>0.18707655951972879</v>
      </c>
      <c r="G566" s="13">
        <v>-4.5992771801834254E-2</v>
      </c>
      <c r="H566" s="13">
        <v>-0.12137112069650435</v>
      </c>
      <c r="I566" s="13">
        <v>6.1578413599934212E-2</v>
      </c>
      <c r="J566" s="13">
        <v>-0.14021570792017168</v>
      </c>
      <c r="K566" s="13">
        <v>-8.2896755114849729E-2</v>
      </c>
      <c r="L566" s="13">
        <v>0.15580134971827153</v>
      </c>
      <c r="M566" s="13">
        <v>2.0602429064337846E-2</v>
      </c>
      <c r="N566" s="13">
        <v>0.10711949939046383</v>
      </c>
      <c r="O566" s="13">
        <v>0.19663128870288427</v>
      </c>
      <c r="P566" s="13">
        <v>5.0397291847224857E-2</v>
      </c>
      <c r="Q566" s="13">
        <v>-6.7332150858604445E-3</v>
      </c>
      <c r="R566" s="13" t="s">
        <v>676</v>
      </c>
      <c r="S566" s="13">
        <v>4.5089399779225214E-2</v>
      </c>
      <c r="T566" s="13">
        <v>7.9637809689282246E-2</v>
      </c>
      <c r="U566" s="13">
        <v>-1.222955302609674E-2</v>
      </c>
      <c r="V566" s="13">
        <v>0.12211379007577827</v>
      </c>
      <c r="W566" s="13">
        <v>-3.18593313840837E-2</v>
      </c>
      <c r="X566" s="13">
        <v>-0.24543131991898171</v>
      </c>
      <c r="Y566" s="13">
        <v>-3.7355669324320107E-2</v>
      </c>
      <c r="Z566" s="13">
        <v>-4.4422389533195328E-2</v>
      </c>
      <c r="AA566" s="13">
        <v>-0.11351920935330939</v>
      </c>
      <c r="AB566" s="15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272</v>
      </c>
      <c r="C567" s="46"/>
      <c r="D567" s="44">
        <v>0.47</v>
      </c>
      <c r="E567" s="44">
        <v>0.89</v>
      </c>
      <c r="F567" s="44">
        <v>1.63</v>
      </c>
      <c r="G567" s="44">
        <v>0.3</v>
      </c>
      <c r="H567" s="44">
        <v>0.93</v>
      </c>
      <c r="I567" s="44">
        <v>0.59</v>
      </c>
      <c r="J567" s="44">
        <v>1.08</v>
      </c>
      <c r="K567" s="44">
        <v>0.61</v>
      </c>
      <c r="L567" s="44">
        <v>1.37</v>
      </c>
      <c r="M567" s="44">
        <v>0.25</v>
      </c>
      <c r="N567" s="44">
        <v>0.97</v>
      </c>
      <c r="O567" s="44">
        <v>1.71</v>
      </c>
      <c r="P567" s="44">
        <v>0.5</v>
      </c>
      <c r="Q567" s="44">
        <v>0.02</v>
      </c>
      <c r="R567" s="44">
        <v>6.92</v>
      </c>
      <c r="S567" s="44">
        <v>0.45</v>
      </c>
      <c r="T567" s="44">
        <v>0.74</v>
      </c>
      <c r="U567" s="44">
        <v>0.02</v>
      </c>
      <c r="V567" s="44">
        <v>1.0900000000000001</v>
      </c>
      <c r="W567" s="44">
        <v>0.19</v>
      </c>
      <c r="X567" s="44">
        <v>1.96</v>
      </c>
      <c r="Y567" s="44">
        <v>0.23</v>
      </c>
      <c r="Z567" s="44">
        <v>0.28999999999999998</v>
      </c>
      <c r="AA567" s="44">
        <v>0.86</v>
      </c>
      <c r="AB567" s="15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BM568" s="55"/>
    </row>
    <row r="569" spans="1:65" ht="15">
      <c r="B569" s="8" t="s">
        <v>566</v>
      </c>
      <c r="BM569" s="27" t="s">
        <v>66</v>
      </c>
    </row>
    <row r="570" spans="1:65" ht="15">
      <c r="A570" s="24" t="s">
        <v>26</v>
      </c>
      <c r="B570" s="18" t="s">
        <v>110</v>
      </c>
      <c r="C570" s="15" t="s">
        <v>111</v>
      </c>
      <c r="D570" s="16" t="s">
        <v>234</v>
      </c>
      <c r="E570" s="17" t="s">
        <v>234</v>
      </c>
      <c r="F570" s="17" t="s">
        <v>234</v>
      </c>
      <c r="G570" s="17" t="s">
        <v>234</v>
      </c>
      <c r="H570" s="17" t="s">
        <v>234</v>
      </c>
      <c r="I570" s="17" t="s">
        <v>234</v>
      </c>
      <c r="J570" s="17" t="s">
        <v>234</v>
      </c>
      <c r="K570" s="17" t="s">
        <v>234</v>
      </c>
      <c r="L570" s="17" t="s">
        <v>234</v>
      </c>
      <c r="M570" s="17" t="s">
        <v>234</v>
      </c>
      <c r="N570" s="17" t="s">
        <v>234</v>
      </c>
      <c r="O570" s="17" t="s">
        <v>234</v>
      </c>
      <c r="P570" s="17" t="s">
        <v>234</v>
      </c>
      <c r="Q570" s="17" t="s">
        <v>234</v>
      </c>
      <c r="R570" s="17" t="s">
        <v>234</v>
      </c>
      <c r="S570" s="17" t="s">
        <v>234</v>
      </c>
      <c r="T570" s="17" t="s">
        <v>234</v>
      </c>
      <c r="U570" s="17" t="s">
        <v>234</v>
      </c>
      <c r="V570" s="17" t="s">
        <v>234</v>
      </c>
      <c r="W570" s="17" t="s">
        <v>234</v>
      </c>
      <c r="X570" s="17" t="s">
        <v>234</v>
      </c>
      <c r="Y570" s="17" t="s">
        <v>234</v>
      </c>
      <c r="Z570" s="17" t="s">
        <v>234</v>
      </c>
      <c r="AA570" s="15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235</v>
      </c>
      <c r="C571" s="9" t="s">
        <v>235</v>
      </c>
      <c r="D571" s="151" t="s">
        <v>237</v>
      </c>
      <c r="E571" s="152" t="s">
        <v>238</v>
      </c>
      <c r="F571" s="152" t="s">
        <v>239</v>
      </c>
      <c r="G571" s="152" t="s">
        <v>240</v>
      </c>
      <c r="H571" s="152" t="s">
        <v>241</v>
      </c>
      <c r="I571" s="152" t="s">
        <v>243</v>
      </c>
      <c r="J571" s="152" t="s">
        <v>244</v>
      </c>
      <c r="K571" s="152" t="s">
        <v>246</v>
      </c>
      <c r="L571" s="152" t="s">
        <v>247</v>
      </c>
      <c r="M571" s="152" t="s">
        <v>248</v>
      </c>
      <c r="N571" s="152" t="s">
        <v>249</v>
      </c>
      <c r="O571" s="152" t="s">
        <v>250</v>
      </c>
      <c r="P571" s="152" t="s">
        <v>252</v>
      </c>
      <c r="Q571" s="152" t="s">
        <v>253</v>
      </c>
      <c r="R571" s="152" t="s">
        <v>254</v>
      </c>
      <c r="S571" s="152" t="s">
        <v>255</v>
      </c>
      <c r="T571" s="152" t="s">
        <v>256</v>
      </c>
      <c r="U571" s="152" t="s">
        <v>282</v>
      </c>
      <c r="V571" s="152" t="s">
        <v>258</v>
      </c>
      <c r="W571" s="152" t="s">
        <v>259</v>
      </c>
      <c r="X571" s="152" t="s">
        <v>260</v>
      </c>
      <c r="Y571" s="152" t="s">
        <v>261</v>
      </c>
      <c r="Z571" s="152" t="s">
        <v>262</v>
      </c>
      <c r="AA571" s="15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274</v>
      </c>
      <c r="E572" s="11" t="s">
        <v>274</v>
      </c>
      <c r="F572" s="11" t="s">
        <v>276</v>
      </c>
      <c r="G572" s="11" t="s">
        <v>277</v>
      </c>
      <c r="H572" s="11" t="s">
        <v>277</v>
      </c>
      <c r="I572" s="11" t="s">
        <v>277</v>
      </c>
      <c r="J572" s="11" t="s">
        <v>274</v>
      </c>
      <c r="K572" s="11" t="s">
        <v>274</v>
      </c>
      <c r="L572" s="11" t="s">
        <v>277</v>
      </c>
      <c r="M572" s="11" t="s">
        <v>276</v>
      </c>
      <c r="N572" s="11" t="s">
        <v>274</v>
      </c>
      <c r="O572" s="11" t="s">
        <v>277</v>
      </c>
      <c r="P572" s="11" t="s">
        <v>274</v>
      </c>
      <c r="Q572" s="11" t="s">
        <v>276</v>
      </c>
      <c r="R572" s="11" t="s">
        <v>274</v>
      </c>
      <c r="S572" s="11" t="s">
        <v>277</v>
      </c>
      <c r="T572" s="11" t="s">
        <v>274</v>
      </c>
      <c r="U572" s="11" t="s">
        <v>276</v>
      </c>
      <c r="V572" s="11" t="s">
        <v>276</v>
      </c>
      <c r="W572" s="11" t="s">
        <v>277</v>
      </c>
      <c r="X572" s="11" t="s">
        <v>274</v>
      </c>
      <c r="Y572" s="11" t="s">
        <v>277</v>
      </c>
      <c r="Z572" s="11" t="s">
        <v>274</v>
      </c>
      <c r="AA572" s="15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</v>
      </c>
    </row>
    <row r="573" spans="1:65">
      <c r="A573" s="29"/>
      <c r="B573" s="19"/>
      <c r="C573" s="9"/>
      <c r="D573" s="25" t="s">
        <v>314</v>
      </c>
      <c r="E573" s="25" t="s">
        <v>266</v>
      </c>
      <c r="F573" s="25" t="s">
        <v>314</v>
      </c>
      <c r="G573" s="25" t="s">
        <v>315</v>
      </c>
      <c r="H573" s="25" t="s">
        <v>315</v>
      </c>
      <c r="I573" s="25" t="s">
        <v>315</v>
      </c>
      <c r="J573" s="25" t="s">
        <v>116</v>
      </c>
      <c r="K573" s="25" t="s">
        <v>116</v>
      </c>
      <c r="L573" s="25" t="s">
        <v>316</v>
      </c>
      <c r="M573" s="25" t="s">
        <v>315</v>
      </c>
      <c r="N573" s="25" t="s">
        <v>314</v>
      </c>
      <c r="O573" s="25" t="s">
        <v>314</v>
      </c>
      <c r="P573" s="25" t="s">
        <v>315</v>
      </c>
      <c r="Q573" s="25" t="s">
        <v>314</v>
      </c>
      <c r="R573" s="25" t="s">
        <v>314</v>
      </c>
      <c r="S573" s="25" t="s">
        <v>316</v>
      </c>
      <c r="T573" s="25" t="s">
        <v>279</v>
      </c>
      <c r="U573" s="25" t="s">
        <v>315</v>
      </c>
      <c r="V573" s="25" t="s">
        <v>317</v>
      </c>
      <c r="W573" s="25" t="s">
        <v>318</v>
      </c>
      <c r="X573" s="25" t="s">
        <v>314</v>
      </c>
      <c r="Y573" s="25" t="s">
        <v>314</v>
      </c>
      <c r="Z573" s="25" t="s">
        <v>314</v>
      </c>
      <c r="AA573" s="15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21">
        <v>1.24</v>
      </c>
      <c r="E574" s="147">
        <v>1.3</v>
      </c>
      <c r="F574" s="147" t="s">
        <v>102</v>
      </c>
      <c r="G574" s="21">
        <v>1.34</v>
      </c>
      <c r="H574" s="147">
        <v>1.59</v>
      </c>
      <c r="I574" s="147">
        <v>1.4</v>
      </c>
      <c r="J574" s="21">
        <v>1.3</v>
      </c>
      <c r="K574" s="21">
        <v>1.29</v>
      </c>
      <c r="L574" s="147">
        <v>1.1000000000000001</v>
      </c>
      <c r="M574" s="147" t="s">
        <v>103</v>
      </c>
      <c r="N574" s="147">
        <v>1.4</v>
      </c>
      <c r="O574" s="21">
        <v>1.1399999999999999</v>
      </c>
      <c r="P574" s="154">
        <v>1.37</v>
      </c>
      <c r="Q574" s="147" t="s">
        <v>101</v>
      </c>
      <c r="R574" s="21">
        <v>1.37</v>
      </c>
      <c r="S574" s="147">
        <v>1.3</v>
      </c>
      <c r="T574" s="21">
        <v>1.25</v>
      </c>
      <c r="U574" s="147" t="s">
        <v>95</v>
      </c>
      <c r="V574" s="147" t="s">
        <v>102</v>
      </c>
      <c r="W574" s="147">
        <v>1</v>
      </c>
      <c r="X574" s="154">
        <v>1.36</v>
      </c>
      <c r="Y574" s="21">
        <v>1.4</v>
      </c>
      <c r="Z574" s="21">
        <v>1.25</v>
      </c>
      <c r="AA574" s="15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>
        <v>1</v>
      </c>
      <c r="C575" s="9">
        <v>2</v>
      </c>
      <c r="D575" s="11">
        <v>1.28</v>
      </c>
      <c r="E575" s="148">
        <v>1.2</v>
      </c>
      <c r="F575" s="148" t="s">
        <v>102</v>
      </c>
      <c r="G575" s="11">
        <v>1.28</v>
      </c>
      <c r="H575" s="148">
        <v>1.67</v>
      </c>
      <c r="I575" s="148">
        <v>1.4</v>
      </c>
      <c r="J575" s="11">
        <v>1.3</v>
      </c>
      <c r="K575" s="11">
        <v>1.39</v>
      </c>
      <c r="L575" s="148">
        <v>1.1000000000000001</v>
      </c>
      <c r="M575" s="148" t="s">
        <v>103</v>
      </c>
      <c r="N575" s="148">
        <v>1.4</v>
      </c>
      <c r="O575" s="11">
        <v>1.08</v>
      </c>
      <c r="P575" s="11">
        <v>1.28</v>
      </c>
      <c r="Q575" s="148" t="s">
        <v>101</v>
      </c>
      <c r="R575" s="11">
        <v>1.27</v>
      </c>
      <c r="S575" s="148">
        <v>1.3</v>
      </c>
      <c r="T575" s="11">
        <v>1.29</v>
      </c>
      <c r="U575" s="148" t="s">
        <v>95</v>
      </c>
      <c r="V575" s="148" t="s">
        <v>102</v>
      </c>
      <c r="W575" s="148">
        <v>1</v>
      </c>
      <c r="X575" s="11">
        <v>1.19</v>
      </c>
      <c r="Y575" s="11">
        <v>1.29</v>
      </c>
      <c r="Z575" s="11">
        <v>1.23</v>
      </c>
      <c r="AA575" s="15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24</v>
      </c>
    </row>
    <row r="576" spans="1:65">
      <c r="A576" s="29"/>
      <c r="B576" s="19">
        <v>1</v>
      </c>
      <c r="C576" s="9">
        <v>3</v>
      </c>
      <c r="D576" s="11">
        <v>1.3</v>
      </c>
      <c r="E576" s="148">
        <v>1.2</v>
      </c>
      <c r="F576" s="148" t="s">
        <v>102</v>
      </c>
      <c r="G576" s="11">
        <v>1.32</v>
      </c>
      <c r="H576" s="148">
        <v>1.55</v>
      </c>
      <c r="I576" s="148">
        <v>1.5</v>
      </c>
      <c r="J576" s="11">
        <v>1.3</v>
      </c>
      <c r="K576" s="11">
        <v>1.37</v>
      </c>
      <c r="L576" s="148">
        <v>1.1000000000000001</v>
      </c>
      <c r="M576" s="148" t="s">
        <v>103</v>
      </c>
      <c r="N576" s="148">
        <v>1.5</v>
      </c>
      <c r="O576" s="11">
        <v>1.1200000000000001</v>
      </c>
      <c r="P576" s="11">
        <v>1.29</v>
      </c>
      <c r="Q576" s="148" t="s">
        <v>101</v>
      </c>
      <c r="R576" s="11">
        <v>1.27</v>
      </c>
      <c r="S576" s="148">
        <v>1.3</v>
      </c>
      <c r="T576" s="11">
        <v>1.3</v>
      </c>
      <c r="U576" s="148" t="s">
        <v>95</v>
      </c>
      <c r="V576" s="148" t="s">
        <v>102</v>
      </c>
      <c r="W576" s="148">
        <v>1</v>
      </c>
      <c r="X576" s="11">
        <v>1.21</v>
      </c>
      <c r="Y576" s="11">
        <v>1.32</v>
      </c>
      <c r="Z576" s="11">
        <v>1.24</v>
      </c>
      <c r="AA576" s="15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16</v>
      </c>
    </row>
    <row r="577" spans="1:65">
      <c r="A577" s="29"/>
      <c r="B577" s="19">
        <v>1</v>
      </c>
      <c r="C577" s="9">
        <v>4</v>
      </c>
      <c r="D577" s="11">
        <v>1.21</v>
      </c>
      <c r="E577" s="148">
        <v>1.3</v>
      </c>
      <c r="F577" s="148" t="s">
        <v>102</v>
      </c>
      <c r="G577" s="11">
        <v>1.39</v>
      </c>
      <c r="H577" s="148">
        <v>1.62</v>
      </c>
      <c r="I577" s="148">
        <v>1.5</v>
      </c>
      <c r="J577" s="11">
        <v>1.3</v>
      </c>
      <c r="K577" s="11">
        <v>1.34</v>
      </c>
      <c r="L577" s="148">
        <v>1.2</v>
      </c>
      <c r="M577" s="148" t="s">
        <v>103</v>
      </c>
      <c r="N577" s="148">
        <v>1.4</v>
      </c>
      <c r="O577" s="11">
        <v>1.1599999999999999</v>
      </c>
      <c r="P577" s="11">
        <v>1.33</v>
      </c>
      <c r="Q577" s="148" t="s">
        <v>101</v>
      </c>
      <c r="R577" s="11">
        <v>1.37</v>
      </c>
      <c r="S577" s="148">
        <v>1.3</v>
      </c>
      <c r="T577" s="11">
        <v>1.32</v>
      </c>
      <c r="U577" s="148" t="s">
        <v>95</v>
      </c>
      <c r="V577" s="148" t="s">
        <v>102</v>
      </c>
      <c r="W577" s="148">
        <v>1</v>
      </c>
      <c r="X577" s="11">
        <v>1.18</v>
      </c>
      <c r="Y577" s="11">
        <v>1.37</v>
      </c>
      <c r="Z577" s="11">
        <v>1.25</v>
      </c>
      <c r="AA577" s="15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1.2767727272727272</v>
      </c>
    </row>
    <row r="578" spans="1:65">
      <c r="A578" s="29"/>
      <c r="B578" s="19">
        <v>1</v>
      </c>
      <c r="C578" s="9">
        <v>5</v>
      </c>
      <c r="D578" s="149">
        <v>1.58</v>
      </c>
      <c r="E578" s="148">
        <v>1.2</v>
      </c>
      <c r="F578" s="148" t="s">
        <v>102</v>
      </c>
      <c r="G578" s="11">
        <v>1.3</v>
      </c>
      <c r="H578" s="148">
        <v>1.61</v>
      </c>
      <c r="I578" s="148">
        <v>1.5</v>
      </c>
      <c r="J578" s="11">
        <v>1.3</v>
      </c>
      <c r="K578" s="11">
        <v>1.35</v>
      </c>
      <c r="L578" s="148">
        <v>1.2</v>
      </c>
      <c r="M578" s="148" t="s">
        <v>103</v>
      </c>
      <c r="N578" s="148">
        <v>1.4</v>
      </c>
      <c r="O578" s="11">
        <v>1.1399999999999999</v>
      </c>
      <c r="P578" s="11">
        <v>1.29</v>
      </c>
      <c r="Q578" s="148" t="s">
        <v>101</v>
      </c>
      <c r="R578" s="11">
        <v>1.31</v>
      </c>
      <c r="S578" s="148">
        <v>1.3</v>
      </c>
      <c r="T578" s="11">
        <v>1.28</v>
      </c>
      <c r="U578" s="148" t="s">
        <v>95</v>
      </c>
      <c r="V578" s="148" t="s">
        <v>102</v>
      </c>
      <c r="W578" s="148">
        <v>2</v>
      </c>
      <c r="X578" s="11">
        <v>1.23</v>
      </c>
      <c r="Y578" s="11">
        <v>1.46</v>
      </c>
      <c r="Z578" s="11">
        <v>1.2</v>
      </c>
      <c r="AA578" s="15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107</v>
      </c>
    </row>
    <row r="579" spans="1:65">
      <c r="A579" s="29"/>
      <c r="B579" s="19">
        <v>1</v>
      </c>
      <c r="C579" s="9">
        <v>6</v>
      </c>
      <c r="D579" s="149">
        <v>1.61</v>
      </c>
      <c r="E579" s="148">
        <v>1.2</v>
      </c>
      <c r="F579" s="148" t="s">
        <v>102</v>
      </c>
      <c r="G579" s="11">
        <v>1.31</v>
      </c>
      <c r="H579" s="148">
        <v>1.68</v>
      </c>
      <c r="I579" s="148">
        <v>1.5</v>
      </c>
      <c r="J579" s="11">
        <v>1.3</v>
      </c>
      <c r="K579" s="11">
        <v>1.45</v>
      </c>
      <c r="L579" s="148">
        <v>1.1000000000000001</v>
      </c>
      <c r="M579" s="148" t="s">
        <v>103</v>
      </c>
      <c r="N579" s="148">
        <v>1.4</v>
      </c>
      <c r="O579" s="11">
        <v>1.08</v>
      </c>
      <c r="P579" s="11">
        <v>1.3</v>
      </c>
      <c r="Q579" s="148" t="s">
        <v>101</v>
      </c>
      <c r="R579" s="11">
        <v>1.21</v>
      </c>
      <c r="S579" s="148">
        <v>1.3</v>
      </c>
      <c r="T579" s="11">
        <v>1.32</v>
      </c>
      <c r="U579" s="148" t="s">
        <v>95</v>
      </c>
      <c r="V579" s="148" t="s">
        <v>102</v>
      </c>
      <c r="W579" s="148">
        <v>2</v>
      </c>
      <c r="X579" s="11">
        <v>1.21</v>
      </c>
      <c r="Y579" s="11">
        <v>1.28</v>
      </c>
      <c r="Z579" s="11">
        <v>1.21</v>
      </c>
      <c r="AA579" s="15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20" t="s">
        <v>268</v>
      </c>
      <c r="C580" s="12"/>
      <c r="D580" s="22">
        <v>1.37</v>
      </c>
      <c r="E580" s="22">
        <v>1.2333333333333334</v>
      </c>
      <c r="F580" s="22" t="s">
        <v>676</v>
      </c>
      <c r="G580" s="22">
        <v>1.3233333333333333</v>
      </c>
      <c r="H580" s="22">
        <v>1.6199999999999999</v>
      </c>
      <c r="I580" s="22">
        <v>1.4666666666666668</v>
      </c>
      <c r="J580" s="22">
        <v>1.3</v>
      </c>
      <c r="K580" s="22">
        <v>1.365</v>
      </c>
      <c r="L580" s="22">
        <v>1.1333333333333335</v>
      </c>
      <c r="M580" s="22" t="s">
        <v>676</v>
      </c>
      <c r="N580" s="22">
        <v>1.4166666666666667</v>
      </c>
      <c r="O580" s="22">
        <v>1.1199999999999999</v>
      </c>
      <c r="P580" s="22">
        <v>1.31</v>
      </c>
      <c r="Q580" s="22" t="s">
        <v>676</v>
      </c>
      <c r="R580" s="22">
        <v>1.3</v>
      </c>
      <c r="S580" s="22">
        <v>1.3</v>
      </c>
      <c r="T580" s="22">
        <v>1.2933333333333334</v>
      </c>
      <c r="U580" s="22" t="s">
        <v>676</v>
      </c>
      <c r="V580" s="22" t="s">
        <v>676</v>
      </c>
      <c r="W580" s="22">
        <v>1.3333333333333333</v>
      </c>
      <c r="X580" s="22">
        <v>1.23</v>
      </c>
      <c r="Y580" s="22">
        <v>1.3533333333333333</v>
      </c>
      <c r="Z580" s="22">
        <v>1.23</v>
      </c>
      <c r="AA580" s="15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269</v>
      </c>
      <c r="C581" s="28"/>
      <c r="D581" s="11">
        <v>1.29</v>
      </c>
      <c r="E581" s="11">
        <v>1.2</v>
      </c>
      <c r="F581" s="11" t="s">
        <v>676</v>
      </c>
      <c r="G581" s="11">
        <v>1.3149999999999999</v>
      </c>
      <c r="H581" s="11">
        <v>1.6150000000000002</v>
      </c>
      <c r="I581" s="11">
        <v>1.5</v>
      </c>
      <c r="J581" s="11">
        <v>1.3</v>
      </c>
      <c r="K581" s="11">
        <v>1.36</v>
      </c>
      <c r="L581" s="11">
        <v>1.1000000000000001</v>
      </c>
      <c r="M581" s="11" t="s">
        <v>676</v>
      </c>
      <c r="N581" s="11">
        <v>1.4</v>
      </c>
      <c r="O581" s="11">
        <v>1.1299999999999999</v>
      </c>
      <c r="P581" s="11">
        <v>1.2949999999999999</v>
      </c>
      <c r="Q581" s="11" t="s">
        <v>676</v>
      </c>
      <c r="R581" s="11">
        <v>1.29</v>
      </c>
      <c r="S581" s="11">
        <v>1.3</v>
      </c>
      <c r="T581" s="11">
        <v>1.2949999999999999</v>
      </c>
      <c r="U581" s="11" t="s">
        <v>676</v>
      </c>
      <c r="V581" s="11" t="s">
        <v>676</v>
      </c>
      <c r="W581" s="11">
        <v>1</v>
      </c>
      <c r="X581" s="11">
        <v>1.21</v>
      </c>
      <c r="Y581" s="11">
        <v>1.3450000000000002</v>
      </c>
      <c r="Z581" s="11">
        <v>1.2349999999999999</v>
      </c>
      <c r="AA581" s="15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270</v>
      </c>
      <c r="C582" s="28"/>
      <c r="D582" s="23">
        <v>0.17731328207441177</v>
      </c>
      <c r="E582" s="23">
        <v>5.1639777949432274E-2</v>
      </c>
      <c r="F582" s="23" t="s">
        <v>676</v>
      </c>
      <c r="G582" s="23">
        <v>3.8297084310253485E-2</v>
      </c>
      <c r="H582" s="23">
        <v>4.8989794855663508E-2</v>
      </c>
      <c r="I582" s="23">
        <v>5.1639777949432267E-2</v>
      </c>
      <c r="J582" s="23">
        <v>0</v>
      </c>
      <c r="K582" s="23">
        <v>5.3572380943915449E-2</v>
      </c>
      <c r="L582" s="23">
        <v>5.1639777949432156E-2</v>
      </c>
      <c r="M582" s="23" t="s">
        <v>676</v>
      </c>
      <c r="N582" s="23">
        <v>4.0824829046386332E-2</v>
      </c>
      <c r="O582" s="23">
        <v>3.3466401061362949E-2</v>
      </c>
      <c r="P582" s="23">
        <v>3.4058772731852836E-2</v>
      </c>
      <c r="Q582" s="23" t="s">
        <v>676</v>
      </c>
      <c r="R582" s="23">
        <v>6.2928530890209153E-2</v>
      </c>
      <c r="S582" s="23">
        <v>0</v>
      </c>
      <c r="T582" s="23">
        <v>2.6583202716502538E-2</v>
      </c>
      <c r="U582" s="23" t="s">
        <v>676</v>
      </c>
      <c r="V582" s="23" t="s">
        <v>676</v>
      </c>
      <c r="W582" s="23">
        <v>0.51639777949432231</v>
      </c>
      <c r="X582" s="23">
        <v>6.6030296076876771E-2</v>
      </c>
      <c r="Y582" s="23">
        <v>6.9761498454854465E-2</v>
      </c>
      <c r="Z582" s="23">
        <v>2.0976176963403051E-2</v>
      </c>
      <c r="AA582" s="205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29"/>
      <c r="B583" s="3" t="s">
        <v>86</v>
      </c>
      <c r="C583" s="28"/>
      <c r="D583" s="13">
        <v>0.12942575333898668</v>
      </c>
      <c r="E583" s="13">
        <v>4.1870090229269408E-2</v>
      </c>
      <c r="F583" s="13" t="s">
        <v>676</v>
      </c>
      <c r="G583" s="13">
        <v>2.8939862199183996E-2</v>
      </c>
      <c r="H583" s="13">
        <v>3.0240614108434268E-2</v>
      </c>
      <c r="I583" s="13">
        <v>3.520893951097654E-2</v>
      </c>
      <c r="J583" s="13">
        <v>0</v>
      </c>
      <c r="K583" s="13">
        <v>3.9247165526677986E-2</v>
      </c>
      <c r="L583" s="13">
        <v>4.5564509955381305E-2</v>
      </c>
      <c r="M583" s="13" t="s">
        <v>676</v>
      </c>
      <c r="N583" s="13">
        <v>2.881752638568447E-2</v>
      </c>
      <c r="O583" s="13">
        <v>2.9880715233359778E-2</v>
      </c>
      <c r="P583" s="13">
        <v>2.5999063154086132E-2</v>
      </c>
      <c r="Q583" s="13" t="s">
        <v>676</v>
      </c>
      <c r="R583" s="13">
        <v>4.840656222323781E-2</v>
      </c>
      <c r="S583" s="13">
        <v>0</v>
      </c>
      <c r="T583" s="13">
        <v>2.0554022718945259E-2</v>
      </c>
      <c r="U583" s="13" t="s">
        <v>676</v>
      </c>
      <c r="V583" s="13" t="s">
        <v>676</v>
      </c>
      <c r="W583" s="13">
        <v>0.38729833462074176</v>
      </c>
      <c r="X583" s="13">
        <v>5.3683167542176238E-2</v>
      </c>
      <c r="Y583" s="13">
        <v>5.1547905262207733E-2</v>
      </c>
      <c r="Z583" s="13">
        <v>1.7053802409270773E-2</v>
      </c>
      <c r="AA583" s="15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271</v>
      </c>
      <c r="C584" s="28"/>
      <c r="D584" s="13">
        <v>7.3017907365872992E-2</v>
      </c>
      <c r="E584" s="13">
        <v>-3.4022808454080344E-2</v>
      </c>
      <c r="F584" s="13" t="s">
        <v>676</v>
      </c>
      <c r="G584" s="13">
        <v>3.6467419037108151E-2</v>
      </c>
      <c r="H584" s="13">
        <v>0.26882409484139691</v>
      </c>
      <c r="I584" s="13">
        <v>0.14872963318974231</v>
      </c>
      <c r="J584" s="13">
        <v>1.8192174872726063E-2</v>
      </c>
      <c r="K584" s="13">
        <v>6.9101783616362322E-2</v>
      </c>
      <c r="L584" s="13">
        <v>-0.11234528344428996</v>
      </c>
      <c r="M584" s="13" t="s">
        <v>676</v>
      </c>
      <c r="N584" s="13">
        <v>0.10956839569463739</v>
      </c>
      <c r="O584" s="13">
        <v>-0.12278828010965148</v>
      </c>
      <c r="P584" s="13">
        <v>2.602442237174718E-2</v>
      </c>
      <c r="Q584" s="13" t="s">
        <v>676</v>
      </c>
      <c r="R584" s="13">
        <v>1.8192174872726063E-2</v>
      </c>
      <c r="S584" s="13">
        <v>1.8192174872726063E-2</v>
      </c>
      <c r="T584" s="13">
        <v>1.2970676540045467E-2</v>
      </c>
      <c r="U584" s="13" t="s">
        <v>676</v>
      </c>
      <c r="V584" s="13" t="s">
        <v>676</v>
      </c>
      <c r="W584" s="13">
        <v>4.4299666536129267E-2</v>
      </c>
      <c r="X584" s="13">
        <v>-3.6633557620420754E-2</v>
      </c>
      <c r="Y584" s="13">
        <v>5.9964161534171279E-2</v>
      </c>
      <c r="Z584" s="13">
        <v>-3.6633557620420754E-2</v>
      </c>
      <c r="AA584" s="15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272</v>
      </c>
      <c r="C585" s="46"/>
      <c r="D585" s="44">
        <v>0.67</v>
      </c>
      <c r="E585" s="44" t="s">
        <v>273</v>
      </c>
      <c r="F585" s="44">
        <v>2.89</v>
      </c>
      <c r="G585" s="44">
        <v>0.22</v>
      </c>
      <c r="H585" s="44">
        <v>3.08</v>
      </c>
      <c r="I585" s="44" t="s">
        <v>273</v>
      </c>
      <c r="J585" s="44">
        <v>0</v>
      </c>
      <c r="K585" s="44">
        <v>0.63</v>
      </c>
      <c r="L585" s="44" t="s">
        <v>273</v>
      </c>
      <c r="M585" s="44">
        <v>11.56</v>
      </c>
      <c r="N585" s="44" t="s">
        <v>273</v>
      </c>
      <c r="O585" s="44">
        <v>1.73</v>
      </c>
      <c r="P585" s="44">
        <v>0.1</v>
      </c>
      <c r="Q585" s="44">
        <v>7.71</v>
      </c>
      <c r="R585" s="44">
        <v>0</v>
      </c>
      <c r="S585" s="44" t="s">
        <v>273</v>
      </c>
      <c r="T585" s="44">
        <v>0.06</v>
      </c>
      <c r="U585" s="44">
        <v>35.64</v>
      </c>
      <c r="V585" s="44">
        <v>2.89</v>
      </c>
      <c r="W585" s="44" t="s">
        <v>273</v>
      </c>
      <c r="X585" s="44">
        <v>0.67</v>
      </c>
      <c r="Y585" s="44">
        <v>0.51</v>
      </c>
      <c r="Z585" s="44">
        <v>0.67</v>
      </c>
      <c r="AA585" s="15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155" t="s">
        <v>329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BM586" s="55"/>
    </row>
    <row r="587" spans="1:65">
      <c r="BM587" s="55"/>
    </row>
    <row r="588" spans="1:65" ht="15">
      <c r="B588" s="8" t="s">
        <v>567</v>
      </c>
      <c r="BM588" s="27" t="s">
        <v>66</v>
      </c>
    </row>
    <row r="589" spans="1:65" ht="15">
      <c r="A589" s="24" t="s">
        <v>57</v>
      </c>
      <c r="B589" s="18" t="s">
        <v>110</v>
      </c>
      <c r="C589" s="15" t="s">
        <v>111</v>
      </c>
      <c r="D589" s="16" t="s">
        <v>234</v>
      </c>
      <c r="E589" s="17" t="s">
        <v>234</v>
      </c>
      <c r="F589" s="17" t="s">
        <v>234</v>
      </c>
      <c r="G589" s="17" t="s">
        <v>234</v>
      </c>
      <c r="H589" s="17" t="s">
        <v>234</v>
      </c>
      <c r="I589" s="17" t="s">
        <v>234</v>
      </c>
      <c r="J589" s="17" t="s">
        <v>234</v>
      </c>
      <c r="K589" s="17" t="s">
        <v>234</v>
      </c>
      <c r="L589" s="17" t="s">
        <v>234</v>
      </c>
      <c r="M589" s="17" t="s">
        <v>234</v>
      </c>
      <c r="N589" s="17" t="s">
        <v>234</v>
      </c>
      <c r="O589" s="17" t="s">
        <v>234</v>
      </c>
      <c r="P589" s="17" t="s">
        <v>234</v>
      </c>
      <c r="Q589" s="17" t="s">
        <v>234</v>
      </c>
      <c r="R589" s="17" t="s">
        <v>234</v>
      </c>
      <c r="S589" s="17" t="s">
        <v>234</v>
      </c>
      <c r="T589" s="17" t="s">
        <v>234</v>
      </c>
      <c r="U589" s="17" t="s">
        <v>234</v>
      </c>
      <c r="V589" s="17" t="s">
        <v>234</v>
      </c>
      <c r="W589" s="17" t="s">
        <v>234</v>
      </c>
      <c r="X589" s="17" t="s">
        <v>234</v>
      </c>
      <c r="Y589" s="17" t="s">
        <v>234</v>
      </c>
      <c r="Z589" s="17" t="s">
        <v>234</v>
      </c>
      <c r="AA589" s="17" t="s">
        <v>234</v>
      </c>
      <c r="AB589" s="15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235</v>
      </c>
      <c r="C590" s="9" t="s">
        <v>235</v>
      </c>
      <c r="D590" s="151" t="s">
        <v>237</v>
      </c>
      <c r="E590" s="152" t="s">
        <v>238</v>
      </c>
      <c r="F590" s="152" t="s">
        <v>239</v>
      </c>
      <c r="G590" s="152" t="s">
        <v>240</v>
      </c>
      <c r="H590" s="152" t="s">
        <v>241</v>
      </c>
      <c r="I590" s="152" t="s">
        <v>243</v>
      </c>
      <c r="J590" s="152" t="s">
        <v>244</v>
      </c>
      <c r="K590" s="152" t="s">
        <v>246</v>
      </c>
      <c r="L590" s="152" t="s">
        <v>247</v>
      </c>
      <c r="M590" s="152" t="s">
        <v>248</v>
      </c>
      <c r="N590" s="152" t="s">
        <v>249</v>
      </c>
      <c r="O590" s="152" t="s">
        <v>250</v>
      </c>
      <c r="P590" s="152" t="s">
        <v>251</v>
      </c>
      <c r="Q590" s="152" t="s">
        <v>252</v>
      </c>
      <c r="R590" s="152" t="s">
        <v>253</v>
      </c>
      <c r="S590" s="152" t="s">
        <v>254</v>
      </c>
      <c r="T590" s="152" t="s">
        <v>255</v>
      </c>
      <c r="U590" s="152" t="s">
        <v>256</v>
      </c>
      <c r="V590" s="152" t="s">
        <v>282</v>
      </c>
      <c r="W590" s="152" t="s">
        <v>258</v>
      </c>
      <c r="X590" s="152" t="s">
        <v>259</v>
      </c>
      <c r="Y590" s="152" t="s">
        <v>260</v>
      </c>
      <c r="Z590" s="152" t="s">
        <v>261</v>
      </c>
      <c r="AA590" s="152" t="s">
        <v>262</v>
      </c>
      <c r="AB590" s="15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1</v>
      </c>
    </row>
    <row r="591" spans="1:65">
      <c r="A591" s="29"/>
      <c r="B591" s="19"/>
      <c r="C591" s="9"/>
      <c r="D591" s="10" t="s">
        <v>274</v>
      </c>
      <c r="E591" s="11" t="s">
        <v>276</v>
      </c>
      <c r="F591" s="11" t="s">
        <v>276</v>
      </c>
      <c r="G591" s="11" t="s">
        <v>277</v>
      </c>
      <c r="H591" s="11" t="s">
        <v>277</v>
      </c>
      <c r="I591" s="11" t="s">
        <v>277</v>
      </c>
      <c r="J591" s="11" t="s">
        <v>274</v>
      </c>
      <c r="K591" s="11" t="s">
        <v>276</v>
      </c>
      <c r="L591" s="11" t="s">
        <v>277</v>
      </c>
      <c r="M591" s="11" t="s">
        <v>276</v>
      </c>
      <c r="N591" s="11" t="s">
        <v>274</v>
      </c>
      <c r="O591" s="11" t="s">
        <v>277</v>
      </c>
      <c r="P591" s="11" t="s">
        <v>276</v>
      </c>
      <c r="Q591" s="11" t="s">
        <v>276</v>
      </c>
      <c r="R591" s="11" t="s">
        <v>276</v>
      </c>
      <c r="S591" s="11" t="s">
        <v>274</v>
      </c>
      <c r="T591" s="11" t="s">
        <v>277</v>
      </c>
      <c r="U591" s="11" t="s">
        <v>274</v>
      </c>
      <c r="V591" s="11" t="s">
        <v>276</v>
      </c>
      <c r="W591" s="11" t="s">
        <v>276</v>
      </c>
      <c r="X591" s="11" t="s">
        <v>277</v>
      </c>
      <c r="Y591" s="11" t="s">
        <v>274</v>
      </c>
      <c r="Z591" s="11" t="s">
        <v>277</v>
      </c>
      <c r="AA591" s="11" t="s">
        <v>274</v>
      </c>
      <c r="AB591" s="15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9"/>
      <c r="C592" s="9"/>
      <c r="D592" s="25" t="s">
        <v>314</v>
      </c>
      <c r="E592" s="25" t="s">
        <v>266</v>
      </c>
      <c r="F592" s="25" t="s">
        <v>314</v>
      </c>
      <c r="G592" s="25" t="s">
        <v>315</v>
      </c>
      <c r="H592" s="25" t="s">
        <v>315</v>
      </c>
      <c r="I592" s="25" t="s">
        <v>315</v>
      </c>
      <c r="J592" s="25" t="s">
        <v>116</v>
      </c>
      <c r="K592" s="25" t="s">
        <v>116</v>
      </c>
      <c r="L592" s="25" t="s">
        <v>316</v>
      </c>
      <c r="M592" s="25" t="s">
        <v>315</v>
      </c>
      <c r="N592" s="25" t="s">
        <v>314</v>
      </c>
      <c r="O592" s="25" t="s">
        <v>314</v>
      </c>
      <c r="P592" s="25" t="s">
        <v>314</v>
      </c>
      <c r="Q592" s="25" t="s">
        <v>315</v>
      </c>
      <c r="R592" s="25" t="s">
        <v>314</v>
      </c>
      <c r="S592" s="25" t="s">
        <v>314</v>
      </c>
      <c r="T592" s="25" t="s">
        <v>316</v>
      </c>
      <c r="U592" s="25" t="s">
        <v>279</v>
      </c>
      <c r="V592" s="25" t="s">
        <v>315</v>
      </c>
      <c r="W592" s="25" t="s">
        <v>317</v>
      </c>
      <c r="X592" s="25" t="s">
        <v>318</v>
      </c>
      <c r="Y592" s="25" t="s">
        <v>314</v>
      </c>
      <c r="Z592" s="25" t="s">
        <v>314</v>
      </c>
      <c r="AA592" s="25" t="s">
        <v>314</v>
      </c>
      <c r="AB592" s="15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03">
        <v>0.09</v>
      </c>
      <c r="E593" s="203">
        <v>7.0000000000000007E-2</v>
      </c>
      <c r="F593" s="203">
        <v>9.9333333333333329E-2</v>
      </c>
      <c r="G593" s="203">
        <v>7.0000000000000007E-2</v>
      </c>
      <c r="H593" s="203">
        <v>7.0000000000000007E-2</v>
      </c>
      <c r="I593" s="204">
        <v>0.15</v>
      </c>
      <c r="J593" s="203">
        <v>0.08</v>
      </c>
      <c r="K593" s="203">
        <v>0.06</v>
      </c>
      <c r="L593" s="203">
        <v>0.1</v>
      </c>
      <c r="M593" s="203">
        <v>7.7583399999999997E-2</v>
      </c>
      <c r="N593" s="203">
        <v>0.09</v>
      </c>
      <c r="O593" s="203">
        <v>0.123</v>
      </c>
      <c r="P593" s="204">
        <v>0.13184999999999999</v>
      </c>
      <c r="Q593" s="203">
        <v>0.08</v>
      </c>
      <c r="R593" s="212">
        <v>0.23108000000000001</v>
      </c>
      <c r="S593" s="203">
        <v>0.1</v>
      </c>
      <c r="T593" s="203">
        <v>0.11</v>
      </c>
      <c r="U593" s="203">
        <v>8.6999999999999994E-2</v>
      </c>
      <c r="V593" s="203">
        <v>9.8596837670000007E-2</v>
      </c>
      <c r="W593" s="203">
        <v>0.09</v>
      </c>
      <c r="X593" s="203">
        <v>0.09</v>
      </c>
      <c r="Y593" s="203">
        <v>0.08</v>
      </c>
      <c r="Z593" s="203">
        <v>0.1</v>
      </c>
      <c r="AA593" s="203">
        <v>0.08</v>
      </c>
      <c r="AB593" s="205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07">
        <v>1</v>
      </c>
    </row>
    <row r="594" spans="1:65">
      <c r="A594" s="29"/>
      <c r="B594" s="19">
        <v>1</v>
      </c>
      <c r="C594" s="9">
        <v>2</v>
      </c>
      <c r="D594" s="23">
        <v>0.08</v>
      </c>
      <c r="E594" s="23">
        <v>0.08</v>
      </c>
      <c r="F594" s="23">
        <v>9.9333333333333329E-2</v>
      </c>
      <c r="G594" s="23">
        <v>0.06</v>
      </c>
      <c r="H594" s="23">
        <v>0.08</v>
      </c>
      <c r="I594" s="209">
        <v>0.16</v>
      </c>
      <c r="J594" s="23">
        <v>0.08</v>
      </c>
      <c r="K594" s="23">
        <v>7.0000000000000007E-2</v>
      </c>
      <c r="L594" s="23">
        <v>0.11</v>
      </c>
      <c r="M594" s="23">
        <v>7.6988600000000004E-2</v>
      </c>
      <c r="N594" s="23">
        <v>0.09</v>
      </c>
      <c r="O594" s="23">
        <v>0.122</v>
      </c>
      <c r="P594" s="209">
        <v>0.13507999999999998</v>
      </c>
      <c r="Q594" s="23">
        <v>0.08</v>
      </c>
      <c r="R594" s="209">
        <v>0.15104000000000001</v>
      </c>
      <c r="S594" s="23">
        <v>0.1</v>
      </c>
      <c r="T594" s="23">
        <v>0.11</v>
      </c>
      <c r="U594" s="23">
        <v>8.6999999999999994E-2</v>
      </c>
      <c r="V594" s="23">
        <v>0.10537735339999998</v>
      </c>
      <c r="W594" s="23">
        <v>0.09</v>
      </c>
      <c r="X594" s="23">
        <v>0.08</v>
      </c>
      <c r="Y594" s="23">
        <v>0.09</v>
      </c>
      <c r="Z594" s="23">
        <v>0.09</v>
      </c>
      <c r="AA594" s="23">
        <v>0.08</v>
      </c>
      <c r="AB594" s="205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207" t="e">
        <v>#N/A</v>
      </c>
    </row>
    <row r="595" spans="1:65">
      <c r="A595" s="29"/>
      <c r="B595" s="19">
        <v>1</v>
      </c>
      <c r="C595" s="9">
        <v>3</v>
      </c>
      <c r="D595" s="23">
        <v>0.08</v>
      </c>
      <c r="E595" s="23">
        <v>0.08</v>
      </c>
      <c r="F595" s="210">
        <v>9.5333333333333339E-2</v>
      </c>
      <c r="G595" s="23">
        <v>0.06</v>
      </c>
      <c r="H595" s="23">
        <v>7.0000000000000007E-2</v>
      </c>
      <c r="I595" s="209">
        <v>0.14000000000000001</v>
      </c>
      <c r="J595" s="23">
        <v>0.08</v>
      </c>
      <c r="K595" s="23">
        <v>0.08</v>
      </c>
      <c r="L595" s="23">
        <v>0.11</v>
      </c>
      <c r="M595" s="23">
        <v>7.6330400000000007E-2</v>
      </c>
      <c r="N595" s="23">
        <v>0.09</v>
      </c>
      <c r="O595" s="23">
        <v>0.128</v>
      </c>
      <c r="P595" s="209">
        <v>0.12912999999999999</v>
      </c>
      <c r="Q595" s="23">
        <v>0.08</v>
      </c>
      <c r="R595" s="209">
        <v>0.13042000000000001</v>
      </c>
      <c r="S595" s="23">
        <v>0.09</v>
      </c>
      <c r="T595" s="23">
        <v>0.11</v>
      </c>
      <c r="U595" s="23">
        <v>8.4000000000000005E-2</v>
      </c>
      <c r="V595" s="23">
        <v>0.10371888770000001</v>
      </c>
      <c r="W595" s="23">
        <v>0.09</v>
      </c>
      <c r="X595" s="23">
        <v>0.08</v>
      </c>
      <c r="Y595" s="23">
        <v>0.09</v>
      </c>
      <c r="Z595" s="23">
        <v>0.09</v>
      </c>
      <c r="AA595" s="23">
        <v>0.08</v>
      </c>
      <c r="AB595" s="205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207">
        <v>16</v>
      </c>
    </row>
    <row r="596" spans="1:65">
      <c r="A596" s="29"/>
      <c r="B596" s="19">
        <v>1</v>
      </c>
      <c r="C596" s="9">
        <v>4</v>
      </c>
      <c r="D596" s="23">
        <v>0.08</v>
      </c>
      <c r="E596" s="23">
        <v>0.08</v>
      </c>
      <c r="F596" s="23">
        <v>9.9333333333333329E-2</v>
      </c>
      <c r="G596" s="23">
        <v>7.0000000000000007E-2</v>
      </c>
      <c r="H596" s="23">
        <v>7.0000000000000007E-2</v>
      </c>
      <c r="I596" s="209">
        <v>0.15</v>
      </c>
      <c r="J596" s="23">
        <v>0.08</v>
      </c>
      <c r="K596" s="23">
        <v>0.08</v>
      </c>
      <c r="L596" s="23">
        <v>0.1</v>
      </c>
      <c r="M596" s="23">
        <v>7.6834399999999997E-2</v>
      </c>
      <c r="N596" s="23">
        <v>0.09</v>
      </c>
      <c r="O596" s="210">
        <v>0.13400000000000001</v>
      </c>
      <c r="P596" s="209">
        <v>0.12724000000000002</v>
      </c>
      <c r="Q596" s="23">
        <v>0.08</v>
      </c>
      <c r="R596" s="209">
        <v>0.13389999999999999</v>
      </c>
      <c r="S596" s="23">
        <v>0.09</v>
      </c>
      <c r="T596" s="23">
        <v>0.11</v>
      </c>
      <c r="U596" s="23">
        <v>8.5999999999999993E-2</v>
      </c>
      <c r="V596" s="23">
        <v>0.10144040300000001</v>
      </c>
      <c r="W596" s="23">
        <v>0.09</v>
      </c>
      <c r="X596" s="23">
        <v>0.09</v>
      </c>
      <c r="Y596" s="23">
        <v>0.09</v>
      </c>
      <c r="Z596" s="23">
        <v>0.09</v>
      </c>
      <c r="AA596" s="23">
        <v>0.08</v>
      </c>
      <c r="AB596" s="205"/>
      <c r="AC596" s="206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207">
        <v>8.8443648778333328E-2</v>
      </c>
    </row>
    <row r="597" spans="1:65">
      <c r="A597" s="29"/>
      <c r="B597" s="19">
        <v>1</v>
      </c>
      <c r="C597" s="9">
        <v>5</v>
      </c>
      <c r="D597" s="23">
        <v>0.08</v>
      </c>
      <c r="E597" s="23">
        <v>0.08</v>
      </c>
      <c r="F597" s="23">
        <v>9.9333333333333329E-2</v>
      </c>
      <c r="G597" s="23">
        <v>7.0000000000000007E-2</v>
      </c>
      <c r="H597" s="23">
        <v>7.0000000000000007E-2</v>
      </c>
      <c r="I597" s="209">
        <v>0.14000000000000001</v>
      </c>
      <c r="J597" s="23">
        <v>0.08</v>
      </c>
      <c r="K597" s="23">
        <v>0.08</v>
      </c>
      <c r="L597" s="23">
        <v>0.11</v>
      </c>
      <c r="M597" s="23">
        <v>7.7268799999999999E-2</v>
      </c>
      <c r="N597" s="23">
        <v>0.09</v>
      </c>
      <c r="O597" s="23">
        <v>0.13</v>
      </c>
      <c r="P597" s="209">
        <v>0.12922</v>
      </c>
      <c r="Q597" s="23">
        <v>0.08</v>
      </c>
      <c r="R597" s="209">
        <v>0.123</v>
      </c>
      <c r="S597" s="23">
        <v>0.09</v>
      </c>
      <c r="T597" s="23">
        <v>0.11</v>
      </c>
      <c r="U597" s="23">
        <v>8.5999999999999993E-2</v>
      </c>
      <c r="V597" s="23">
        <v>0.10325776320000001</v>
      </c>
      <c r="W597" s="23">
        <v>0.09</v>
      </c>
      <c r="X597" s="23">
        <v>0.08</v>
      </c>
      <c r="Y597" s="23">
        <v>0.09</v>
      </c>
      <c r="Z597" s="23">
        <v>0.09</v>
      </c>
      <c r="AA597" s="23">
        <v>0.08</v>
      </c>
      <c r="AB597" s="205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207">
        <v>108</v>
      </c>
    </row>
    <row r="598" spans="1:65">
      <c r="A598" s="29"/>
      <c r="B598" s="19">
        <v>1</v>
      </c>
      <c r="C598" s="9">
        <v>6</v>
      </c>
      <c r="D598" s="23">
        <v>0.08</v>
      </c>
      <c r="E598" s="23">
        <v>0.08</v>
      </c>
      <c r="F598" s="23">
        <v>9.9333333333333329E-2</v>
      </c>
      <c r="G598" s="23">
        <v>7.0000000000000007E-2</v>
      </c>
      <c r="H598" s="23">
        <v>7.0000000000000007E-2</v>
      </c>
      <c r="I598" s="209">
        <v>0.16</v>
      </c>
      <c r="J598" s="23">
        <v>0.08</v>
      </c>
      <c r="K598" s="23">
        <v>0.08</v>
      </c>
      <c r="L598" s="23">
        <v>0.1</v>
      </c>
      <c r="M598" s="23">
        <v>7.6868099999999995E-2</v>
      </c>
      <c r="N598" s="23">
        <v>0.09</v>
      </c>
      <c r="O598" s="23">
        <v>0.122</v>
      </c>
      <c r="P598" s="209">
        <v>0.13120000000000001</v>
      </c>
      <c r="Q598" s="23">
        <v>0.08</v>
      </c>
      <c r="R598" s="209">
        <v>0.15162999999999999</v>
      </c>
      <c r="S598" s="23">
        <v>0.09</v>
      </c>
      <c r="T598" s="23">
        <v>0.11</v>
      </c>
      <c r="U598" s="23">
        <v>8.4000000000000005E-2</v>
      </c>
      <c r="V598" s="23">
        <v>0.1096348011</v>
      </c>
      <c r="W598" s="23">
        <v>0.08</v>
      </c>
      <c r="X598" s="23">
        <v>0.1</v>
      </c>
      <c r="Y598" s="23">
        <v>0.09</v>
      </c>
      <c r="Z598" s="23">
        <v>0.09</v>
      </c>
      <c r="AA598" s="23">
        <v>0.08</v>
      </c>
      <c r="AB598" s="205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56"/>
    </row>
    <row r="599" spans="1:65">
      <c r="A599" s="29"/>
      <c r="B599" s="20" t="s">
        <v>268</v>
      </c>
      <c r="C599" s="12"/>
      <c r="D599" s="211">
        <v>8.1666666666666679E-2</v>
      </c>
      <c r="E599" s="211">
        <v>7.8333333333333352E-2</v>
      </c>
      <c r="F599" s="211">
        <v>9.8666666666666666E-2</v>
      </c>
      <c r="G599" s="211">
        <v>6.6666666666666666E-2</v>
      </c>
      <c r="H599" s="211">
        <v>7.166666666666667E-2</v>
      </c>
      <c r="I599" s="211">
        <v>0.15</v>
      </c>
      <c r="J599" s="211">
        <v>0.08</v>
      </c>
      <c r="K599" s="211">
        <v>7.5000000000000011E-2</v>
      </c>
      <c r="L599" s="211">
        <v>0.105</v>
      </c>
      <c r="M599" s="211">
        <v>7.6978950000000004E-2</v>
      </c>
      <c r="N599" s="211">
        <v>8.9999999999999983E-2</v>
      </c>
      <c r="O599" s="211">
        <v>0.1265</v>
      </c>
      <c r="P599" s="211">
        <v>0.13061999999999999</v>
      </c>
      <c r="Q599" s="211">
        <v>0.08</v>
      </c>
      <c r="R599" s="211">
        <v>0.15351166666666669</v>
      </c>
      <c r="S599" s="211">
        <v>9.3333333333333324E-2</v>
      </c>
      <c r="T599" s="211">
        <v>0.11</v>
      </c>
      <c r="U599" s="211">
        <v>8.5666666666666655E-2</v>
      </c>
      <c r="V599" s="211">
        <v>0.10367100767833333</v>
      </c>
      <c r="W599" s="211">
        <v>8.8333333333333319E-2</v>
      </c>
      <c r="X599" s="211">
        <v>8.666666666666667E-2</v>
      </c>
      <c r="Y599" s="211">
        <v>8.8333333333333319E-2</v>
      </c>
      <c r="Z599" s="211">
        <v>9.166666666666666E-2</v>
      </c>
      <c r="AA599" s="211">
        <v>0.08</v>
      </c>
      <c r="AB599" s="205"/>
      <c r="AC599" s="206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56"/>
    </row>
    <row r="600" spans="1:65">
      <c r="A600" s="29"/>
      <c r="B600" s="3" t="s">
        <v>269</v>
      </c>
      <c r="C600" s="28"/>
      <c r="D600" s="23">
        <v>0.08</v>
      </c>
      <c r="E600" s="23">
        <v>0.08</v>
      </c>
      <c r="F600" s="23">
        <v>9.9333333333333329E-2</v>
      </c>
      <c r="G600" s="23">
        <v>7.0000000000000007E-2</v>
      </c>
      <c r="H600" s="23">
        <v>7.0000000000000007E-2</v>
      </c>
      <c r="I600" s="23">
        <v>0.15</v>
      </c>
      <c r="J600" s="23">
        <v>0.08</v>
      </c>
      <c r="K600" s="23">
        <v>0.08</v>
      </c>
      <c r="L600" s="23">
        <v>0.10500000000000001</v>
      </c>
      <c r="M600" s="23">
        <v>7.6928350000000006E-2</v>
      </c>
      <c r="N600" s="23">
        <v>0.09</v>
      </c>
      <c r="O600" s="23">
        <v>0.1255</v>
      </c>
      <c r="P600" s="23">
        <v>0.13020999999999999</v>
      </c>
      <c r="Q600" s="23">
        <v>0.08</v>
      </c>
      <c r="R600" s="23">
        <v>0.14246999999999999</v>
      </c>
      <c r="S600" s="23">
        <v>0.09</v>
      </c>
      <c r="T600" s="23">
        <v>0.11</v>
      </c>
      <c r="U600" s="23">
        <v>8.5999999999999993E-2</v>
      </c>
      <c r="V600" s="23">
        <v>0.10348832545</v>
      </c>
      <c r="W600" s="23">
        <v>0.09</v>
      </c>
      <c r="X600" s="23">
        <v>8.4999999999999992E-2</v>
      </c>
      <c r="Y600" s="23">
        <v>0.09</v>
      </c>
      <c r="Z600" s="23">
        <v>0.09</v>
      </c>
      <c r="AA600" s="23">
        <v>0.08</v>
      </c>
      <c r="AB600" s="205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56"/>
    </row>
    <row r="601" spans="1:65">
      <c r="A601" s="29"/>
      <c r="B601" s="3" t="s">
        <v>270</v>
      </c>
      <c r="C601" s="28"/>
      <c r="D601" s="23">
        <v>4.0824829046386289E-3</v>
      </c>
      <c r="E601" s="23">
        <v>4.082482904638628E-3</v>
      </c>
      <c r="F601" s="23">
        <v>1.632993161855448E-3</v>
      </c>
      <c r="G601" s="23">
        <v>5.1639777949432268E-3</v>
      </c>
      <c r="H601" s="23">
        <v>4.0824829046386272E-3</v>
      </c>
      <c r="I601" s="23">
        <v>8.9442719099991543E-3</v>
      </c>
      <c r="J601" s="23">
        <v>0</v>
      </c>
      <c r="K601" s="23">
        <v>8.3666002653407564E-3</v>
      </c>
      <c r="L601" s="23">
        <v>5.4772255750516587E-3</v>
      </c>
      <c r="M601" s="23">
        <v>4.2503305165598326E-4</v>
      </c>
      <c r="N601" s="23">
        <v>1.5202354861220293E-17</v>
      </c>
      <c r="O601" s="23">
        <v>4.9699094559156748E-3</v>
      </c>
      <c r="P601" s="23">
        <v>2.7329617633622201E-3</v>
      </c>
      <c r="Q601" s="23">
        <v>0</v>
      </c>
      <c r="R601" s="23">
        <v>3.9687026805577966E-2</v>
      </c>
      <c r="S601" s="23">
        <v>5.1639777949432277E-3</v>
      </c>
      <c r="T601" s="23">
        <v>0</v>
      </c>
      <c r="U601" s="23">
        <v>1.3662601021279409E-3</v>
      </c>
      <c r="V601" s="23">
        <v>3.7248975743766266E-3</v>
      </c>
      <c r="W601" s="23">
        <v>4.082482904638628E-3</v>
      </c>
      <c r="X601" s="23">
        <v>8.1649658092772612E-3</v>
      </c>
      <c r="Y601" s="23">
        <v>4.0824829046386289E-3</v>
      </c>
      <c r="Z601" s="23">
        <v>4.0824829046386332E-3</v>
      </c>
      <c r="AA601" s="23">
        <v>0</v>
      </c>
      <c r="AB601" s="205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56"/>
    </row>
    <row r="602" spans="1:65">
      <c r="A602" s="29"/>
      <c r="B602" s="3" t="s">
        <v>86</v>
      </c>
      <c r="C602" s="28"/>
      <c r="D602" s="13">
        <v>4.9989586587411775E-2</v>
      </c>
      <c r="E602" s="13">
        <v>5.2116803037939918E-2</v>
      </c>
      <c r="F602" s="13">
        <v>1.6550606370156568E-2</v>
      </c>
      <c r="G602" s="13">
        <v>7.7459666924148407E-2</v>
      </c>
      <c r="H602" s="13">
        <v>5.6964877739143632E-2</v>
      </c>
      <c r="I602" s="13">
        <v>5.9628479399994362E-2</v>
      </c>
      <c r="J602" s="13">
        <v>0</v>
      </c>
      <c r="K602" s="13">
        <v>0.1115546702045434</v>
      </c>
      <c r="L602" s="13">
        <v>5.2164053095730085E-2</v>
      </c>
      <c r="M602" s="13">
        <v>5.52141918870007E-3</v>
      </c>
      <c r="N602" s="13">
        <v>1.6891505401355884E-16</v>
      </c>
      <c r="O602" s="13">
        <v>3.9287821785894662E-2</v>
      </c>
      <c r="P602" s="13">
        <v>2.0922996197842752E-2</v>
      </c>
      <c r="Q602" s="13">
        <v>0</v>
      </c>
      <c r="R602" s="13">
        <v>0.25852775666721073</v>
      </c>
      <c r="S602" s="13">
        <v>5.5328333517248876E-2</v>
      </c>
      <c r="T602" s="13">
        <v>0</v>
      </c>
      <c r="U602" s="13">
        <v>1.5948561503439002E-2</v>
      </c>
      <c r="V602" s="13">
        <v>3.5929983298070227E-2</v>
      </c>
      <c r="W602" s="13">
        <v>4.6216787599682591E-2</v>
      </c>
      <c r="X602" s="13">
        <v>9.421114395319917E-2</v>
      </c>
      <c r="Y602" s="13">
        <v>4.6216787599682597E-2</v>
      </c>
      <c r="Z602" s="13">
        <v>4.4536177141512368E-2</v>
      </c>
      <c r="AA602" s="13">
        <v>0</v>
      </c>
      <c r="AB602" s="15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271</v>
      </c>
      <c r="C603" s="28"/>
      <c r="D603" s="13">
        <v>-7.6624858938733165E-2</v>
      </c>
      <c r="E603" s="13">
        <v>-0.11431364020653989</v>
      </c>
      <c r="F603" s="13">
        <v>0.11558792552708153</v>
      </c>
      <c r="G603" s="13">
        <v>-0.24622437464386393</v>
      </c>
      <c r="H603" s="13">
        <v>-0.18969120274215368</v>
      </c>
      <c r="I603" s="13">
        <v>0.6959951570513061</v>
      </c>
      <c r="J603" s="13">
        <v>-9.5469249572636694E-2</v>
      </c>
      <c r="K603" s="13">
        <v>-0.15200242147434673</v>
      </c>
      <c r="L603" s="13">
        <v>0.18719660993591436</v>
      </c>
      <c r="M603" s="13">
        <v>-0.12962715736736896</v>
      </c>
      <c r="N603" s="13">
        <v>1.7597094230783483E-2</v>
      </c>
      <c r="O603" s="13">
        <v>0.43028924911326816</v>
      </c>
      <c r="P603" s="13">
        <v>0.47687258276027733</v>
      </c>
      <c r="Q603" s="13">
        <v>-9.5469249572636694E-2</v>
      </c>
      <c r="R603" s="13">
        <v>0.73570028811694099</v>
      </c>
      <c r="S603" s="13">
        <v>5.528587549859032E-2</v>
      </c>
      <c r="T603" s="13">
        <v>0.2437297818376245</v>
      </c>
      <c r="U603" s="13">
        <v>-3.1398321417365205E-2</v>
      </c>
      <c r="V603" s="13">
        <v>0.17217017966054748</v>
      </c>
      <c r="W603" s="13">
        <v>-1.2472964031198241E-3</v>
      </c>
      <c r="X603" s="13">
        <v>-2.0091687037023021E-2</v>
      </c>
      <c r="Y603" s="13">
        <v>-1.2472964031198241E-3</v>
      </c>
      <c r="Z603" s="13">
        <v>3.6441484864687013E-2</v>
      </c>
      <c r="AA603" s="13">
        <v>-9.5469249572636694E-2</v>
      </c>
      <c r="AB603" s="15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45" t="s">
        <v>272</v>
      </c>
      <c r="C604" s="46"/>
      <c r="D604" s="44">
        <v>0.44</v>
      </c>
      <c r="E604" s="44">
        <v>0.66</v>
      </c>
      <c r="F604" s="44">
        <v>0.69</v>
      </c>
      <c r="G604" s="44">
        <v>1.44</v>
      </c>
      <c r="H604" s="44">
        <v>1.1100000000000001</v>
      </c>
      <c r="I604" s="44">
        <v>4.09</v>
      </c>
      <c r="J604" s="44">
        <v>0.55000000000000004</v>
      </c>
      <c r="K604" s="44">
        <v>0.88</v>
      </c>
      <c r="L604" s="44">
        <v>1.1100000000000001</v>
      </c>
      <c r="M604" s="44">
        <v>0.75</v>
      </c>
      <c r="N604" s="44">
        <v>0.11</v>
      </c>
      <c r="O604" s="44">
        <v>2.5299999999999998</v>
      </c>
      <c r="P604" s="44">
        <v>2.8</v>
      </c>
      <c r="Q604" s="44">
        <v>0.55000000000000004</v>
      </c>
      <c r="R604" s="44">
        <v>4.32</v>
      </c>
      <c r="S604" s="44">
        <v>0.33</v>
      </c>
      <c r="T604" s="44">
        <v>1.44</v>
      </c>
      <c r="U604" s="44">
        <v>0.18</v>
      </c>
      <c r="V604" s="44">
        <v>1.02</v>
      </c>
      <c r="W604" s="44">
        <v>0</v>
      </c>
      <c r="X604" s="44">
        <v>0.11</v>
      </c>
      <c r="Y604" s="44">
        <v>0</v>
      </c>
      <c r="Z604" s="44">
        <v>0.22</v>
      </c>
      <c r="AA604" s="44">
        <v>0.55000000000000004</v>
      </c>
      <c r="AB604" s="15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BM605" s="55"/>
    </row>
    <row r="606" spans="1:65" ht="15">
      <c r="B606" s="8" t="s">
        <v>568</v>
      </c>
      <c r="BM606" s="27" t="s">
        <v>66</v>
      </c>
    </row>
    <row r="607" spans="1:65" ht="15">
      <c r="A607" s="24" t="s">
        <v>29</v>
      </c>
      <c r="B607" s="18" t="s">
        <v>110</v>
      </c>
      <c r="C607" s="15" t="s">
        <v>111</v>
      </c>
      <c r="D607" s="16" t="s">
        <v>234</v>
      </c>
      <c r="E607" s="17" t="s">
        <v>234</v>
      </c>
      <c r="F607" s="17" t="s">
        <v>234</v>
      </c>
      <c r="G607" s="17" t="s">
        <v>234</v>
      </c>
      <c r="H607" s="17" t="s">
        <v>234</v>
      </c>
      <c r="I607" s="17" t="s">
        <v>234</v>
      </c>
      <c r="J607" s="17" t="s">
        <v>234</v>
      </c>
      <c r="K607" s="17" t="s">
        <v>234</v>
      </c>
      <c r="L607" s="17" t="s">
        <v>234</v>
      </c>
      <c r="M607" s="17" t="s">
        <v>234</v>
      </c>
      <c r="N607" s="17" t="s">
        <v>234</v>
      </c>
      <c r="O607" s="17" t="s">
        <v>234</v>
      </c>
      <c r="P607" s="17" t="s">
        <v>234</v>
      </c>
      <c r="Q607" s="17" t="s">
        <v>234</v>
      </c>
      <c r="R607" s="17" t="s">
        <v>234</v>
      </c>
      <c r="S607" s="17" t="s">
        <v>234</v>
      </c>
      <c r="T607" s="17" t="s">
        <v>234</v>
      </c>
      <c r="U607" s="17" t="s">
        <v>234</v>
      </c>
      <c r="V607" s="17" t="s">
        <v>234</v>
      </c>
      <c r="W607" s="15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235</v>
      </c>
      <c r="C608" s="9" t="s">
        <v>235</v>
      </c>
      <c r="D608" s="151" t="s">
        <v>237</v>
      </c>
      <c r="E608" s="152" t="s">
        <v>238</v>
      </c>
      <c r="F608" s="152" t="s">
        <v>239</v>
      </c>
      <c r="G608" s="152" t="s">
        <v>240</v>
      </c>
      <c r="H608" s="152" t="s">
        <v>241</v>
      </c>
      <c r="I608" s="152" t="s">
        <v>243</v>
      </c>
      <c r="J608" s="152" t="s">
        <v>244</v>
      </c>
      <c r="K608" s="152" t="s">
        <v>246</v>
      </c>
      <c r="L608" s="152" t="s">
        <v>247</v>
      </c>
      <c r="M608" s="152" t="s">
        <v>249</v>
      </c>
      <c r="N608" s="152" t="s">
        <v>250</v>
      </c>
      <c r="O608" s="152" t="s">
        <v>253</v>
      </c>
      <c r="P608" s="152" t="s">
        <v>254</v>
      </c>
      <c r="Q608" s="152" t="s">
        <v>255</v>
      </c>
      <c r="R608" s="152" t="s">
        <v>258</v>
      </c>
      <c r="S608" s="152" t="s">
        <v>259</v>
      </c>
      <c r="T608" s="152" t="s">
        <v>260</v>
      </c>
      <c r="U608" s="152" t="s">
        <v>261</v>
      </c>
      <c r="V608" s="152" t="s">
        <v>262</v>
      </c>
      <c r="W608" s="15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274</v>
      </c>
      <c r="E609" s="11" t="s">
        <v>274</v>
      </c>
      <c r="F609" s="11" t="s">
        <v>276</v>
      </c>
      <c r="G609" s="11" t="s">
        <v>277</v>
      </c>
      <c r="H609" s="11" t="s">
        <v>277</v>
      </c>
      <c r="I609" s="11" t="s">
        <v>277</v>
      </c>
      <c r="J609" s="11" t="s">
        <v>274</v>
      </c>
      <c r="K609" s="11" t="s">
        <v>274</v>
      </c>
      <c r="L609" s="11" t="s">
        <v>277</v>
      </c>
      <c r="M609" s="11" t="s">
        <v>274</v>
      </c>
      <c r="N609" s="11" t="s">
        <v>277</v>
      </c>
      <c r="O609" s="11" t="s">
        <v>276</v>
      </c>
      <c r="P609" s="11" t="s">
        <v>274</v>
      </c>
      <c r="Q609" s="11" t="s">
        <v>277</v>
      </c>
      <c r="R609" s="11" t="s">
        <v>276</v>
      </c>
      <c r="S609" s="11" t="s">
        <v>277</v>
      </c>
      <c r="T609" s="11" t="s">
        <v>274</v>
      </c>
      <c r="U609" s="11" t="s">
        <v>277</v>
      </c>
      <c r="V609" s="11" t="s">
        <v>274</v>
      </c>
      <c r="W609" s="15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9"/>
      <c r="C610" s="9"/>
      <c r="D610" s="25" t="s">
        <v>314</v>
      </c>
      <c r="E610" s="25" t="s">
        <v>266</v>
      </c>
      <c r="F610" s="25" t="s">
        <v>314</v>
      </c>
      <c r="G610" s="25" t="s">
        <v>315</v>
      </c>
      <c r="H610" s="25" t="s">
        <v>315</v>
      </c>
      <c r="I610" s="25" t="s">
        <v>315</v>
      </c>
      <c r="J610" s="25" t="s">
        <v>116</v>
      </c>
      <c r="K610" s="25" t="s">
        <v>116</v>
      </c>
      <c r="L610" s="25" t="s">
        <v>316</v>
      </c>
      <c r="M610" s="25" t="s">
        <v>314</v>
      </c>
      <c r="N610" s="25" t="s">
        <v>314</v>
      </c>
      <c r="O610" s="25" t="s">
        <v>314</v>
      </c>
      <c r="P610" s="25" t="s">
        <v>314</v>
      </c>
      <c r="Q610" s="25" t="s">
        <v>316</v>
      </c>
      <c r="R610" s="25" t="s">
        <v>317</v>
      </c>
      <c r="S610" s="25" t="s">
        <v>318</v>
      </c>
      <c r="T610" s="25" t="s">
        <v>314</v>
      </c>
      <c r="U610" s="25" t="s">
        <v>314</v>
      </c>
      <c r="V610" s="25" t="s">
        <v>314</v>
      </c>
      <c r="W610" s="15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">
        <v>0.33</v>
      </c>
      <c r="E611" s="147" t="s">
        <v>96</v>
      </c>
      <c r="F611" s="147" t="s">
        <v>103</v>
      </c>
      <c r="G611" s="21">
        <v>0.52</v>
      </c>
      <c r="H611" s="21">
        <v>0.42</v>
      </c>
      <c r="I611" s="147">
        <v>0.3</v>
      </c>
      <c r="J611" s="21">
        <v>0.4</v>
      </c>
      <c r="K611" s="147">
        <v>0.14000000000000001</v>
      </c>
      <c r="L611" s="147">
        <v>0.7</v>
      </c>
      <c r="M611" s="21">
        <v>0.37</v>
      </c>
      <c r="N611" s="147">
        <v>0.2</v>
      </c>
      <c r="O611" s="147">
        <v>16.440000000000001</v>
      </c>
      <c r="P611" s="21">
        <v>0.4</v>
      </c>
      <c r="Q611" s="147">
        <v>0.8</v>
      </c>
      <c r="R611" s="147" t="s">
        <v>95</v>
      </c>
      <c r="S611" s="147" t="s">
        <v>101</v>
      </c>
      <c r="T611" s="21">
        <v>0.33</v>
      </c>
      <c r="U611" s="21">
        <v>0.37</v>
      </c>
      <c r="V611" s="21">
        <v>0.26</v>
      </c>
      <c r="W611" s="15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>
        <v>1</v>
      </c>
      <c r="C612" s="9">
        <v>2</v>
      </c>
      <c r="D612" s="11">
        <v>0.31</v>
      </c>
      <c r="E612" s="148" t="s">
        <v>96</v>
      </c>
      <c r="F612" s="148" t="s">
        <v>103</v>
      </c>
      <c r="G612" s="11">
        <v>0.51</v>
      </c>
      <c r="H612" s="11">
        <v>0.42</v>
      </c>
      <c r="I612" s="148">
        <v>0.3</v>
      </c>
      <c r="J612" s="11">
        <v>0.43</v>
      </c>
      <c r="K612" s="148">
        <v>0.16</v>
      </c>
      <c r="L612" s="148">
        <v>0.7</v>
      </c>
      <c r="M612" s="11">
        <v>0.39</v>
      </c>
      <c r="N612" s="148">
        <v>0.2</v>
      </c>
      <c r="O612" s="148">
        <v>15.299999999999999</v>
      </c>
      <c r="P612" s="11">
        <v>0.39</v>
      </c>
      <c r="Q612" s="148">
        <v>0.8</v>
      </c>
      <c r="R612" s="148" t="s">
        <v>95</v>
      </c>
      <c r="S612" s="148" t="s">
        <v>101</v>
      </c>
      <c r="T612" s="11">
        <v>0.34</v>
      </c>
      <c r="U612" s="11">
        <v>0.32</v>
      </c>
      <c r="V612" s="11">
        <v>0.25</v>
      </c>
      <c r="W612" s="15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25</v>
      </c>
    </row>
    <row r="613" spans="1:65">
      <c r="A613" s="29"/>
      <c r="B613" s="19">
        <v>1</v>
      </c>
      <c r="C613" s="9">
        <v>3</v>
      </c>
      <c r="D613" s="11">
        <v>0.33</v>
      </c>
      <c r="E613" s="148" t="s">
        <v>96</v>
      </c>
      <c r="F613" s="148" t="s">
        <v>103</v>
      </c>
      <c r="G613" s="11">
        <v>0.51</v>
      </c>
      <c r="H613" s="11">
        <v>0.4</v>
      </c>
      <c r="I613" s="148">
        <v>0.3</v>
      </c>
      <c r="J613" s="11">
        <v>0.43</v>
      </c>
      <c r="K613" s="148">
        <v>0.15</v>
      </c>
      <c r="L613" s="148">
        <v>0.7</v>
      </c>
      <c r="M613" s="11">
        <v>0.42</v>
      </c>
      <c r="N613" s="148">
        <v>0.2</v>
      </c>
      <c r="O613" s="148">
        <v>16.52</v>
      </c>
      <c r="P613" s="11">
        <v>0.35</v>
      </c>
      <c r="Q613" s="148">
        <v>0.8</v>
      </c>
      <c r="R613" s="148" t="s">
        <v>95</v>
      </c>
      <c r="S613" s="148" t="s">
        <v>101</v>
      </c>
      <c r="T613" s="11">
        <v>0.35</v>
      </c>
      <c r="U613" s="11">
        <v>0.32</v>
      </c>
      <c r="V613" s="11">
        <v>0.24</v>
      </c>
      <c r="W613" s="15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16</v>
      </c>
    </row>
    <row r="614" spans="1:65">
      <c r="A614" s="29"/>
      <c r="B614" s="19">
        <v>1</v>
      </c>
      <c r="C614" s="9">
        <v>4</v>
      </c>
      <c r="D614" s="11">
        <v>0.3</v>
      </c>
      <c r="E614" s="148" t="s">
        <v>96</v>
      </c>
      <c r="F614" s="148" t="s">
        <v>103</v>
      </c>
      <c r="G614" s="11">
        <v>0.54</v>
      </c>
      <c r="H614" s="11">
        <v>0.39</v>
      </c>
      <c r="I614" s="148">
        <v>0.3</v>
      </c>
      <c r="J614" s="11">
        <v>0.46</v>
      </c>
      <c r="K614" s="148">
        <v>0.16</v>
      </c>
      <c r="L614" s="148">
        <v>0.7</v>
      </c>
      <c r="M614" s="11">
        <v>0.4</v>
      </c>
      <c r="N614" s="148">
        <v>0.3</v>
      </c>
      <c r="O614" s="148">
        <v>17.36</v>
      </c>
      <c r="P614" s="11">
        <v>0.34</v>
      </c>
      <c r="Q614" s="148">
        <v>0.8</v>
      </c>
      <c r="R614" s="148" t="s">
        <v>95</v>
      </c>
      <c r="S614" s="148" t="s">
        <v>101</v>
      </c>
      <c r="T614" s="11">
        <v>0.34</v>
      </c>
      <c r="U614" s="11">
        <v>0.3</v>
      </c>
      <c r="V614" s="11">
        <v>0.26</v>
      </c>
      <c r="W614" s="15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0.372037037037037</v>
      </c>
    </row>
    <row r="615" spans="1:65">
      <c r="A615" s="29"/>
      <c r="B615" s="19">
        <v>1</v>
      </c>
      <c r="C615" s="9">
        <v>5</v>
      </c>
      <c r="D615" s="11">
        <v>0.28000000000000003</v>
      </c>
      <c r="E615" s="148" t="s">
        <v>96</v>
      </c>
      <c r="F615" s="148" t="s">
        <v>103</v>
      </c>
      <c r="G615" s="11">
        <v>0.55000000000000004</v>
      </c>
      <c r="H615" s="11">
        <v>0.38</v>
      </c>
      <c r="I615" s="148">
        <v>0.3</v>
      </c>
      <c r="J615" s="11">
        <v>0.47</v>
      </c>
      <c r="K615" s="148">
        <v>0.17</v>
      </c>
      <c r="L615" s="148">
        <v>0.7</v>
      </c>
      <c r="M615" s="11">
        <v>0.34</v>
      </c>
      <c r="N615" s="148">
        <v>0.2</v>
      </c>
      <c r="O615" s="148">
        <v>15.45</v>
      </c>
      <c r="P615" s="11">
        <v>0.34</v>
      </c>
      <c r="Q615" s="148">
        <v>0.8</v>
      </c>
      <c r="R615" s="148" t="s">
        <v>95</v>
      </c>
      <c r="S615" s="148" t="s">
        <v>101</v>
      </c>
      <c r="T615" s="11">
        <v>0.33</v>
      </c>
      <c r="U615" s="11">
        <v>0.35</v>
      </c>
      <c r="V615" s="11">
        <v>0.26</v>
      </c>
      <c r="W615" s="15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109</v>
      </c>
    </row>
    <row r="616" spans="1:65">
      <c r="A616" s="29"/>
      <c r="B616" s="19">
        <v>1</v>
      </c>
      <c r="C616" s="9">
        <v>6</v>
      </c>
      <c r="D616" s="11">
        <v>0.31</v>
      </c>
      <c r="E616" s="148" t="s">
        <v>96</v>
      </c>
      <c r="F616" s="148" t="s">
        <v>103</v>
      </c>
      <c r="G616" s="11">
        <v>0.53</v>
      </c>
      <c r="H616" s="11">
        <v>0.39</v>
      </c>
      <c r="I616" s="148">
        <v>0.3</v>
      </c>
      <c r="J616" s="11">
        <v>0.4</v>
      </c>
      <c r="K616" s="148">
        <v>0.18</v>
      </c>
      <c r="L616" s="148">
        <v>0.7</v>
      </c>
      <c r="M616" s="11">
        <v>0.41</v>
      </c>
      <c r="N616" s="148">
        <v>0.2</v>
      </c>
      <c r="O616" s="148">
        <v>17.850000000000001</v>
      </c>
      <c r="P616" s="11">
        <v>0.38</v>
      </c>
      <c r="Q616" s="148">
        <v>0.8</v>
      </c>
      <c r="R616" s="148" t="s">
        <v>95</v>
      </c>
      <c r="S616" s="148" t="s">
        <v>101</v>
      </c>
      <c r="T616" s="149">
        <v>0.38</v>
      </c>
      <c r="U616" s="149">
        <v>0.21</v>
      </c>
      <c r="V616" s="11">
        <v>0.26</v>
      </c>
      <c r="W616" s="15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20" t="s">
        <v>268</v>
      </c>
      <c r="C617" s="12"/>
      <c r="D617" s="22">
        <v>0.31</v>
      </c>
      <c r="E617" s="22" t="s">
        <v>676</v>
      </c>
      <c r="F617" s="22" t="s">
        <v>676</v>
      </c>
      <c r="G617" s="22">
        <v>0.52666666666666673</v>
      </c>
      <c r="H617" s="22">
        <v>0.39999999999999997</v>
      </c>
      <c r="I617" s="22">
        <v>0.3</v>
      </c>
      <c r="J617" s="22">
        <v>0.43166666666666664</v>
      </c>
      <c r="K617" s="22">
        <v>0.16000000000000003</v>
      </c>
      <c r="L617" s="22">
        <v>0.70000000000000007</v>
      </c>
      <c r="M617" s="22">
        <v>0.38833333333333336</v>
      </c>
      <c r="N617" s="22">
        <v>0.21666666666666667</v>
      </c>
      <c r="O617" s="22">
        <v>16.486666666666668</v>
      </c>
      <c r="P617" s="22">
        <v>0.3666666666666667</v>
      </c>
      <c r="Q617" s="22">
        <v>0.79999999999999993</v>
      </c>
      <c r="R617" s="22" t="s">
        <v>676</v>
      </c>
      <c r="S617" s="22" t="s">
        <v>676</v>
      </c>
      <c r="T617" s="22">
        <v>0.34500000000000003</v>
      </c>
      <c r="U617" s="22">
        <v>0.3116666666666667</v>
      </c>
      <c r="V617" s="22">
        <v>0.255</v>
      </c>
      <c r="W617" s="15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269</v>
      </c>
      <c r="C618" s="28"/>
      <c r="D618" s="11">
        <v>0.31</v>
      </c>
      <c r="E618" s="11" t="s">
        <v>676</v>
      </c>
      <c r="F618" s="11" t="s">
        <v>676</v>
      </c>
      <c r="G618" s="11">
        <v>0.52500000000000002</v>
      </c>
      <c r="H618" s="11">
        <v>0.39500000000000002</v>
      </c>
      <c r="I618" s="11">
        <v>0.3</v>
      </c>
      <c r="J618" s="11">
        <v>0.43</v>
      </c>
      <c r="K618" s="11">
        <v>0.16</v>
      </c>
      <c r="L618" s="11">
        <v>0.7</v>
      </c>
      <c r="M618" s="11">
        <v>0.39500000000000002</v>
      </c>
      <c r="N618" s="11">
        <v>0.2</v>
      </c>
      <c r="O618" s="11">
        <v>16.48</v>
      </c>
      <c r="P618" s="11">
        <v>0.36499999999999999</v>
      </c>
      <c r="Q618" s="11">
        <v>0.8</v>
      </c>
      <c r="R618" s="11" t="s">
        <v>676</v>
      </c>
      <c r="S618" s="11" t="s">
        <v>676</v>
      </c>
      <c r="T618" s="11">
        <v>0.34</v>
      </c>
      <c r="U618" s="11">
        <v>0.32</v>
      </c>
      <c r="V618" s="11">
        <v>0.26</v>
      </c>
      <c r="W618" s="15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270</v>
      </c>
      <c r="C619" s="28"/>
      <c r="D619" s="23">
        <v>1.8973665961010275E-2</v>
      </c>
      <c r="E619" s="23" t="s">
        <v>676</v>
      </c>
      <c r="F619" s="23" t="s">
        <v>676</v>
      </c>
      <c r="G619" s="23">
        <v>1.6329931618554533E-2</v>
      </c>
      <c r="H619" s="23">
        <v>1.6733200530681499E-2</v>
      </c>
      <c r="I619" s="23">
        <v>0</v>
      </c>
      <c r="J619" s="23">
        <v>2.9268868558020241E-2</v>
      </c>
      <c r="K619" s="23">
        <v>1.4142135623730947E-2</v>
      </c>
      <c r="L619" s="23">
        <v>1.2161883888976234E-16</v>
      </c>
      <c r="M619" s="23">
        <v>2.9268868558020241E-2</v>
      </c>
      <c r="N619" s="23">
        <v>4.0824829046386367E-2</v>
      </c>
      <c r="O619" s="23">
        <v>1.0106961297376515</v>
      </c>
      <c r="P619" s="23">
        <v>2.6583202716502514E-2</v>
      </c>
      <c r="Q619" s="23">
        <v>1.2161883888976234E-16</v>
      </c>
      <c r="R619" s="23" t="s">
        <v>676</v>
      </c>
      <c r="S619" s="23" t="s">
        <v>676</v>
      </c>
      <c r="T619" s="23">
        <v>1.8708286933869698E-2</v>
      </c>
      <c r="U619" s="23">
        <v>5.5647701360133792E-2</v>
      </c>
      <c r="V619" s="23">
        <v>8.3666002653407633E-3</v>
      </c>
      <c r="W619" s="15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86</v>
      </c>
      <c r="C620" s="28"/>
      <c r="D620" s="13">
        <v>6.1205374067775084E-2</v>
      </c>
      <c r="E620" s="13" t="s">
        <v>676</v>
      </c>
      <c r="F620" s="13" t="s">
        <v>676</v>
      </c>
      <c r="G620" s="13">
        <v>3.1006199275736453E-2</v>
      </c>
      <c r="H620" s="13">
        <v>4.1833001326703749E-2</v>
      </c>
      <c r="I620" s="13">
        <v>0</v>
      </c>
      <c r="J620" s="13">
        <v>6.7804328705838399E-2</v>
      </c>
      <c r="K620" s="13">
        <v>8.8388347648318405E-2</v>
      </c>
      <c r="L620" s="13">
        <v>1.7374119841394619E-16</v>
      </c>
      <c r="M620" s="13">
        <v>7.5370476973442679E-2</v>
      </c>
      <c r="N620" s="13">
        <v>0.18842228790639862</v>
      </c>
      <c r="O620" s="13">
        <v>6.130384935731812E-2</v>
      </c>
      <c r="P620" s="13">
        <v>7.2499643772279576E-2</v>
      </c>
      <c r="Q620" s="13">
        <v>1.5202354861220294E-16</v>
      </c>
      <c r="R620" s="13" t="s">
        <v>676</v>
      </c>
      <c r="S620" s="13" t="s">
        <v>676</v>
      </c>
      <c r="T620" s="13">
        <v>5.4226918648897671E-2</v>
      </c>
      <c r="U620" s="13">
        <v>0.17854877441754155</v>
      </c>
      <c r="V620" s="13">
        <v>3.2810197118983385E-2</v>
      </c>
      <c r="W620" s="15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271</v>
      </c>
      <c r="C621" s="28"/>
      <c r="D621" s="13">
        <v>-0.1667496266799402</v>
      </c>
      <c r="E621" s="13" t="s">
        <v>676</v>
      </c>
      <c r="F621" s="13" t="s">
        <v>676</v>
      </c>
      <c r="G621" s="13">
        <v>0.41562966650074684</v>
      </c>
      <c r="H621" s="13">
        <v>7.5161772025883478E-2</v>
      </c>
      <c r="I621" s="13">
        <v>-0.19362867098058734</v>
      </c>
      <c r="J621" s="13">
        <v>0.16027874564459932</v>
      </c>
      <c r="K621" s="13">
        <v>-0.56993529118964648</v>
      </c>
      <c r="L621" s="13">
        <v>0.88153310104529647</v>
      </c>
      <c r="M621" s="13">
        <v>4.3802887008462132E-2</v>
      </c>
      <c r="N621" s="13">
        <v>-0.41762070681931296</v>
      </c>
      <c r="O621" s="13">
        <v>43.314584370333506</v>
      </c>
      <c r="P621" s="13">
        <v>-1.4435042309606572E-2</v>
      </c>
      <c r="Q621" s="13">
        <v>1.150323544051767</v>
      </c>
      <c r="R621" s="13" t="s">
        <v>676</v>
      </c>
      <c r="S621" s="13" t="s">
        <v>676</v>
      </c>
      <c r="T621" s="13">
        <v>-7.2672971627675276E-2</v>
      </c>
      <c r="U621" s="13">
        <v>-0.16226978596316555</v>
      </c>
      <c r="V621" s="13">
        <v>-0.31458437033349917</v>
      </c>
      <c r="W621" s="15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272</v>
      </c>
      <c r="C622" s="46"/>
      <c r="D622" s="44">
        <v>0.47</v>
      </c>
      <c r="E622" s="44">
        <v>1.74</v>
      </c>
      <c r="F622" s="44">
        <v>12.75</v>
      </c>
      <c r="G622" s="44">
        <v>0.84</v>
      </c>
      <c r="H622" s="44">
        <v>7.0000000000000007E-2</v>
      </c>
      <c r="I622" s="44" t="s">
        <v>273</v>
      </c>
      <c r="J622" s="44">
        <v>0.26</v>
      </c>
      <c r="K622" s="44">
        <v>1.38</v>
      </c>
      <c r="L622" s="44" t="s">
        <v>273</v>
      </c>
      <c r="M622" s="44">
        <v>0</v>
      </c>
      <c r="N622" s="44" t="s">
        <v>273</v>
      </c>
      <c r="O622" s="44">
        <v>97.21</v>
      </c>
      <c r="P622" s="44">
        <v>0.13</v>
      </c>
      <c r="Q622" s="44" t="s">
        <v>273</v>
      </c>
      <c r="R622" s="44">
        <v>27.85</v>
      </c>
      <c r="S622" s="44">
        <v>0.67</v>
      </c>
      <c r="T622" s="44">
        <v>0.26</v>
      </c>
      <c r="U622" s="44">
        <v>0.46</v>
      </c>
      <c r="V622" s="44">
        <v>0.81</v>
      </c>
      <c r="W622" s="15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 t="s">
        <v>330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BM623" s="55"/>
    </row>
    <row r="624" spans="1:65">
      <c r="BM624" s="55"/>
    </row>
    <row r="625" spans="1:65" ht="15">
      <c r="B625" s="8" t="s">
        <v>569</v>
      </c>
      <c r="BM625" s="27" t="s">
        <v>66</v>
      </c>
    </row>
    <row r="626" spans="1:65" ht="15">
      <c r="A626" s="24" t="s">
        <v>31</v>
      </c>
      <c r="B626" s="18" t="s">
        <v>110</v>
      </c>
      <c r="C626" s="15" t="s">
        <v>111</v>
      </c>
      <c r="D626" s="16" t="s">
        <v>234</v>
      </c>
      <c r="E626" s="17" t="s">
        <v>234</v>
      </c>
      <c r="F626" s="17" t="s">
        <v>234</v>
      </c>
      <c r="G626" s="17" t="s">
        <v>234</v>
      </c>
      <c r="H626" s="17" t="s">
        <v>234</v>
      </c>
      <c r="I626" s="15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 t="s">
        <v>235</v>
      </c>
      <c r="C627" s="9" t="s">
        <v>235</v>
      </c>
      <c r="D627" s="151" t="s">
        <v>238</v>
      </c>
      <c r="E627" s="152" t="s">
        <v>244</v>
      </c>
      <c r="F627" s="152" t="s">
        <v>246</v>
      </c>
      <c r="G627" s="152" t="s">
        <v>250</v>
      </c>
      <c r="H627" s="152" t="s">
        <v>251</v>
      </c>
      <c r="I627" s="15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s">
        <v>3</v>
      </c>
    </row>
    <row r="628" spans="1:65">
      <c r="A628" s="29"/>
      <c r="B628" s="19"/>
      <c r="C628" s="9"/>
      <c r="D628" s="10" t="s">
        <v>274</v>
      </c>
      <c r="E628" s="11" t="s">
        <v>274</v>
      </c>
      <c r="F628" s="11" t="s">
        <v>274</v>
      </c>
      <c r="G628" s="11" t="s">
        <v>277</v>
      </c>
      <c r="H628" s="11" t="s">
        <v>274</v>
      </c>
      <c r="I628" s="15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/>
      <c r="C629" s="9"/>
      <c r="D629" s="25" t="s">
        <v>266</v>
      </c>
      <c r="E629" s="25" t="s">
        <v>116</v>
      </c>
      <c r="F629" s="25" t="s">
        <v>116</v>
      </c>
      <c r="G629" s="25" t="s">
        <v>314</v>
      </c>
      <c r="H629" s="25" t="s">
        <v>314</v>
      </c>
      <c r="I629" s="15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2</v>
      </c>
    </row>
    <row r="630" spans="1:65">
      <c r="A630" s="29"/>
      <c r="B630" s="18">
        <v>1</v>
      </c>
      <c r="C630" s="14">
        <v>1</v>
      </c>
      <c r="D630" s="213">
        <v>13.8</v>
      </c>
      <c r="E630" s="213">
        <v>14.869</v>
      </c>
      <c r="F630" s="213">
        <v>12.52</v>
      </c>
      <c r="G630" s="213">
        <v>17.100000000000001</v>
      </c>
      <c r="H630" s="213">
        <v>16.425181403241766</v>
      </c>
      <c r="I630" s="215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216"/>
      <c r="AY630" s="216"/>
      <c r="AZ630" s="216"/>
      <c r="BA630" s="216"/>
      <c r="BB630" s="216"/>
      <c r="BC630" s="216"/>
      <c r="BD630" s="216"/>
      <c r="BE630" s="216"/>
      <c r="BF630" s="216"/>
      <c r="BG630" s="216"/>
      <c r="BH630" s="216"/>
      <c r="BI630" s="216"/>
      <c r="BJ630" s="216"/>
      <c r="BK630" s="216"/>
      <c r="BL630" s="216"/>
      <c r="BM630" s="217">
        <v>1</v>
      </c>
    </row>
    <row r="631" spans="1:65">
      <c r="A631" s="29"/>
      <c r="B631" s="19">
        <v>1</v>
      </c>
      <c r="C631" s="9">
        <v>2</v>
      </c>
      <c r="D631" s="218">
        <v>14.1</v>
      </c>
      <c r="E631" s="218">
        <v>14.561</v>
      </c>
      <c r="F631" s="218">
        <v>13.23</v>
      </c>
      <c r="G631" s="218">
        <v>16.899999999999999</v>
      </c>
      <c r="H631" s="218">
        <v>16.535742592485587</v>
      </c>
      <c r="I631" s="215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216"/>
      <c r="AY631" s="216"/>
      <c r="AZ631" s="216"/>
      <c r="BA631" s="216"/>
      <c r="BB631" s="216"/>
      <c r="BC631" s="216"/>
      <c r="BD631" s="216"/>
      <c r="BE631" s="216"/>
      <c r="BF631" s="216"/>
      <c r="BG631" s="216"/>
      <c r="BH631" s="216"/>
      <c r="BI631" s="216"/>
      <c r="BJ631" s="216"/>
      <c r="BK631" s="216"/>
      <c r="BL631" s="216"/>
      <c r="BM631" s="217">
        <v>26</v>
      </c>
    </row>
    <row r="632" spans="1:65">
      <c r="A632" s="29"/>
      <c r="B632" s="19">
        <v>1</v>
      </c>
      <c r="C632" s="9">
        <v>3</v>
      </c>
      <c r="D632" s="218">
        <v>14</v>
      </c>
      <c r="E632" s="218">
        <v>14.831</v>
      </c>
      <c r="F632" s="218">
        <v>13.47</v>
      </c>
      <c r="G632" s="218">
        <v>17.2</v>
      </c>
      <c r="H632" s="218">
        <v>16.47581856094482</v>
      </c>
      <c r="I632" s="215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17">
        <v>16</v>
      </c>
    </row>
    <row r="633" spans="1:65">
      <c r="A633" s="29"/>
      <c r="B633" s="19">
        <v>1</v>
      </c>
      <c r="C633" s="9">
        <v>4</v>
      </c>
      <c r="D633" s="218">
        <v>14.6</v>
      </c>
      <c r="E633" s="218">
        <v>14.521000000000001</v>
      </c>
      <c r="F633" s="218">
        <v>13.82</v>
      </c>
      <c r="G633" s="218">
        <v>17.7</v>
      </c>
      <c r="H633" s="218">
        <v>16.549840924790399</v>
      </c>
      <c r="I633" s="215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  <c r="AL633" s="216"/>
      <c r="AM633" s="216"/>
      <c r="AN633" s="216"/>
      <c r="AO633" s="216"/>
      <c r="AP633" s="216"/>
      <c r="AQ633" s="216"/>
      <c r="AR633" s="216"/>
      <c r="AS633" s="216"/>
      <c r="AT633" s="216"/>
      <c r="AU633" s="216"/>
      <c r="AV633" s="216"/>
      <c r="AW633" s="216"/>
      <c r="AX633" s="216"/>
      <c r="AY633" s="216"/>
      <c r="AZ633" s="216"/>
      <c r="BA633" s="216"/>
      <c r="BB633" s="216"/>
      <c r="BC633" s="216"/>
      <c r="BD633" s="216"/>
      <c r="BE633" s="216"/>
      <c r="BF633" s="216"/>
      <c r="BG633" s="216"/>
      <c r="BH633" s="216"/>
      <c r="BI633" s="216"/>
      <c r="BJ633" s="216"/>
      <c r="BK633" s="216"/>
      <c r="BL633" s="216"/>
      <c r="BM633" s="217">
        <v>15.164073390017085</v>
      </c>
    </row>
    <row r="634" spans="1:65">
      <c r="A634" s="29"/>
      <c r="B634" s="19">
        <v>1</v>
      </c>
      <c r="C634" s="9">
        <v>5</v>
      </c>
      <c r="D634" s="218">
        <v>14.2</v>
      </c>
      <c r="E634" s="218">
        <v>14.083</v>
      </c>
      <c r="F634" s="218">
        <v>14.31</v>
      </c>
      <c r="G634" s="218">
        <v>17.100000000000001</v>
      </c>
      <c r="H634" s="218">
        <v>16.604919192519315</v>
      </c>
      <c r="I634" s="215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216"/>
      <c r="AY634" s="216"/>
      <c r="AZ634" s="216"/>
      <c r="BA634" s="216"/>
      <c r="BB634" s="216"/>
      <c r="BC634" s="216"/>
      <c r="BD634" s="216"/>
      <c r="BE634" s="216"/>
      <c r="BF634" s="216"/>
      <c r="BG634" s="216"/>
      <c r="BH634" s="216"/>
      <c r="BI634" s="216"/>
      <c r="BJ634" s="216"/>
      <c r="BK634" s="216"/>
      <c r="BL634" s="216"/>
      <c r="BM634" s="217">
        <v>110</v>
      </c>
    </row>
    <row r="635" spans="1:65">
      <c r="A635" s="29"/>
      <c r="B635" s="19">
        <v>1</v>
      </c>
      <c r="C635" s="9">
        <v>6</v>
      </c>
      <c r="D635" s="218">
        <v>14.2</v>
      </c>
      <c r="E635" s="218">
        <v>14.103</v>
      </c>
      <c r="F635" s="218">
        <v>14.01</v>
      </c>
      <c r="G635" s="218">
        <v>16.399999999999999</v>
      </c>
      <c r="H635" s="218">
        <v>16.702699026530684</v>
      </c>
      <c r="I635" s="215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  <c r="AL635" s="216"/>
      <c r="AM635" s="216"/>
      <c r="AN635" s="216"/>
      <c r="AO635" s="216"/>
      <c r="AP635" s="216"/>
      <c r="AQ635" s="216"/>
      <c r="AR635" s="216"/>
      <c r="AS635" s="216"/>
      <c r="AT635" s="216"/>
      <c r="AU635" s="216"/>
      <c r="AV635" s="216"/>
      <c r="AW635" s="216"/>
      <c r="AX635" s="216"/>
      <c r="AY635" s="216"/>
      <c r="AZ635" s="216"/>
      <c r="BA635" s="216"/>
      <c r="BB635" s="216"/>
      <c r="BC635" s="216"/>
      <c r="BD635" s="216"/>
      <c r="BE635" s="216"/>
      <c r="BF635" s="216"/>
      <c r="BG635" s="216"/>
      <c r="BH635" s="216"/>
      <c r="BI635" s="216"/>
      <c r="BJ635" s="216"/>
      <c r="BK635" s="216"/>
      <c r="BL635" s="216"/>
      <c r="BM635" s="221"/>
    </row>
    <row r="636" spans="1:65">
      <c r="A636" s="29"/>
      <c r="B636" s="20" t="s">
        <v>268</v>
      </c>
      <c r="C636" s="12"/>
      <c r="D636" s="222">
        <v>14.15</v>
      </c>
      <c r="E636" s="222">
        <v>14.494666666666665</v>
      </c>
      <c r="F636" s="222">
        <v>13.56</v>
      </c>
      <c r="G636" s="222">
        <v>17.066666666666666</v>
      </c>
      <c r="H636" s="222">
        <v>16.549033616752094</v>
      </c>
      <c r="I636" s="215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21"/>
    </row>
    <row r="637" spans="1:65">
      <c r="A637" s="29"/>
      <c r="B637" s="3" t="s">
        <v>269</v>
      </c>
      <c r="C637" s="28"/>
      <c r="D637" s="218">
        <v>14.149999999999999</v>
      </c>
      <c r="E637" s="218">
        <v>14.541</v>
      </c>
      <c r="F637" s="218">
        <v>13.645</v>
      </c>
      <c r="G637" s="218">
        <v>17.100000000000001</v>
      </c>
      <c r="H637" s="218">
        <v>16.542791758637993</v>
      </c>
      <c r="I637" s="215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21"/>
    </row>
    <row r="638" spans="1:65">
      <c r="A638" s="29"/>
      <c r="B638" s="3" t="s">
        <v>270</v>
      </c>
      <c r="C638" s="28"/>
      <c r="D638" s="23">
        <v>0.26645825188948419</v>
      </c>
      <c r="E638" s="23">
        <v>0.34094320152580632</v>
      </c>
      <c r="F638" s="23">
        <v>0.63736959450541741</v>
      </c>
      <c r="G638" s="23">
        <v>0.42268979957726327</v>
      </c>
      <c r="H638" s="23">
        <v>9.7584193394061228E-2</v>
      </c>
      <c r="I638" s="15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86</v>
      </c>
      <c r="C639" s="28"/>
      <c r="D639" s="13">
        <v>1.8830971864981214E-2</v>
      </c>
      <c r="E639" s="13">
        <v>2.352197600444805E-2</v>
      </c>
      <c r="F639" s="13">
        <v>4.7003657411903939E-2</v>
      </c>
      <c r="G639" s="13">
        <v>2.476698044398027E-2</v>
      </c>
      <c r="H639" s="13">
        <v>5.8966702016533248E-3</v>
      </c>
      <c r="I639" s="15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271</v>
      </c>
      <c r="C640" s="28"/>
      <c r="D640" s="13">
        <v>-6.6873416128721552E-2</v>
      </c>
      <c r="E640" s="13">
        <v>-4.414425505162145E-2</v>
      </c>
      <c r="F640" s="13">
        <v>-0.1057811676823649</v>
      </c>
      <c r="G640" s="13">
        <v>0.12546716358561727</v>
      </c>
      <c r="H640" s="13">
        <v>9.1331675277090518E-2</v>
      </c>
      <c r="I640" s="15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45" t="s">
        <v>272</v>
      </c>
      <c r="C641" s="46"/>
      <c r="D641" s="44">
        <v>0.25</v>
      </c>
      <c r="E641" s="44">
        <v>0</v>
      </c>
      <c r="F641" s="44">
        <v>0.67</v>
      </c>
      <c r="G641" s="44">
        <v>1.86</v>
      </c>
      <c r="H641" s="44">
        <v>1.48</v>
      </c>
      <c r="I641" s="15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0"/>
      <c r="C642" s="20"/>
      <c r="D642" s="20"/>
      <c r="E642" s="20"/>
      <c r="F642" s="20"/>
      <c r="G642" s="20"/>
      <c r="H642" s="20"/>
      <c r="BM642" s="55"/>
    </row>
    <row r="643" spans="1:65" ht="15">
      <c r="B643" s="8" t="s">
        <v>570</v>
      </c>
      <c r="BM643" s="27" t="s">
        <v>66</v>
      </c>
    </row>
    <row r="644" spans="1:65" ht="15">
      <c r="A644" s="24" t="s">
        <v>34</v>
      </c>
      <c r="B644" s="18" t="s">
        <v>110</v>
      </c>
      <c r="C644" s="15" t="s">
        <v>111</v>
      </c>
      <c r="D644" s="16" t="s">
        <v>234</v>
      </c>
      <c r="E644" s="17" t="s">
        <v>234</v>
      </c>
      <c r="F644" s="17" t="s">
        <v>234</v>
      </c>
      <c r="G644" s="17" t="s">
        <v>234</v>
      </c>
      <c r="H644" s="17" t="s">
        <v>234</v>
      </c>
      <c r="I644" s="17" t="s">
        <v>234</v>
      </c>
      <c r="J644" s="17" t="s">
        <v>234</v>
      </c>
      <c r="K644" s="17" t="s">
        <v>234</v>
      </c>
      <c r="L644" s="17" t="s">
        <v>234</v>
      </c>
      <c r="M644" s="17" t="s">
        <v>234</v>
      </c>
      <c r="N644" s="17" t="s">
        <v>234</v>
      </c>
      <c r="O644" s="17" t="s">
        <v>234</v>
      </c>
      <c r="P644" s="17" t="s">
        <v>234</v>
      </c>
      <c r="Q644" s="17" t="s">
        <v>234</v>
      </c>
      <c r="R644" s="17" t="s">
        <v>234</v>
      </c>
      <c r="S644" s="17" t="s">
        <v>234</v>
      </c>
      <c r="T644" s="17" t="s">
        <v>234</v>
      </c>
      <c r="U644" s="17" t="s">
        <v>234</v>
      </c>
      <c r="V644" s="17" t="s">
        <v>234</v>
      </c>
      <c r="W644" s="17" t="s">
        <v>234</v>
      </c>
      <c r="X644" s="17" t="s">
        <v>234</v>
      </c>
      <c r="Y644" s="17" t="s">
        <v>234</v>
      </c>
      <c r="Z644" s="17" t="s">
        <v>234</v>
      </c>
      <c r="AA644" s="17" t="s">
        <v>234</v>
      </c>
      <c r="AB644" s="15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235</v>
      </c>
      <c r="C645" s="9" t="s">
        <v>235</v>
      </c>
      <c r="D645" s="151" t="s">
        <v>237</v>
      </c>
      <c r="E645" s="152" t="s">
        <v>238</v>
      </c>
      <c r="F645" s="152" t="s">
        <v>239</v>
      </c>
      <c r="G645" s="152" t="s">
        <v>240</v>
      </c>
      <c r="H645" s="152" t="s">
        <v>241</v>
      </c>
      <c r="I645" s="152" t="s">
        <v>243</v>
      </c>
      <c r="J645" s="152" t="s">
        <v>244</v>
      </c>
      <c r="K645" s="152" t="s">
        <v>246</v>
      </c>
      <c r="L645" s="152" t="s">
        <v>247</v>
      </c>
      <c r="M645" s="152" t="s">
        <v>248</v>
      </c>
      <c r="N645" s="152" t="s">
        <v>249</v>
      </c>
      <c r="O645" s="152" t="s">
        <v>250</v>
      </c>
      <c r="P645" s="152" t="s">
        <v>251</v>
      </c>
      <c r="Q645" s="152" t="s">
        <v>252</v>
      </c>
      <c r="R645" s="152" t="s">
        <v>253</v>
      </c>
      <c r="S645" s="152" t="s">
        <v>254</v>
      </c>
      <c r="T645" s="152" t="s">
        <v>255</v>
      </c>
      <c r="U645" s="152" t="s">
        <v>256</v>
      </c>
      <c r="V645" s="152" t="s">
        <v>282</v>
      </c>
      <c r="W645" s="152" t="s">
        <v>258</v>
      </c>
      <c r="X645" s="152" t="s">
        <v>259</v>
      </c>
      <c r="Y645" s="152" t="s">
        <v>260</v>
      </c>
      <c r="Z645" s="152" t="s">
        <v>261</v>
      </c>
      <c r="AA645" s="152" t="s">
        <v>262</v>
      </c>
      <c r="AB645" s="15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3</v>
      </c>
    </row>
    <row r="646" spans="1:65">
      <c r="A646" s="29"/>
      <c r="B646" s="19"/>
      <c r="C646" s="9"/>
      <c r="D646" s="10" t="s">
        <v>274</v>
      </c>
      <c r="E646" s="11" t="s">
        <v>276</v>
      </c>
      <c r="F646" s="11" t="s">
        <v>276</v>
      </c>
      <c r="G646" s="11" t="s">
        <v>277</v>
      </c>
      <c r="H646" s="11" t="s">
        <v>277</v>
      </c>
      <c r="I646" s="11" t="s">
        <v>277</v>
      </c>
      <c r="J646" s="11" t="s">
        <v>274</v>
      </c>
      <c r="K646" s="11" t="s">
        <v>274</v>
      </c>
      <c r="L646" s="11" t="s">
        <v>277</v>
      </c>
      <c r="M646" s="11" t="s">
        <v>276</v>
      </c>
      <c r="N646" s="11" t="s">
        <v>274</v>
      </c>
      <c r="O646" s="11" t="s">
        <v>277</v>
      </c>
      <c r="P646" s="11" t="s">
        <v>276</v>
      </c>
      <c r="Q646" s="11" t="s">
        <v>276</v>
      </c>
      <c r="R646" s="11" t="s">
        <v>276</v>
      </c>
      <c r="S646" s="11" t="s">
        <v>274</v>
      </c>
      <c r="T646" s="11" t="s">
        <v>277</v>
      </c>
      <c r="U646" s="11" t="s">
        <v>274</v>
      </c>
      <c r="V646" s="11" t="s">
        <v>276</v>
      </c>
      <c r="W646" s="11" t="s">
        <v>276</v>
      </c>
      <c r="X646" s="11" t="s">
        <v>277</v>
      </c>
      <c r="Y646" s="11" t="s">
        <v>274</v>
      </c>
      <c r="Z646" s="11" t="s">
        <v>277</v>
      </c>
      <c r="AA646" s="11" t="s">
        <v>274</v>
      </c>
      <c r="AB646" s="15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0</v>
      </c>
    </row>
    <row r="647" spans="1:65">
      <c r="A647" s="29"/>
      <c r="B647" s="19"/>
      <c r="C647" s="9"/>
      <c r="D647" s="25" t="s">
        <v>314</v>
      </c>
      <c r="E647" s="25" t="s">
        <v>266</v>
      </c>
      <c r="F647" s="25" t="s">
        <v>314</v>
      </c>
      <c r="G647" s="25" t="s">
        <v>315</v>
      </c>
      <c r="H647" s="25" t="s">
        <v>315</v>
      </c>
      <c r="I647" s="25" t="s">
        <v>315</v>
      </c>
      <c r="J647" s="25" t="s">
        <v>116</v>
      </c>
      <c r="K647" s="25" t="s">
        <v>116</v>
      </c>
      <c r="L647" s="25" t="s">
        <v>316</v>
      </c>
      <c r="M647" s="25" t="s">
        <v>315</v>
      </c>
      <c r="N647" s="25" t="s">
        <v>314</v>
      </c>
      <c r="O647" s="25" t="s">
        <v>314</v>
      </c>
      <c r="P647" s="25" t="s">
        <v>314</v>
      </c>
      <c r="Q647" s="25" t="s">
        <v>315</v>
      </c>
      <c r="R647" s="25" t="s">
        <v>314</v>
      </c>
      <c r="S647" s="25" t="s">
        <v>314</v>
      </c>
      <c r="T647" s="25" t="s">
        <v>316</v>
      </c>
      <c r="U647" s="25" t="s">
        <v>279</v>
      </c>
      <c r="V647" s="25" t="s">
        <v>315</v>
      </c>
      <c r="W647" s="25" t="s">
        <v>317</v>
      </c>
      <c r="X647" s="25" t="s">
        <v>318</v>
      </c>
      <c r="Y647" s="25" t="s">
        <v>314</v>
      </c>
      <c r="Z647" s="25" t="s">
        <v>314</v>
      </c>
      <c r="AA647" s="25" t="s">
        <v>314</v>
      </c>
      <c r="AB647" s="15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8">
        <v>1</v>
      </c>
      <c r="C648" s="14">
        <v>1</v>
      </c>
      <c r="D648" s="223">
        <v>59</v>
      </c>
      <c r="E648" s="223">
        <v>57</v>
      </c>
      <c r="F648" s="223">
        <v>58.669000000000004</v>
      </c>
      <c r="G648" s="223">
        <v>60.1</v>
      </c>
      <c r="H648" s="223">
        <v>55.2</v>
      </c>
      <c r="I648" s="224">
        <v>69.2</v>
      </c>
      <c r="J648" s="223">
        <v>51.4</v>
      </c>
      <c r="K648" s="233">
        <v>48.1</v>
      </c>
      <c r="L648" s="223">
        <v>60</v>
      </c>
      <c r="M648" s="223">
        <v>54.932000000000002</v>
      </c>
      <c r="N648" s="223">
        <v>58.5</v>
      </c>
      <c r="O648" s="223">
        <v>57.4</v>
      </c>
      <c r="P648" s="223">
        <v>60.027000000000008</v>
      </c>
      <c r="Q648" s="223">
        <v>57</v>
      </c>
      <c r="R648" s="233">
        <v>51.916499999999999</v>
      </c>
      <c r="S648" s="223">
        <v>62.7</v>
      </c>
      <c r="T648" s="223">
        <v>55</v>
      </c>
      <c r="U648" s="223">
        <v>55.3</v>
      </c>
      <c r="V648" s="223">
        <v>59.766195619999998</v>
      </c>
      <c r="W648" s="223">
        <v>55</v>
      </c>
      <c r="X648" s="223">
        <v>51</v>
      </c>
      <c r="Y648" s="223">
        <v>54.3</v>
      </c>
      <c r="Z648" s="223">
        <v>63.4</v>
      </c>
      <c r="AA648" s="223">
        <v>55.6</v>
      </c>
      <c r="AB648" s="225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1</v>
      </c>
    </row>
    <row r="649" spans="1:65">
      <c r="A649" s="29"/>
      <c r="B649" s="19">
        <v>1</v>
      </c>
      <c r="C649" s="9">
        <v>2</v>
      </c>
      <c r="D649" s="228">
        <v>57.5</v>
      </c>
      <c r="E649" s="228">
        <v>60</v>
      </c>
      <c r="F649" s="228">
        <v>58.592999999999996</v>
      </c>
      <c r="G649" s="228">
        <v>58.4</v>
      </c>
      <c r="H649" s="228">
        <v>56</v>
      </c>
      <c r="I649" s="229">
        <v>69.599999999999994</v>
      </c>
      <c r="J649" s="228">
        <v>52</v>
      </c>
      <c r="K649" s="228">
        <v>49.6</v>
      </c>
      <c r="L649" s="228">
        <v>61</v>
      </c>
      <c r="M649" s="228">
        <v>55.746000000000002</v>
      </c>
      <c r="N649" s="228">
        <v>60</v>
      </c>
      <c r="O649" s="228">
        <v>58.8</v>
      </c>
      <c r="P649" s="228">
        <v>60.125999999999998</v>
      </c>
      <c r="Q649" s="228">
        <v>58</v>
      </c>
      <c r="R649" s="228">
        <v>56.940399999999997</v>
      </c>
      <c r="S649" s="228">
        <v>61.70000000000001</v>
      </c>
      <c r="T649" s="228">
        <v>55</v>
      </c>
      <c r="U649" s="228">
        <v>57.4</v>
      </c>
      <c r="V649" s="228">
        <v>61.05714721999999</v>
      </c>
      <c r="W649" s="228">
        <v>56</v>
      </c>
      <c r="X649" s="228">
        <v>50</v>
      </c>
      <c r="Y649" s="228">
        <v>54.8</v>
      </c>
      <c r="Z649" s="228">
        <v>62</v>
      </c>
      <c r="AA649" s="228">
        <v>54.9</v>
      </c>
      <c r="AB649" s="225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7">
        <v>10</v>
      </c>
    </row>
    <row r="650" spans="1:65">
      <c r="A650" s="29"/>
      <c r="B650" s="19">
        <v>1</v>
      </c>
      <c r="C650" s="9">
        <v>3</v>
      </c>
      <c r="D650" s="228">
        <v>59.1</v>
      </c>
      <c r="E650" s="228">
        <v>60</v>
      </c>
      <c r="F650" s="228">
        <v>58.908333333333331</v>
      </c>
      <c r="G650" s="228">
        <v>58.2</v>
      </c>
      <c r="H650" s="228">
        <v>55.5</v>
      </c>
      <c r="I650" s="229">
        <v>69.599999999999994</v>
      </c>
      <c r="J650" s="228">
        <v>51.8</v>
      </c>
      <c r="K650" s="228">
        <v>51.2</v>
      </c>
      <c r="L650" s="228">
        <v>59</v>
      </c>
      <c r="M650" s="228">
        <v>55.695</v>
      </c>
      <c r="N650" s="228">
        <v>59.2</v>
      </c>
      <c r="O650" s="228">
        <v>60.2</v>
      </c>
      <c r="P650" s="228">
        <v>59.244</v>
      </c>
      <c r="Q650" s="228">
        <v>58</v>
      </c>
      <c r="R650" s="228">
        <v>55.886400000000002</v>
      </c>
      <c r="S650" s="228">
        <v>59.1</v>
      </c>
      <c r="T650" s="228">
        <v>55</v>
      </c>
      <c r="U650" s="228">
        <v>58.9</v>
      </c>
      <c r="V650" s="228">
        <v>59.174510050000002</v>
      </c>
      <c r="W650" s="228">
        <v>56</v>
      </c>
      <c r="X650" s="228">
        <v>50</v>
      </c>
      <c r="Y650" s="228">
        <v>56</v>
      </c>
      <c r="Z650" s="228">
        <v>63.3</v>
      </c>
      <c r="AA650" s="228">
        <v>55.3</v>
      </c>
      <c r="AB650" s="225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7">
        <v>16</v>
      </c>
    </row>
    <row r="651" spans="1:65">
      <c r="A651" s="29"/>
      <c r="B651" s="19">
        <v>1</v>
      </c>
      <c r="C651" s="9">
        <v>4</v>
      </c>
      <c r="D651" s="228">
        <v>56.8</v>
      </c>
      <c r="E651" s="228">
        <v>62</v>
      </c>
      <c r="F651" s="228">
        <v>58.375833333333333</v>
      </c>
      <c r="G651" s="228">
        <v>59</v>
      </c>
      <c r="H651" s="228">
        <v>57</v>
      </c>
      <c r="I651" s="229">
        <v>71.900000000000006</v>
      </c>
      <c r="J651" s="228">
        <v>50.7</v>
      </c>
      <c r="K651" s="228">
        <v>51.1</v>
      </c>
      <c r="L651" s="228">
        <v>60</v>
      </c>
      <c r="M651" s="228">
        <v>54.966999999999999</v>
      </c>
      <c r="N651" s="228">
        <v>58.5</v>
      </c>
      <c r="O651" s="228">
        <v>61.70000000000001</v>
      </c>
      <c r="P651" s="228">
        <v>60.049000000000007</v>
      </c>
      <c r="Q651" s="228">
        <v>58</v>
      </c>
      <c r="R651" s="228">
        <v>56.978299999999997</v>
      </c>
      <c r="S651" s="228">
        <v>59.8</v>
      </c>
      <c r="T651" s="228">
        <v>55</v>
      </c>
      <c r="U651" s="228">
        <v>59</v>
      </c>
      <c r="V651" s="228">
        <v>60.578668630000003</v>
      </c>
      <c r="W651" s="228">
        <v>56</v>
      </c>
      <c r="X651" s="228">
        <v>51</v>
      </c>
      <c r="Y651" s="228">
        <v>55.2</v>
      </c>
      <c r="Z651" s="228">
        <v>63</v>
      </c>
      <c r="AA651" s="228">
        <v>54</v>
      </c>
      <c r="AB651" s="225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7">
        <v>57.079824985169076</v>
      </c>
    </row>
    <row r="652" spans="1:65">
      <c r="A652" s="29"/>
      <c r="B652" s="19">
        <v>1</v>
      </c>
      <c r="C652" s="9">
        <v>5</v>
      </c>
      <c r="D652" s="228">
        <v>59.3</v>
      </c>
      <c r="E652" s="228">
        <v>59</v>
      </c>
      <c r="F652" s="228">
        <v>58.217333333333329</v>
      </c>
      <c r="G652" s="228">
        <v>60.5</v>
      </c>
      <c r="H652" s="228">
        <v>55.8</v>
      </c>
      <c r="I652" s="229">
        <v>70.900000000000006</v>
      </c>
      <c r="J652" s="228">
        <v>50</v>
      </c>
      <c r="K652" s="228">
        <v>51.8</v>
      </c>
      <c r="L652" s="228">
        <v>63</v>
      </c>
      <c r="M652" s="228">
        <v>55.460999999999999</v>
      </c>
      <c r="N652" s="228">
        <v>58.3</v>
      </c>
      <c r="O652" s="228">
        <v>60.8</v>
      </c>
      <c r="P652" s="228">
        <v>59.323000000000008</v>
      </c>
      <c r="Q652" s="228">
        <v>57</v>
      </c>
      <c r="R652" s="228">
        <v>56.398000000000003</v>
      </c>
      <c r="S652" s="228">
        <v>58.1</v>
      </c>
      <c r="T652" s="228">
        <v>55</v>
      </c>
      <c r="U652" s="228">
        <v>56.6</v>
      </c>
      <c r="V652" s="228">
        <v>60.13201145</v>
      </c>
      <c r="W652" s="228">
        <v>57</v>
      </c>
      <c r="X652" s="228">
        <v>50</v>
      </c>
      <c r="Y652" s="228">
        <v>53.9</v>
      </c>
      <c r="Z652" s="228">
        <v>63.6</v>
      </c>
      <c r="AA652" s="228">
        <v>54.7</v>
      </c>
      <c r="AB652" s="225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7">
        <v>111</v>
      </c>
    </row>
    <row r="653" spans="1:65">
      <c r="A653" s="29"/>
      <c r="B653" s="19">
        <v>1</v>
      </c>
      <c r="C653" s="9">
        <v>6</v>
      </c>
      <c r="D653" s="228">
        <v>58.7</v>
      </c>
      <c r="E653" s="228">
        <v>58</v>
      </c>
      <c r="F653" s="228">
        <v>58.797333333333334</v>
      </c>
      <c r="G653" s="228">
        <v>56.4</v>
      </c>
      <c r="H653" s="228">
        <v>55.6</v>
      </c>
      <c r="I653" s="229">
        <v>71.7</v>
      </c>
      <c r="J653" s="228">
        <v>50.1</v>
      </c>
      <c r="K653" s="228">
        <v>51.4</v>
      </c>
      <c r="L653" s="228">
        <v>62</v>
      </c>
      <c r="M653" s="228">
        <v>55.954000000000001</v>
      </c>
      <c r="N653" s="228">
        <v>58.8</v>
      </c>
      <c r="O653" s="228">
        <v>58.1</v>
      </c>
      <c r="P653" s="228">
        <v>60.027000000000008</v>
      </c>
      <c r="Q653" s="228">
        <v>58</v>
      </c>
      <c r="R653" s="228">
        <v>55.1648</v>
      </c>
      <c r="S653" s="228">
        <v>58.3</v>
      </c>
      <c r="T653" s="228">
        <v>55</v>
      </c>
      <c r="U653" s="228">
        <v>55.9</v>
      </c>
      <c r="V653" s="228">
        <v>61.734001650000003</v>
      </c>
      <c r="W653" s="228">
        <v>55</v>
      </c>
      <c r="X653" s="228">
        <v>51</v>
      </c>
      <c r="Y653" s="228">
        <v>53.8</v>
      </c>
      <c r="Z653" s="228">
        <v>62.6</v>
      </c>
      <c r="AA653" s="228">
        <v>55.1</v>
      </c>
      <c r="AB653" s="225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31"/>
    </row>
    <row r="654" spans="1:65">
      <c r="A654" s="29"/>
      <c r="B654" s="20" t="s">
        <v>268</v>
      </c>
      <c r="C654" s="12"/>
      <c r="D654" s="232">
        <v>58.4</v>
      </c>
      <c r="E654" s="232">
        <v>59.333333333333336</v>
      </c>
      <c r="F654" s="232">
        <v>58.593472222222225</v>
      </c>
      <c r="G654" s="232">
        <v>58.766666666666659</v>
      </c>
      <c r="H654" s="232">
        <v>55.85</v>
      </c>
      <c r="I654" s="232">
        <v>70.483333333333334</v>
      </c>
      <c r="J654" s="232">
        <v>51</v>
      </c>
      <c r="K654" s="232">
        <v>50.533333333333331</v>
      </c>
      <c r="L654" s="232">
        <v>60.833333333333336</v>
      </c>
      <c r="M654" s="232">
        <v>55.459166666666668</v>
      </c>
      <c r="N654" s="232">
        <v>58.883333333333333</v>
      </c>
      <c r="O654" s="232">
        <v>59.5</v>
      </c>
      <c r="P654" s="232">
        <v>59.79933333333333</v>
      </c>
      <c r="Q654" s="232">
        <v>57.666666666666664</v>
      </c>
      <c r="R654" s="232">
        <v>55.547400000000003</v>
      </c>
      <c r="S654" s="232">
        <v>59.95000000000001</v>
      </c>
      <c r="T654" s="232">
        <v>55</v>
      </c>
      <c r="U654" s="232">
        <v>57.18333333333333</v>
      </c>
      <c r="V654" s="232">
        <v>60.407089103333334</v>
      </c>
      <c r="W654" s="232">
        <v>55.833333333333336</v>
      </c>
      <c r="X654" s="232">
        <v>50.5</v>
      </c>
      <c r="Y654" s="232">
        <v>54.666666666666664</v>
      </c>
      <c r="Z654" s="232">
        <v>62.983333333333341</v>
      </c>
      <c r="AA654" s="232">
        <v>54.933333333333337</v>
      </c>
      <c r="AB654" s="225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31"/>
    </row>
    <row r="655" spans="1:65">
      <c r="A655" s="29"/>
      <c r="B655" s="3" t="s">
        <v>269</v>
      </c>
      <c r="C655" s="28"/>
      <c r="D655" s="228">
        <v>58.85</v>
      </c>
      <c r="E655" s="228">
        <v>59.5</v>
      </c>
      <c r="F655" s="228">
        <v>58.631</v>
      </c>
      <c r="G655" s="228">
        <v>58.7</v>
      </c>
      <c r="H655" s="228">
        <v>55.7</v>
      </c>
      <c r="I655" s="228">
        <v>70.25</v>
      </c>
      <c r="J655" s="228">
        <v>51.05</v>
      </c>
      <c r="K655" s="228">
        <v>51.150000000000006</v>
      </c>
      <c r="L655" s="228">
        <v>60.5</v>
      </c>
      <c r="M655" s="228">
        <v>55.578000000000003</v>
      </c>
      <c r="N655" s="228">
        <v>58.65</v>
      </c>
      <c r="O655" s="228">
        <v>59.5</v>
      </c>
      <c r="P655" s="228">
        <v>60.027000000000008</v>
      </c>
      <c r="Q655" s="228">
        <v>58</v>
      </c>
      <c r="R655" s="228">
        <v>56.142200000000003</v>
      </c>
      <c r="S655" s="228">
        <v>59.45</v>
      </c>
      <c r="T655" s="228">
        <v>55</v>
      </c>
      <c r="U655" s="228">
        <v>57</v>
      </c>
      <c r="V655" s="228">
        <v>60.355340040000002</v>
      </c>
      <c r="W655" s="228">
        <v>56</v>
      </c>
      <c r="X655" s="228">
        <v>50.5</v>
      </c>
      <c r="Y655" s="228">
        <v>54.55</v>
      </c>
      <c r="Z655" s="228">
        <v>63.15</v>
      </c>
      <c r="AA655" s="228">
        <v>55</v>
      </c>
      <c r="AB655" s="225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31"/>
    </row>
    <row r="656" spans="1:65">
      <c r="A656" s="29"/>
      <c r="B656" s="3" t="s">
        <v>270</v>
      </c>
      <c r="C656" s="28"/>
      <c r="D656" s="218">
        <v>1.011928851253882</v>
      </c>
      <c r="E656" s="218">
        <v>1.7511900715418263</v>
      </c>
      <c r="F656" s="218">
        <v>0.25893964154405491</v>
      </c>
      <c r="G656" s="218">
        <v>1.4760307133209214</v>
      </c>
      <c r="H656" s="218">
        <v>0.6252999280345386</v>
      </c>
      <c r="I656" s="218">
        <v>1.1720352668186547</v>
      </c>
      <c r="J656" s="218">
        <v>0.86023252670426154</v>
      </c>
      <c r="K656" s="218">
        <v>1.4080719678577029</v>
      </c>
      <c r="L656" s="218">
        <v>1.4719601443879744</v>
      </c>
      <c r="M656" s="218">
        <v>0.42494395708924587</v>
      </c>
      <c r="N656" s="218">
        <v>0.63060817205826614</v>
      </c>
      <c r="O656" s="218">
        <v>1.6661332479726851</v>
      </c>
      <c r="P656" s="218">
        <v>0.40199436148616208</v>
      </c>
      <c r="Q656" s="218">
        <v>0.51639777949432231</v>
      </c>
      <c r="R656" s="218">
        <v>1.9055803703858829</v>
      </c>
      <c r="S656" s="218">
        <v>1.8716303053755063</v>
      </c>
      <c r="T656" s="218">
        <v>0</v>
      </c>
      <c r="U656" s="218">
        <v>1.5380723866797259</v>
      </c>
      <c r="V656" s="218">
        <v>0.91851785944263353</v>
      </c>
      <c r="W656" s="218">
        <v>0.752772652709081</v>
      </c>
      <c r="X656" s="218">
        <v>0.54772255750516607</v>
      </c>
      <c r="Y656" s="218">
        <v>0.8430104783848591</v>
      </c>
      <c r="Z656" s="218">
        <v>0.59469880331699532</v>
      </c>
      <c r="AA656" s="218">
        <v>0.55377492419453822</v>
      </c>
      <c r="AB656" s="215"/>
      <c r="AC656" s="216"/>
      <c r="AD656" s="216"/>
      <c r="AE656" s="216"/>
      <c r="AF656" s="216"/>
      <c r="AG656" s="216"/>
      <c r="AH656" s="216"/>
      <c r="AI656" s="216"/>
      <c r="AJ656" s="21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21"/>
    </row>
    <row r="657" spans="1:65">
      <c r="A657" s="29"/>
      <c r="B657" s="3" t="s">
        <v>86</v>
      </c>
      <c r="C657" s="28"/>
      <c r="D657" s="13">
        <v>1.7327548822840447E-2</v>
      </c>
      <c r="E657" s="13">
        <v>2.9514439408008308E-2</v>
      </c>
      <c r="F657" s="13">
        <v>4.4192574995726092E-3</v>
      </c>
      <c r="G657" s="13">
        <v>2.5116801701433721E-2</v>
      </c>
      <c r="H657" s="13">
        <v>1.1196059588801049E-2</v>
      </c>
      <c r="I657" s="13">
        <v>1.6628544811804039E-2</v>
      </c>
      <c r="J657" s="13">
        <v>1.68673044451816E-2</v>
      </c>
      <c r="K657" s="13">
        <v>2.7864220999822619E-2</v>
      </c>
      <c r="L657" s="13">
        <v>2.4196605113226976E-2</v>
      </c>
      <c r="M657" s="13">
        <v>7.6622852925890671E-3</v>
      </c>
      <c r="N657" s="13">
        <v>1.0709450983157648E-2</v>
      </c>
      <c r="O657" s="13">
        <v>2.8002239461725802E-2</v>
      </c>
      <c r="P657" s="13">
        <v>6.7223886802444078E-3</v>
      </c>
      <c r="Q657" s="13">
        <v>8.9548747889188849E-3</v>
      </c>
      <c r="R657" s="13">
        <v>3.4305482711807986E-2</v>
      </c>
      <c r="S657" s="13">
        <v>3.1219854968732377E-2</v>
      </c>
      <c r="T657" s="13">
        <v>0</v>
      </c>
      <c r="U657" s="13">
        <v>2.689721457323916E-2</v>
      </c>
      <c r="V657" s="13">
        <v>1.5205464674376251E-2</v>
      </c>
      <c r="W657" s="13">
        <v>1.3482495272401451E-2</v>
      </c>
      <c r="X657" s="13">
        <v>1.084599123772606E-2</v>
      </c>
      <c r="Y657" s="13">
        <v>1.5420923385088887E-2</v>
      </c>
      <c r="Z657" s="13">
        <v>9.4421614710292964E-3</v>
      </c>
      <c r="AA657" s="13">
        <v>1.0080854202570476E-2</v>
      </c>
      <c r="AB657" s="15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271</v>
      </c>
      <c r="C658" s="28"/>
      <c r="D658" s="13">
        <v>2.3128575029337295E-2</v>
      </c>
      <c r="E658" s="13">
        <v>3.9479944949897483E-2</v>
      </c>
      <c r="F658" s="13">
        <v>2.6518077752453406E-2</v>
      </c>
      <c r="G658" s="13">
        <v>2.9552327498128639E-2</v>
      </c>
      <c r="H658" s="13">
        <v>-2.1545703503621727E-2</v>
      </c>
      <c r="I658" s="13">
        <v>0.23482041775087548</v>
      </c>
      <c r="J658" s="13">
        <v>-0.10651442934081845</v>
      </c>
      <c r="K658" s="13">
        <v>-0.11469011430109854</v>
      </c>
      <c r="L658" s="13">
        <v>6.5758932322226293E-2</v>
      </c>
      <c r="M658" s="13">
        <v>-2.8392839657856328E-2</v>
      </c>
      <c r="N658" s="13">
        <v>3.1596248738198884E-2</v>
      </c>
      <c r="O658" s="13">
        <v>4.2399832435711771E-2</v>
      </c>
      <c r="P658" s="13">
        <v>4.7643950360234166E-2</v>
      </c>
      <c r="Q658" s="13">
        <v>1.0281070091754163E-2</v>
      </c>
      <c r="R658" s="13">
        <v>-2.6847051222866236E-2</v>
      </c>
      <c r="S658" s="13">
        <v>5.0283528647410591E-2</v>
      </c>
      <c r="T658" s="13">
        <v>-3.6437129681274771E-2</v>
      </c>
      <c r="U658" s="13">
        <v>1.8133963828927957E-3</v>
      </c>
      <c r="V658" s="13">
        <v>5.829142116376107E-2</v>
      </c>
      <c r="W658" s="13">
        <v>-2.1837692252203222E-2</v>
      </c>
      <c r="X658" s="13">
        <v>-0.11527409179826142</v>
      </c>
      <c r="Y658" s="13">
        <v>-4.2276904652903458E-2</v>
      </c>
      <c r="Z658" s="13">
        <v>0.1034254808892312</v>
      </c>
      <c r="AA658" s="13">
        <v>-3.760508467560042E-2</v>
      </c>
      <c r="AB658" s="15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45" t="s">
        <v>272</v>
      </c>
      <c r="C659" s="46"/>
      <c r="D659" s="44">
        <v>0.11</v>
      </c>
      <c r="E659" s="44">
        <v>0.38</v>
      </c>
      <c r="F659" s="44">
        <v>0.17</v>
      </c>
      <c r="G659" s="44">
        <v>0.22</v>
      </c>
      <c r="H659" s="44">
        <v>0.64</v>
      </c>
      <c r="I659" s="44">
        <v>3.67</v>
      </c>
      <c r="J659" s="44">
        <v>2.0699999999999998</v>
      </c>
      <c r="K659" s="44">
        <v>2.21</v>
      </c>
      <c r="L659" s="44">
        <v>0.83</v>
      </c>
      <c r="M659" s="44">
        <v>0.76</v>
      </c>
      <c r="N659" s="44">
        <v>0.25</v>
      </c>
      <c r="O659" s="44">
        <v>0.43</v>
      </c>
      <c r="P659" s="44">
        <v>0.52</v>
      </c>
      <c r="Q659" s="44">
        <v>0.11</v>
      </c>
      <c r="R659" s="44">
        <v>0.73</v>
      </c>
      <c r="S659" s="44">
        <v>0.56999999999999995</v>
      </c>
      <c r="T659" s="44">
        <v>0.89</v>
      </c>
      <c r="U659" s="44">
        <v>0.25</v>
      </c>
      <c r="V659" s="44">
        <v>0.7</v>
      </c>
      <c r="W659" s="44">
        <v>0.65</v>
      </c>
      <c r="X659" s="44">
        <v>2.2200000000000002</v>
      </c>
      <c r="Y659" s="44">
        <v>0.99</v>
      </c>
      <c r="Z659" s="44">
        <v>1.46</v>
      </c>
      <c r="AA659" s="44">
        <v>0.91</v>
      </c>
      <c r="AB659" s="15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BM660" s="55"/>
    </row>
    <row r="661" spans="1:65" ht="15">
      <c r="B661" s="8" t="s">
        <v>571</v>
      </c>
      <c r="BM661" s="27" t="s">
        <v>66</v>
      </c>
    </row>
    <row r="662" spans="1:65" ht="15">
      <c r="A662" s="24" t="s">
        <v>58</v>
      </c>
      <c r="B662" s="18" t="s">
        <v>110</v>
      </c>
      <c r="C662" s="15" t="s">
        <v>111</v>
      </c>
      <c r="D662" s="16" t="s">
        <v>234</v>
      </c>
      <c r="E662" s="17" t="s">
        <v>234</v>
      </c>
      <c r="F662" s="17" t="s">
        <v>234</v>
      </c>
      <c r="G662" s="17" t="s">
        <v>234</v>
      </c>
      <c r="H662" s="17" t="s">
        <v>234</v>
      </c>
      <c r="I662" s="17" t="s">
        <v>234</v>
      </c>
      <c r="J662" s="17" t="s">
        <v>234</v>
      </c>
      <c r="K662" s="17" t="s">
        <v>234</v>
      </c>
      <c r="L662" s="17" t="s">
        <v>234</v>
      </c>
      <c r="M662" s="17" t="s">
        <v>234</v>
      </c>
      <c r="N662" s="17" t="s">
        <v>234</v>
      </c>
      <c r="O662" s="17" t="s">
        <v>234</v>
      </c>
      <c r="P662" s="17" t="s">
        <v>234</v>
      </c>
      <c r="Q662" s="17" t="s">
        <v>234</v>
      </c>
      <c r="R662" s="17" t="s">
        <v>234</v>
      </c>
      <c r="S662" s="17" t="s">
        <v>234</v>
      </c>
      <c r="T662" s="17" t="s">
        <v>234</v>
      </c>
      <c r="U662" s="17" t="s">
        <v>234</v>
      </c>
      <c r="V662" s="17" t="s">
        <v>234</v>
      </c>
      <c r="W662" s="17" t="s">
        <v>234</v>
      </c>
      <c r="X662" s="17" t="s">
        <v>234</v>
      </c>
      <c r="Y662" s="17" t="s">
        <v>234</v>
      </c>
      <c r="Z662" s="17" t="s">
        <v>234</v>
      </c>
      <c r="AA662" s="17" t="s">
        <v>234</v>
      </c>
      <c r="AB662" s="15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235</v>
      </c>
      <c r="C663" s="9" t="s">
        <v>235</v>
      </c>
      <c r="D663" s="151" t="s">
        <v>237</v>
      </c>
      <c r="E663" s="152" t="s">
        <v>238</v>
      </c>
      <c r="F663" s="152" t="s">
        <v>239</v>
      </c>
      <c r="G663" s="152" t="s">
        <v>240</v>
      </c>
      <c r="H663" s="152" t="s">
        <v>241</v>
      </c>
      <c r="I663" s="152" t="s">
        <v>243</v>
      </c>
      <c r="J663" s="152" t="s">
        <v>244</v>
      </c>
      <c r="K663" s="152" t="s">
        <v>246</v>
      </c>
      <c r="L663" s="152" t="s">
        <v>247</v>
      </c>
      <c r="M663" s="152" t="s">
        <v>248</v>
      </c>
      <c r="N663" s="152" t="s">
        <v>249</v>
      </c>
      <c r="O663" s="152" t="s">
        <v>250</v>
      </c>
      <c r="P663" s="152" t="s">
        <v>251</v>
      </c>
      <c r="Q663" s="152" t="s">
        <v>252</v>
      </c>
      <c r="R663" s="152" t="s">
        <v>253</v>
      </c>
      <c r="S663" s="152" t="s">
        <v>254</v>
      </c>
      <c r="T663" s="152" t="s">
        <v>255</v>
      </c>
      <c r="U663" s="152" t="s">
        <v>256</v>
      </c>
      <c r="V663" s="152" t="s">
        <v>282</v>
      </c>
      <c r="W663" s="152" t="s">
        <v>258</v>
      </c>
      <c r="X663" s="152" t="s">
        <v>259</v>
      </c>
      <c r="Y663" s="152" t="s">
        <v>260</v>
      </c>
      <c r="Z663" s="152" t="s">
        <v>261</v>
      </c>
      <c r="AA663" s="152" t="s">
        <v>262</v>
      </c>
      <c r="AB663" s="15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274</v>
      </c>
      <c r="E664" s="11" t="s">
        <v>276</v>
      </c>
      <c r="F664" s="11" t="s">
        <v>276</v>
      </c>
      <c r="G664" s="11" t="s">
        <v>277</v>
      </c>
      <c r="H664" s="11" t="s">
        <v>277</v>
      </c>
      <c r="I664" s="11" t="s">
        <v>277</v>
      </c>
      <c r="J664" s="11" t="s">
        <v>274</v>
      </c>
      <c r="K664" s="11" t="s">
        <v>276</v>
      </c>
      <c r="L664" s="11" t="s">
        <v>277</v>
      </c>
      <c r="M664" s="11" t="s">
        <v>276</v>
      </c>
      <c r="N664" s="11" t="s">
        <v>274</v>
      </c>
      <c r="O664" s="11" t="s">
        <v>277</v>
      </c>
      <c r="P664" s="11" t="s">
        <v>276</v>
      </c>
      <c r="Q664" s="11" t="s">
        <v>276</v>
      </c>
      <c r="R664" s="11" t="s">
        <v>276</v>
      </c>
      <c r="S664" s="11" t="s">
        <v>274</v>
      </c>
      <c r="T664" s="11" t="s">
        <v>277</v>
      </c>
      <c r="U664" s="11" t="s">
        <v>274</v>
      </c>
      <c r="V664" s="11" t="s">
        <v>276</v>
      </c>
      <c r="W664" s="11" t="s">
        <v>276</v>
      </c>
      <c r="X664" s="11" t="s">
        <v>277</v>
      </c>
      <c r="Y664" s="11" t="s">
        <v>274</v>
      </c>
      <c r="Z664" s="11" t="s">
        <v>277</v>
      </c>
      <c r="AA664" s="11" t="s">
        <v>274</v>
      </c>
      <c r="AB664" s="15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 t="s">
        <v>314</v>
      </c>
      <c r="E665" s="25" t="s">
        <v>266</v>
      </c>
      <c r="F665" s="25" t="s">
        <v>314</v>
      </c>
      <c r="G665" s="25" t="s">
        <v>315</v>
      </c>
      <c r="H665" s="25" t="s">
        <v>315</v>
      </c>
      <c r="I665" s="25" t="s">
        <v>315</v>
      </c>
      <c r="J665" s="25" t="s">
        <v>116</v>
      </c>
      <c r="K665" s="25" t="s">
        <v>116</v>
      </c>
      <c r="L665" s="25" t="s">
        <v>316</v>
      </c>
      <c r="M665" s="25" t="s">
        <v>315</v>
      </c>
      <c r="N665" s="25" t="s">
        <v>314</v>
      </c>
      <c r="O665" s="25" t="s">
        <v>314</v>
      </c>
      <c r="P665" s="25" t="s">
        <v>314</v>
      </c>
      <c r="Q665" s="25" t="s">
        <v>315</v>
      </c>
      <c r="R665" s="25" t="s">
        <v>314</v>
      </c>
      <c r="S665" s="25" t="s">
        <v>314</v>
      </c>
      <c r="T665" s="25" t="s">
        <v>316</v>
      </c>
      <c r="U665" s="25" t="s">
        <v>279</v>
      </c>
      <c r="V665" s="25" t="s">
        <v>315</v>
      </c>
      <c r="W665" s="25" t="s">
        <v>317</v>
      </c>
      <c r="X665" s="25" t="s">
        <v>318</v>
      </c>
      <c r="Y665" s="25" t="s">
        <v>314</v>
      </c>
      <c r="Z665" s="25" t="s">
        <v>314</v>
      </c>
      <c r="AA665" s="25" t="s">
        <v>314</v>
      </c>
      <c r="AB665" s="15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03">
        <v>5.1999999999999998E-2</v>
      </c>
      <c r="E666" s="203">
        <v>0.05</v>
      </c>
      <c r="F666" s="203">
        <v>5.4324833333333336E-2</v>
      </c>
      <c r="G666" s="203">
        <v>4.7600000000000003E-2</v>
      </c>
      <c r="H666" s="203">
        <v>4.9000000000000002E-2</v>
      </c>
      <c r="I666" s="204">
        <v>6.3E-2</v>
      </c>
      <c r="J666" s="204">
        <v>4.7300000000000002E-2</v>
      </c>
      <c r="K666" s="203">
        <v>4.9600000000000005E-2</v>
      </c>
      <c r="L666" s="203">
        <v>5.2999999999999999E-2</v>
      </c>
      <c r="M666" s="203">
        <v>5.2161600000000002E-2</v>
      </c>
      <c r="N666" s="203">
        <v>4.99E-2</v>
      </c>
      <c r="O666" s="203">
        <v>0.05</v>
      </c>
      <c r="P666" s="203">
        <v>5.2438100000000001E-2</v>
      </c>
      <c r="Q666" s="203">
        <v>0.05</v>
      </c>
      <c r="R666" s="212">
        <v>7.6929999999999998E-2</v>
      </c>
      <c r="S666" s="203">
        <v>5.5E-2</v>
      </c>
      <c r="T666" s="203">
        <v>5.1299999999999998E-2</v>
      </c>
      <c r="U666" s="203">
        <v>0.05</v>
      </c>
      <c r="V666" s="203">
        <v>4.9892416320000008E-2</v>
      </c>
      <c r="W666" s="203">
        <v>5.1299999999999998E-2</v>
      </c>
      <c r="X666" s="203">
        <v>4.9200000000000001E-2</v>
      </c>
      <c r="Y666" s="203">
        <v>0.05</v>
      </c>
      <c r="Z666" s="203">
        <v>5.2800000000000007E-2</v>
      </c>
      <c r="AA666" s="203">
        <v>0.05</v>
      </c>
      <c r="AB666" s="205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07">
        <v>1</v>
      </c>
    </row>
    <row r="667" spans="1:65">
      <c r="A667" s="29"/>
      <c r="B667" s="19">
        <v>1</v>
      </c>
      <c r="C667" s="9">
        <v>2</v>
      </c>
      <c r="D667" s="23">
        <v>5.2999999999999999E-2</v>
      </c>
      <c r="E667" s="23">
        <v>0.05</v>
      </c>
      <c r="F667" s="23">
        <v>5.4208933333333334E-2</v>
      </c>
      <c r="G667" s="23">
        <v>4.7500000000000001E-2</v>
      </c>
      <c r="H667" s="23">
        <v>5.099999999999999E-2</v>
      </c>
      <c r="I667" s="209">
        <v>6.4000000000000001E-2</v>
      </c>
      <c r="J667" s="210">
        <v>4.9099999999999998E-2</v>
      </c>
      <c r="K667" s="23">
        <v>5.0799999999999998E-2</v>
      </c>
      <c r="L667" s="23">
        <v>5.2999999999999999E-2</v>
      </c>
      <c r="M667" s="23">
        <v>5.2353099999999993E-2</v>
      </c>
      <c r="N667" s="23">
        <v>5.04E-2</v>
      </c>
      <c r="O667" s="23">
        <v>0.05</v>
      </c>
      <c r="P667" s="23">
        <v>5.2785700000000005E-2</v>
      </c>
      <c r="Q667" s="23">
        <v>0.05</v>
      </c>
      <c r="R667" s="209">
        <v>8.2390000000000005E-2</v>
      </c>
      <c r="S667" s="23">
        <v>5.2999999999999999E-2</v>
      </c>
      <c r="T667" s="23">
        <v>5.1900000000000002E-2</v>
      </c>
      <c r="U667" s="23">
        <v>5.099999999999999E-2</v>
      </c>
      <c r="V667" s="23">
        <v>5.0490153650000001E-2</v>
      </c>
      <c r="W667" s="23">
        <v>5.21E-2</v>
      </c>
      <c r="X667" s="23">
        <v>4.8399999999999999E-2</v>
      </c>
      <c r="Y667" s="23">
        <v>5.1999999999999998E-2</v>
      </c>
      <c r="Z667" s="23">
        <v>5.1699999999999996E-2</v>
      </c>
      <c r="AA667" s="23">
        <v>0.05</v>
      </c>
      <c r="AB667" s="205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07" t="e">
        <v>#N/A</v>
      </c>
    </row>
    <row r="668" spans="1:65">
      <c r="A668" s="29"/>
      <c r="B668" s="19">
        <v>1</v>
      </c>
      <c r="C668" s="9">
        <v>3</v>
      </c>
      <c r="D668" s="23">
        <v>5.1000000000000004E-2</v>
      </c>
      <c r="E668" s="23">
        <v>4.8000000000000001E-2</v>
      </c>
      <c r="F668" s="23">
        <v>5.4110599999999995E-2</v>
      </c>
      <c r="G668" s="23">
        <v>4.7500000000000001E-2</v>
      </c>
      <c r="H668" s="23">
        <v>4.9000000000000002E-2</v>
      </c>
      <c r="I668" s="209">
        <v>6.4000000000000001E-2</v>
      </c>
      <c r="J668" s="209">
        <v>4.5999999999999999E-2</v>
      </c>
      <c r="K668" s="23">
        <v>5.0699999999999995E-2</v>
      </c>
      <c r="L668" s="23">
        <v>5.3999999999999999E-2</v>
      </c>
      <c r="M668" s="23">
        <v>5.1907699999999994E-2</v>
      </c>
      <c r="N668" s="23">
        <v>0.05</v>
      </c>
      <c r="O668" s="23">
        <v>0.05</v>
      </c>
      <c r="P668" s="23">
        <v>5.2090700000000004E-2</v>
      </c>
      <c r="Q668" s="23">
        <v>0.05</v>
      </c>
      <c r="R668" s="209">
        <v>8.3000000000000004E-2</v>
      </c>
      <c r="S668" s="23">
        <v>5.2999999999999999E-2</v>
      </c>
      <c r="T668" s="23">
        <v>5.1699999999999996E-2</v>
      </c>
      <c r="U668" s="23">
        <v>0.05</v>
      </c>
      <c r="V668" s="23">
        <v>4.8683808840000002E-2</v>
      </c>
      <c r="W668" s="23">
        <v>5.1199999999999996E-2</v>
      </c>
      <c r="X668" s="23">
        <v>4.8799999999999996E-2</v>
      </c>
      <c r="Y668" s="23">
        <v>5.2999999999999999E-2</v>
      </c>
      <c r="Z668" s="23">
        <v>5.0500000000000003E-2</v>
      </c>
      <c r="AA668" s="23">
        <v>5.1000000000000004E-2</v>
      </c>
      <c r="AB668" s="205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07">
        <v>16</v>
      </c>
    </row>
    <row r="669" spans="1:65">
      <c r="A669" s="29"/>
      <c r="B669" s="19">
        <v>1</v>
      </c>
      <c r="C669" s="9">
        <v>4</v>
      </c>
      <c r="D669" s="23">
        <v>0.05</v>
      </c>
      <c r="E669" s="23">
        <v>0.05</v>
      </c>
      <c r="F669" s="23">
        <v>5.4002833333333326E-2</v>
      </c>
      <c r="G669" s="23">
        <v>4.8899999999999999E-2</v>
      </c>
      <c r="H669" s="23">
        <v>5.099999999999999E-2</v>
      </c>
      <c r="I669" s="209">
        <v>6.4000000000000001E-2</v>
      </c>
      <c r="J669" s="209">
        <v>4.65E-2</v>
      </c>
      <c r="K669" s="23">
        <v>5.0500000000000003E-2</v>
      </c>
      <c r="L669" s="23">
        <v>5.3999999999999999E-2</v>
      </c>
      <c r="M669" s="23">
        <v>5.2148000000000007E-2</v>
      </c>
      <c r="N669" s="23">
        <v>4.9700000000000008E-2</v>
      </c>
      <c r="O669" s="23">
        <v>0.05</v>
      </c>
      <c r="P669" s="23">
        <v>5.2778000000000005E-2</v>
      </c>
      <c r="Q669" s="23">
        <v>0.05</v>
      </c>
      <c r="R669" s="209">
        <v>8.0860000000000001E-2</v>
      </c>
      <c r="S669" s="23">
        <v>5.2999999999999999E-2</v>
      </c>
      <c r="T669" s="23">
        <v>5.1000000000000004E-2</v>
      </c>
      <c r="U669" s="23">
        <v>5.1999999999999998E-2</v>
      </c>
      <c r="V669" s="23">
        <v>5.0517531499999997E-2</v>
      </c>
      <c r="W669" s="23">
        <v>5.1299999999999998E-2</v>
      </c>
      <c r="X669" s="23">
        <v>4.8899999999999999E-2</v>
      </c>
      <c r="Y669" s="23">
        <v>5.1999999999999998E-2</v>
      </c>
      <c r="Z669" s="23">
        <v>5.0100000000000006E-2</v>
      </c>
      <c r="AA669" s="23">
        <v>0.05</v>
      </c>
      <c r="AB669" s="205"/>
      <c r="AC669" s="206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07">
        <v>5.0929021286216937E-2</v>
      </c>
    </row>
    <row r="670" spans="1:65">
      <c r="A670" s="29"/>
      <c r="B670" s="19">
        <v>1</v>
      </c>
      <c r="C670" s="9">
        <v>5</v>
      </c>
      <c r="D670" s="23">
        <v>0.05</v>
      </c>
      <c r="E670" s="23">
        <v>0.05</v>
      </c>
      <c r="F670" s="23">
        <v>5.3898400000000006E-2</v>
      </c>
      <c r="G670" s="23">
        <v>4.87E-2</v>
      </c>
      <c r="H670" s="23">
        <v>0.05</v>
      </c>
      <c r="I670" s="209">
        <v>6.4000000000000001E-2</v>
      </c>
      <c r="J670" s="209">
        <v>4.6600000000000003E-2</v>
      </c>
      <c r="K670" s="23">
        <v>4.9200000000000001E-2</v>
      </c>
      <c r="L670" s="23">
        <v>5.2999999999999999E-2</v>
      </c>
      <c r="M670" s="23">
        <v>5.2336000000000008E-2</v>
      </c>
      <c r="N670" s="23">
        <v>5.04E-2</v>
      </c>
      <c r="O670" s="23">
        <v>0.05</v>
      </c>
      <c r="P670" s="23">
        <v>5.2187300000000006E-2</v>
      </c>
      <c r="Q670" s="23">
        <v>0.05</v>
      </c>
      <c r="R670" s="209">
        <v>8.1470000000000001E-2</v>
      </c>
      <c r="S670" s="23">
        <v>5.1000000000000004E-2</v>
      </c>
      <c r="T670" s="23">
        <v>5.1500000000000004E-2</v>
      </c>
      <c r="U670" s="23">
        <v>5.099999999999999E-2</v>
      </c>
      <c r="V670" s="23">
        <v>4.9760192890000006E-2</v>
      </c>
      <c r="W670" s="23">
        <v>5.2600000000000001E-2</v>
      </c>
      <c r="X670" s="23">
        <v>4.8799999999999996E-2</v>
      </c>
      <c r="Y670" s="23">
        <v>5.1000000000000004E-2</v>
      </c>
      <c r="Z670" s="23">
        <v>5.1500000000000004E-2</v>
      </c>
      <c r="AA670" s="23">
        <v>4.9000000000000002E-2</v>
      </c>
      <c r="AB670" s="205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07">
        <v>112</v>
      </c>
    </row>
    <row r="671" spans="1:65">
      <c r="A671" s="29"/>
      <c r="B671" s="19">
        <v>1</v>
      </c>
      <c r="C671" s="9">
        <v>6</v>
      </c>
      <c r="D671" s="23">
        <v>5.1000000000000004E-2</v>
      </c>
      <c r="E671" s="23">
        <v>0.05</v>
      </c>
      <c r="F671" s="23">
        <v>5.3956833333333329E-2</v>
      </c>
      <c r="G671" s="23">
        <v>4.7899999999999998E-2</v>
      </c>
      <c r="H671" s="23">
        <v>0.05</v>
      </c>
      <c r="I671" s="209">
        <v>6.4000000000000001E-2</v>
      </c>
      <c r="J671" s="209">
        <v>4.65E-2</v>
      </c>
      <c r="K671" s="23">
        <v>5.1900000000000002E-2</v>
      </c>
      <c r="L671" s="23">
        <v>5.2999999999999999E-2</v>
      </c>
      <c r="M671" s="23">
        <v>5.2013999999999998E-2</v>
      </c>
      <c r="N671" s="23">
        <v>5.04E-2</v>
      </c>
      <c r="O671" s="23">
        <v>4.8000000000000001E-2</v>
      </c>
      <c r="P671" s="23">
        <v>5.2275300000000004E-2</v>
      </c>
      <c r="Q671" s="23">
        <v>0.05</v>
      </c>
      <c r="R671" s="209">
        <v>8.1689999999999999E-2</v>
      </c>
      <c r="S671" s="23">
        <v>5.1000000000000004E-2</v>
      </c>
      <c r="T671" s="23">
        <v>5.21E-2</v>
      </c>
      <c r="U671" s="23">
        <v>0.05</v>
      </c>
      <c r="V671" s="23">
        <v>5.0634645530000001E-2</v>
      </c>
      <c r="W671" s="23">
        <v>5.0799999999999998E-2</v>
      </c>
      <c r="X671" s="23">
        <v>4.8899999999999999E-2</v>
      </c>
      <c r="Y671" s="23">
        <v>5.1999999999999998E-2</v>
      </c>
      <c r="Z671" s="23">
        <v>5.21E-2</v>
      </c>
      <c r="AA671" s="23">
        <v>0.05</v>
      </c>
      <c r="AB671" s="205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29"/>
      <c r="B672" s="20" t="s">
        <v>268</v>
      </c>
      <c r="C672" s="12"/>
      <c r="D672" s="211">
        <v>5.1166666666666666E-2</v>
      </c>
      <c r="E672" s="211">
        <v>4.9666666666666665E-2</v>
      </c>
      <c r="F672" s="211">
        <v>5.4083738888888892E-2</v>
      </c>
      <c r="G672" s="211">
        <v>4.8016666666666673E-2</v>
      </c>
      <c r="H672" s="211">
        <v>4.9999999999999996E-2</v>
      </c>
      <c r="I672" s="211">
        <v>6.3833333333333339E-2</v>
      </c>
      <c r="J672" s="211">
        <v>4.7000000000000007E-2</v>
      </c>
      <c r="K672" s="211">
        <v>5.0450000000000002E-2</v>
      </c>
      <c r="L672" s="211">
        <v>5.3333333333333337E-2</v>
      </c>
      <c r="M672" s="211">
        <v>5.2153399999999996E-2</v>
      </c>
      <c r="N672" s="211">
        <v>5.0133333333333335E-2</v>
      </c>
      <c r="O672" s="211">
        <v>4.9666666666666665E-2</v>
      </c>
      <c r="P672" s="211">
        <v>5.2425850000000003E-2</v>
      </c>
      <c r="Q672" s="211">
        <v>4.9999999999999996E-2</v>
      </c>
      <c r="R672" s="211">
        <v>8.1056666666666666E-2</v>
      </c>
      <c r="S672" s="211">
        <v>5.2666666666666667E-2</v>
      </c>
      <c r="T672" s="211">
        <v>5.1583333333333321E-2</v>
      </c>
      <c r="U672" s="211">
        <v>5.0666666666666665E-2</v>
      </c>
      <c r="V672" s="211">
        <v>4.999645812166667E-2</v>
      </c>
      <c r="W672" s="211">
        <v>5.1549999999999992E-2</v>
      </c>
      <c r="X672" s="211">
        <v>4.8833333333333333E-2</v>
      </c>
      <c r="Y672" s="211">
        <v>5.1666666666666666E-2</v>
      </c>
      <c r="Z672" s="211">
        <v>5.1450000000000003E-2</v>
      </c>
      <c r="AA672" s="211">
        <v>4.9999999999999996E-2</v>
      </c>
      <c r="AB672" s="205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29"/>
      <c r="B673" s="3" t="s">
        <v>269</v>
      </c>
      <c r="C673" s="28"/>
      <c r="D673" s="23">
        <v>5.1000000000000004E-2</v>
      </c>
      <c r="E673" s="23">
        <v>0.05</v>
      </c>
      <c r="F673" s="23">
        <v>5.4056716666666657E-2</v>
      </c>
      <c r="G673" s="23">
        <v>4.7750000000000001E-2</v>
      </c>
      <c r="H673" s="23">
        <v>0.05</v>
      </c>
      <c r="I673" s="23">
        <v>6.4000000000000001E-2</v>
      </c>
      <c r="J673" s="23">
        <v>4.6550000000000001E-2</v>
      </c>
      <c r="K673" s="23">
        <v>5.0599999999999999E-2</v>
      </c>
      <c r="L673" s="23">
        <v>5.2999999999999999E-2</v>
      </c>
      <c r="M673" s="23">
        <v>5.2154800000000001E-2</v>
      </c>
      <c r="N673" s="23">
        <v>5.0200000000000002E-2</v>
      </c>
      <c r="O673" s="23">
        <v>0.05</v>
      </c>
      <c r="P673" s="23">
        <v>5.2356700000000006E-2</v>
      </c>
      <c r="Q673" s="23">
        <v>0.05</v>
      </c>
      <c r="R673" s="23">
        <v>8.158E-2</v>
      </c>
      <c r="S673" s="23">
        <v>5.2999999999999999E-2</v>
      </c>
      <c r="T673" s="23">
        <v>5.16E-2</v>
      </c>
      <c r="U673" s="23">
        <v>5.0499999999999996E-2</v>
      </c>
      <c r="V673" s="23">
        <v>5.0191284985000001E-2</v>
      </c>
      <c r="W673" s="23">
        <v>5.1299999999999998E-2</v>
      </c>
      <c r="X673" s="23">
        <v>4.8849999999999998E-2</v>
      </c>
      <c r="Y673" s="23">
        <v>5.1999999999999998E-2</v>
      </c>
      <c r="Z673" s="23">
        <v>5.16E-2</v>
      </c>
      <c r="AA673" s="23">
        <v>0.05</v>
      </c>
      <c r="AB673" s="205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29"/>
      <c r="B674" s="3" t="s">
        <v>270</v>
      </c>
      <c r="C674" s="28"/>
      <c r="D674" s="23">
        <v>1.16904519445001E-3</v>
      </c>
      <c r="E674" s="23">
        <v>8.1649658092772682E-4</v>
      </c>
      <c r="F674" s="23">
        <v>1.621868872856485E-4</v>
      </c>
      <c r="G674" s="23">
        <v>6.2742861479746497E-4</v>
      </c>
      <c r="H674" s="23">
        <v>8.9442719099991049E-4</v>
      </c>
      <c r="I674" s="23">
        <v>4.0824829046386341E-4</v>
      </c>
      <c r="J674" s="23">
        <v>1.1099549540409279E-3</v>
      </c>
      <c r="K674" s="23">
        <v>9.5655632348544861E-4</v>
      </c>
      <c r="L674" s="23">
        <v>5.1639777949432275E-4</v>
      </c>
      <c r="M674" s="23">
        <v>1.7499719997760154E-4</v>
      </c>
      <c r="N674" s="23">
        <v>3.0767948691237971E-4</v>
      </c>
      <c r="O674" s="23">
        <v>8.1649658092772682E-4</v>
      </c>
      <c r="P674" s="23">
        <v>2.9851252402537519E-4</v>
      </c>
      <c r="Q674" s="23">
        <v>7.6011774306101464E-18</v>
      </c>
      <c r="R674" s="23">
        <v>2.1538028383922877E-3</v>
      </c>
      <c r="S674" s="23">
        <v>1.5055453054181602E-3</v>
      </c>
      <c r="T674" s="23">
        <v>4.0207793606049309E-4</v>
      </c>
      <c r="U674" s="23">
        <v>8.1649658092772226E-4</v>
      </c>
      <c r="V674" s="23">
        <v>7.3650933480952092E-4</v>
      </c>
      <c r="W674" s="23">
        <v>6.6558245169175102E-4</v>
      </c>
      <c r="X674" s="23">
        <v>2.5819888974716192E-4</v>
      </c>
      <c r="Y674" s="23">
        <v>1.0327955589886422E-3</v>
      </c>
      <c r="Z674" s="23">
        <v>1.0034938963441678E-3</v>
      </c>
      <c r="AA674" s="23">
        <v>6.3245553203367642E-4</v>
      </c>
      <c r="AB674" s="205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29"/>
      <c r="B675" s="3" t="s">
        <v>86</v>
      </c>
      <c r="C675" s="28"/>
      <c r="D675" s="13">
        <v>2.2847788816612574E-2</v>
      </c>
      <c r="E675" s="13">
        <v>1.6439528475054904E-2</v>
      </c>
      <c r="F675" s="13">
        <v>2.9988105596554572E-3</v>
      </c>
      <c r="G675" s="13">
        <v>1.3066892359544566E-2</v>
      </c>
      <c r="H675" s="13">
        <v>1.7888543819998211E-2</v>
      </c>
      <c r="I675" s="13">
        <v>6.3955345764573892E-3</v>
      </c>
      <c r="J675" s="13">
        <v>2.3616062851934631E-2</v>
      </c>
      <c r="K675" s="13">
        <v>1.8960482130534164E-2</v>
      </c>
      <c r="L675" s="13">
        <v>9.6824583655185509E-3</v>
      </c>
      <c r="M675" s="13">
        <v>3.3554322436811705E-3</v>
      </c>
      <c r="N675" s="13">
        <v>6.1372238080926803E-3</v>
      </c>
      <c r="O675" s="13">
        <v>1.6439528475054904E-2</v>
      </c>
      <c r="P675" s="13">
        <v>5.6939949285586249E-3</v>
      </c>
      <c r="Q675" s="13">
        <v>1.5202354861220294E-16</v>
      </c>
      <c r="R675" s="13">
        <v>2.6571569334937959E-2</v>
      </c>
      <c r="S675" s="13">
        <v>2.8586303267433423E-2</v>
      </c>
      <c r="T675" s="13">
        <v>7.7947257394602879E-3</v>
      </c>
      <c r="U675" s="13">
        <v>1.6115064097257676E-2</v>
      </c>
      <c r="V675" s="13">
        <v>1.4731230220693258E-2</v>
      </c>
      <c r="W675" s="13">
        <v>1.2911395765116414E-2</v>
      </c>
      <c r="X675" s="13">
        <v>5.2873492780988792E-3</v>
      </c>
      <c r="Y675" s="13">
        <v>1.99895914642963E-2</v>
      </c>
      <c r="Z675" s="13">
        <v>1.9504254545076146E-2</v>
      </c>
      <c r="AA675" s="13">
        <v>1.264911064067353E-2</v>
      </c>
      <c r="AB675" s="15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271</v>
      </c>
      <c r="C676" s="28"/>
      <c r="D676" s="13">
        <v>4.6662074873613513E-3</v>
      </c>
      <c r="E676" s="13">
        <v>-2.478654778099787E-2</v>
      </c>
      <c r="F676" s="13">
        <v>6.1943416994854505E-2</v>
      </c>
      <c r="G676" s="13">
        <v>-5.7184578576192746E-2</v>
      </c>
      <c r="H676" s="13">
        <v>-1.8241491054695858E-2</v>
      </c>
      <c r="I676" s="13">
        <v>0.25337836308683848</v>
      </c>
      <c r="J676" s="13">
        <v>-7.7147001591413855E-2</v>
      </c>
      <c r="K676" s="13">
        <v>-9.4056644741880024E-3</v>
      </c>
      <c r="L676" s="13">
        <v>4.7209076208324596E-2</v>
      </c>
      <c r="M676" s="13">
        <v>2.4040884408560448E-2</v>
      </c>
      <c r="N676" s="13">
        <v>-1.5623468364174942E-2</v>
      </c>
      <c r="O676" s="13">
        <v>-2.478654778099787E-2</v>
      </c>
      <c r="P676" s="13">
        <v>2.9390486523803716E-2</v>
      </c>
      <c r="Q676" s="13">
        <v>-1.8241491054695858E-2</v>
      </c>
      <c r="R676" s="13">
        <v>0.59156144413486422</v>
      </c>
      <c r="S676" s="13">
        <v>3.411896275572035E-2</v>
      </c>
      <c r="T676" s="13">
        <v>1.2847528395238728E-2</v>
      </c>
      <c r="U676" s="13">
        <v>-5.1513776020917224E-3</v>
      </c>
      <c r="V676" s="13">
        <v>-1.831103643852372E-2</v>
      </c>
      <c r="W676" s="13">
        <v>1.2193022722608582E-2</v>
      </c>
      <c r="X676" s="13">
        <v>-4.1149189596752844E-2</v>
      </c>
      <c r="Y676" s="13">
        <v>1.4483792576814425E-2</v>
      </c>
      <c r="Z676" s="13">
        <v>1.0229505704718145E-2</v>
      </c>
      <c r="AA676" s="13">
        <v>-1.8241491054695858E-2</v>
      </c>
      <c r="AB676" s="15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272</v>
      </c>
      <c r="C677" s="46"/>
      <c r="D677" s="44">
        <v>0.16</v>
      </c>
      <c r="E677" s="44">
        <v>0.78</v>
      </c>
      <c r="F677" s="44">
        <v>1.98</v>
      </c>
      <c r="G677" s="44">
        <v>1.81</v>
      </c>
      <c r="H677" s="44">
        <v>0.56999999999999995</v>
      </c>
      <c r="I677" s="44">
        <v>8.08</v>
      </c>
      <c r="J677" s="44">
        <v>2.4500000000000002</v>
      </c>
      <c r="K677" s="44">
        <v>0.28999999999999998</v>
      </c>
      <c r="L677" s="44">
        <v>1.51</v>
      </c>
      <c r="M677" s="44">
        <v>0.77</v>
      </c>
      <c r="N677" s="44">
        <v>0.49</v>
      </c>
      <c r="O677" s="44">
        <v>0.78</v>
      </c>
      <c r="P677" s="44">
        <v>0.94</v>
      </c>
      <c r="Q677" s="44">
        <v>0.56999999999999995</v>
      </c>
      <c r="R677" s="44">
        <v>18.850000000000001</v>
      </c>
      <c r="S677" s="44">
        <v>1.0900000000000001</v>
      </c>
      <c r="T677" s="44">
        <v>0.42</v>
      </c>
      <c r="U677" s="44">
        <v>0.16</v>
      </c>
      <c r="V677" s="44">
        <v>0.57999999999999996</v>
      </c>
      <c r="W677" s="44">
        <v>0.4</v>
      </c>
      <c r="X677" s="44">
        <v>1.3</v>
      </c>
      <c r="Y677" s="44">
        <v>0.47</v>
      </c>
      <c r="Z677" s="44">
        <v>0.33</v>
      </c>
      <c r="AA677" s="44">
        <v>0.56999999999999995</v>
      </c>
      <c r="AB677" s="15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BM678" s="55"/>
    </row>
    <row r="679" spans="1:65" ht="15">
      <c r="B679" s="8" t="s">
        <v>572</v>
      </c>
      <c r="BM679" s="27" t="s">
        <v>66</v>
      </c>
    </row>
    <row r="680" spans="1:65" ht="15">
      <c r="A680" s="24" t="s">
        <v>37</v>
      </c>
      <c r="B680" s="18" t="s">
        <v>110</v>
      </c>
      <c r="C680" s="15" t="s">
        <v>111</v>
      </c>
      <c r="D680" s="16" t="s">
        <v>234</v>
      </c>
      <c r="E680" s="17" t="s">
        <v>234</v>
      </c>
      <c r="F680" s="17" t="s">
        <v>234</v>
      </c>
      <c r="G680" s="17" t="s">
        <v>234</v>
      </c>
      <c r="H680" s="17" t="s">
        <v>234</v>
      </c>
      <c r="I680" s="17" t="s">
        <v>234</v>
      </c>
      <c r="J680" s="17" t="s">
        <v>234</v>
      </c>
      <c r="K680" s="17" t="s">
        <v>234</v>
      </c>
      <c r="L680" s="17" t="s">
        <v>234</v>
      </c>
      <c r="M680" s="17" t="s">
        <v>234</v>
      </c>
      <c r="N680" s="17" t="s">
        <v>234</v>
      </c>
      <c r="O680" s="17" t="s">
        <v>234</v>
      </c>
      <c r="P680" s="17" t="s">
        <v>234</v>
      </c>
      <c r="Q680" s="17" t="s">
        <v>234</v>
      </c>
      <c r="R680" s="17" t="s">
        <v>234</v>
      </c>
      <c r="S680" s="17" t="s">
        <v>234</v>
      </c>
      <c r="T680" s="17" t="s">
        <v>234</v>
      </c>
      <c r="U680" s="17" t="s">
        <v>234</v>
      </c>
      <c r="V680" s="17" t="s">
        <v>234</v>
      </c>
      <c r="W680" s="17" t="s">
        <v>234</v>
      </c>
      <c r="X680" s="17" t="s">
        <v>234</v>
      </c>
      <c r="Y680" s="15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235</v>
      </c>
      <c r="C681" s="9" t="s">
        <v>235</v>
      </c>
      <c r="D681" s="151" t="s">
        <v>237</v>
      </c>
      <c r="E681" s="152" t="s">
        <v>238</v>
      </c>
      <c r="F681" s="152" t="s">
        <v>239</v>
      </c>
      <c r="G681" s="152" t="s">
        <v>240</v>
      </c>
      <c r="H681" s="152" t="s">
        <v>243</v>
      </c>
      <c r="I681" s="152" t="s">
        <v>244</v>
      </c>
      <c r="J681" s="152" t="s">
        <v>246</v>
      </c>
      <c r="K681" s="152" t="s">
        <v>247</v>
      </c>
      <c r="L681" s="152" t="s">
        <v>249</v>
      </c>
      <c r="M681" s="152" t="s">
        <v>250</v>
      </c>
      <c r="N681" s="152" t="s">
        <v>252</v>
      </c>
      <c r="O681" s="152" t="s">
        <v>253</v>
      </c>
      <c r="P681" s="152" t="s">
        <v>254</v>
      </c>
      <c r="Q681" s="152" t="s">
        <v>255</v>
      </c>
      <c r="R681" s="152" t="s">
        <v>256</v>
      </c>
      <c r="S681" s="152" t="s">
        <v>282</v>
      </c>
      <c r="T681" s="152" t="s">
        <v>258</v>
      </c>
      <c r="U681" s="152" t="s">
        <v>259</v>
      </c>
      <c r="V681" s="152" t="s">
        <v>260</v>
      </c>
      <c r="W681" s="152" t="s">
        <v>261</v>
      </c>
      <c r="X681" s="152" t="s">
        <v>262</v>
      </c>
      <c r="Y681" s="15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274</v>
      </c>
      <c r="E682" s="11" t="s">
        <v>274</v>
      </c>
      <c r="F682" s="11" t="s">
        <v>276</v>
      </c>
      <c r="G682" s="11" t="s">
        <v>277</v>
      </c>
      <c r="H682" s="11" t="s">
        <v>277</v>
      </c>
      <c r="I682" s="11" t="s">
        <v>274</v>
      </c>
      <c r="J682" s="11" t="s">
        <v>274</v>
      </c>
      <c r="K682" s="11" t="s">
        <v>277</v>
      </c>
      <c r="L682" s="11" t="s">
        <v>274</v>
      </c>
      <c r="M682" s="11" t="s">
        <v>277</v>
      </c>
      <c r="N682" s="11" t="s">
        <v>274</v>
      </c>
      <c r="O682" s="11" t="s">
        <v>276</v>
      </c>
      <c r="P682" s="11" t="s">
        <v>274</v>
      </c>
      <c r="Q682" s="11" t="s">
        <v>277</v>
      </c>
      <c r="R682" s="11" t="s">
        <v>274</v>
      </c>
      <c r="S682" s="11" t="s">
        <v>276</v>
      </c>
      <c r="T682" s="11" t="s">
        <v>276</v>
      </c>
      <c r="U682" s="11" t="s">
        <v>277</v>
      </c>
      <c r="V682" s="11" t="s">
        <v>274</v>
      </c>
      <c r="W682" s="11" t="s">
        <v>277</v>
      </c>
      <c r="X682" s="11" t="s">
        <v>274</v>
      </c>
      <c r="Y682" s="15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2</v>
      </c>
    </row>
    <row r="683" spans="1:65">
      <c r="A683" s="29"/>
      <c r="B683" s="19"/>
      <c r="C683" s="9"/>
      <c r="D683" s="25" t="s">
        <v>314</v>
      </c>
      <c r="E683" s="25" t="s">
        <v>266</v>
      </c>
      <c r="F683" s="25" t="s">
        <v>314</v>
      </c>
      <c r="G683" s="25" t="s">
        <v>315</v>
      </c>
      <c r="H683" s="25" t="s">
        <v>315</v>
      </c>
      <c r="I683" s="25" t="s">
        <v>116</v>
      </c>
      <c r="J683" s="25" t="s">
        <v>116</v>
      </c>
      <c r="K683" s="25" t="s">
        <v>316</v>
      </c>
      <c r="L683" s="25" t="s">
        <v>314</v>
      </c>
      <c r="M683" s="25" t="s">
        <v>314</v>
      </c>
      <c r="N683" s="25" t="s">
        <v>315</v>
      </c>
      <c r="O683" s="25" t="s">
        <v>314</v>
      </c>
      <c r="P683" s="25" t="s">
        <v>314</v>
      </c>
      <c r="Q683" s="25" t="s">
        <v>316</v>
      </c>
      <c r="R683" s="25" t="s">
        <v>279</v>
      </c>
      <c r="S683" s="25" t="s">
        <v>315</v>
      </c>
      <c r="T683" s="25" t="s">
        <v>317</v>
      </c>
      <c r="U683" s="25" t="s">
        <v>318</v>
      </c>
      <c r="V683" s="25" t="s">
        <v>314</v>
      </c>
      <c r="W683" s="25" t="s">
        <v>314</v>
      </c>
      <c r="X683" s="25" t="s">
        <v>314</v>
      </c>
      <c r="Y683" s="15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3</v>
      </c>
    </row>
    <row r="684" spans="1:65">
      <c r="A684" s="29"/>
      <c r="B684" s="18">
        <v>1</v>
      </c>
      <c r="C684" s="14">
        <v>1</v>
      </c>
      <c r="D684" s="21">
        <v>6.8</v>
      </c>
      <c r="E684" s="147">
        <v>6</v>
      </c>
      <c r="F684" s="21">
        <v>7.3846111111111119</v>
      </c>
      <c r="G684" s="21">
        <v>7</v>
      </c>
      <c r="H684" s="21">
        <v>6.7</v>
      </c>
      <c r="I684" s="21">
        <v>6.6</v>
      </c>
      <c r="J684" s="21">
        <v>6.4</v>
      </c>
      <c r="K684" s="21">
        <v>6</v>
      </c>
      <c r="L684" s="154">
        <v>7.9</v>
      </c>
      <c r="M684" s="21">
        <v>7.4</v>
      </c>
      <c r="N684" s="21">
        <v>6.4</v>
      </c>
      <c r="O684" s="147">
        <v>56.645000000000003</v>
      </c>
      <c r="P684" s="21">
        <v>6.8</v>
      </c>
      <c r="Q684" s="21">
        <v>7</v>
      </c>
      <c r="R684" s="21">
        <v>6.71</v>
      </c>
      <c r="S684" s="147">
        <v>8.8796777529999993</v>
      </c>
      <c r="T684" s="147">
        <v>8</v>
      </c>
      <c r="U684" s="147">
        <v>6</v>
      </c>
      <c r="V684" s="21">
        <v>6.7</v>
      </c>
      <c r="W684" s="21">
        <v>6.7</v>
      </c>
      <c r="X684" s="21">
        <v>6.5</v>
      </c>
      <c r="Y684" s="15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</v>
      </c>
    </row>
    <row r="685" spans="1:65">
      <c r="A685" s="29"/>
      <c r="B685" s="19">
        <v>1</v>
      </c>
      <c r="C685" s="9">
        <v>2</v>
      </c>
      <c r="D685" s="11">
        <v>6.8</v>
      </c>
      <c r="E685" s="148">
        <v>6</v>
      </c>
      <c r="F685" s="11">
        <v>7.3236574074074072</v>
      </c>
      <c r="G685" s="11">
        <v>6.9</v>
      </c>
      <c r="H685" s="11">
        <v>7</v>
      </c>
      <c r="I685" s="11">
        <v>6.4</v>
      </c>
      <c r="J685" s="11">
        <v>6.7</v>
      </c>
      <c r="K685" s="11">
        <v>6.6</v>
      </c>
      <c r="L685" s="11">
        <v>7.1</v>
      </c>
      <c r="M685" s="11">
        <v>7.5</v>
      </c>
      <c r="N685" s="11">
        <v>6.5</v>
      </c>
      <c r="O685" s="148">
        <v>18.131699999999999</v>
      </c>
      <c r="P685" s="11">
        <v>6.7</v>
      </c>
      <c r="Q685" s="11">
        <v>6.8</v>
      </c>
      <c r="R685" s="11">
        <v>6.88</v>
      </c>
      <c r="S685" s="149">
        <v>11.267044159999999</v>
      </c>
      <c r="T685" s="148">
        <v>7</v>
      </c>
      <c r="U685" s="148">
        <v>7</v>
      </c>
      <c r="V685" s="11">
        <v>6.6</v>
      </c>
      <c r="W685" s="11">
        <v>6.4</v>
      </c>
      <c r="X685" s="11">
        <v>6.5</v>
      </c>
      <c r="Y685" s="15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12</v>
      </c>
    </row>
    <row r="686" spans="1:65">
      <c r="A686" s="29"/>
      <c r="B686" s="19">
        <v>1</v>
      </c>
      <c r="C686" s="9">
        <v>3</v>
      </c>
      <c r="D686" s="11">
        <v>6.6</v>
      </c>
      <c r="E686" s="148">
        <v>6</v>
      </c>
      <c r="F686" s="11">
        <v>7.25</v>
      </c>
      <c r="G686" s="11">
        <v>7.4</v>
      </c>
      <c r="H686" s="11">
        <v>7.1</v>
      </c>
      <c r="I686" s="11">
        <v>6.4</v>
      </c>
      <c r="J686" s="11">
        <v>6.7</v>
      </c>
      <c r="K686" s="11">
        <v>6</v>
      </c>
      <c r="L686" s="11">
        <v>6.2</v>
      </c>
      <c r="M686" s="11">
        <v>7.5</v>
      </c>
      <c r="N686" s="11">
        <v>6.5</v>
      </c>
      <c r="O686" s="148">
        <v>17.933800000000002</v>
      </c>
      <c r="P686" s="11">
        <v>6.5</v>
      </c>
      <c r="Q686" s="11">
        <v>6.9</v>
      </c>
      <c r="R686" s="11">
        <v>7.02</v>
      </c>
      <c r="S686" s="148">
        <v>8.4947021370000009</v>
      </c>
      <c r="T686" s="148">
        <v>7</v>
      </c>
      <c r="U686" s="148">
        <v>6</v>
      </c>
      <c r="V686" s="11">
        <v>6.9</v>
      </c>
      <c r="W686" s="11">
        <v>6.7</v>
      </c>
      <c r="X686" s="11">
        <v>6.6</v>
      </c>
      <c r="Y686" s="15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16</v>
      </c>
    </row>
    <row r="687" spans="1:65">
      <c r="A687" s="29"/>
      <c r="B687" s="19">
        <v>1</v>
      </c>
      <c r="C687" s="9">
        <v>4</v>
      </c>
      <c r="D687" s="11">
        <v>6.7</v>
      </c>
      <c r="E687" s="148">
        <v>6</v>
      </c>
      <c r="F687" s="11">
        <v>7.2093333333333334</v>
      </c>
      <c r="G687" s="11">
        <v>7.1</v>
      </c>
      <c r="H687" s="11">
        <v>6.8</v>
      </c>
      <c r="I687" s="11">
        <v>6.3</v>
      </c>
      <c r="J687" s="11">
        <v>6.8</v>
      </c>
      <c r="K687" s="11">
        <v>6.2</v>
      </c>
      <c r="L687" s="11">
        <v>6.2</v>
      </c>
      <c r="M687" s="11">
        <v>7.6</v>
      </c>
      <c r="N687" s="11">
        <v>6.5</v>
      </c>
      <c r="O687" s="148">
        <v>63.5242</v>
      </c>
      <c r="P687" s="11">
        <v>6.4</v>
      </c>
      <c r="Q687" s="11">
        <v>7.1</v>
      </c>
      <c r="R687" s="11">
        <v>7.28</v>
      </c>
      <c r="S687" s="148">
        <v>9.150098903</v>
      </c>
      <c r="T687" s="148">
        <v>7</v>
      </c>
      <c r="U687" s="148">
        <v>6</v>
      </c>
      <c r="V687" s="11">
        <v>6.9</v>
      </c>
      <c r="W687" s="11">
        <v>6.6</v>
      </c>
      <c r="X687" s="11">
        <v>6.4</v>
      </c>
      <c r="Y687" s="15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6.7618916859567904</v>
      </c>
    </row>
    <row r="688" spans="1:65">
      <c r="A688" s="29"/>
      <c r="B688" s="19">
        <v>1</v>
      </c>
      <c r="C688" s="9">
        <v>5</v>
      </c>
      <c r="D688" s="149">
        <v>8.9</v>
      </c>
      <c r="E688" s="148">
        <v>6</v>
      </c>
      <c r="F688" s="11">
        <v>7.1340000000000003</v>
      </c>
      <c r="G688" s="11">
        <v>7.1</v>
      </c>
      <c r="H688" s="11">
        <v>7.2</v>
      </c>
      <c r="I688" s="11">
        <v>6.3</v>
      </c>
      <c r="J688" s="11">
        <v>7</v>
      </c>
      <c r="K688" s="11">
        <v>6.7</v>
      </c>
      <c r="L688" s="11">
        <v>6.5</v>
      </c>
      <c r="M688" s="11">
        <v>7.5</v>
      </c>
      <c r="N688" s="11">
        <v>6.5</v>
      </c>
      <c r="O688" s="148">
        <v>25.892600000000002</v>
      </c>
      <c r="P688" s="11">
        <v>6.4</v>
      </c>
      <c r="Q688" s="11">
        <v>7</v>
      </c>
      <c r="R688" s="11">
        <v>6.89</v>
      </c>
      <c r="S688" s="148">
        <v>8.4557235049999999</v>
      </c>
      <c r="T688" s="148">
        <v>8</v>
      </c>
      <c r="U688" s="148">
        <v>7</v>
      </c>
      <c r="V688" s="11">
        <v>6.7</v>
      </c>
      <c r="W688" s="11">
        <v>6.7</v>
      </c>
      <c r="X688" s="11">
        <v>6.4</v>
      </c>
      <c r="Y688" s="15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113</v>
      </c>
    </row>
    <row r="689" spans="1:65">
      <c r="A689" s="29"/>
      <c r="B689" s="19">
        <v>1</v>
      </c>
      <c r="C689" s="9">
        <v>6</v>
      </c>
      <c r="D689" s="149">
        <v>9</v>
      </c>
      <c r="E689" s="148">
        <v>6</v>
      </c>
      <c r="F689" s="11">
        <v>7.31</v>
      </c>
      <c r="G689" s="11">
        <v>6.8</v>
      </c>
      <c r="H689" s="11">
        <v>7.4</v>
      </c>
      <c r="I689" s="11">
        <v>6.2</v>
      </c>
      <c r="J689" s="11">
        <v>6.8</v>
      </c>
      <c r="K689" s="11">
        <v>6.4</v>
      </c>
      <c r="L689" s="11">
        <v>6.2</v>
      </c>
      <c r="M689" s="11">
        <v>7.4</v>
      </c>
      <c r="N689" s="11">
        <v>6.6</v>
      </c>
      <c r="O689" s="148">
        <v>20.759599999999999</v>
      </c>
      <c r="P689" s="11">
        <v>6.4</v>
      </c>
      <c r="Q689" s="11">
        <v>6.9</v>
      </c>
      <c r="R689" s="11">
        <v>6.76</v>
      </c>
      <c r="S689" s="148">
        <v>7.8664658860000012</v>
      </c>
      <c r="T689" s="148">
        <v>8</v>
      </c>
      <c r="U689" s="148">
        <v>6</v>
      </c>
      <c r="V689" s="11">
        <v>6.7</v>
      </c>
      <c r="W689" s="11">
        <v>6.6</v>
      </c>
      <c r="X689" s="11">
        <v>6.6</v>
      </c>
      <c r="Y689" s="15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20" t="s">
        <v>268</v>
      </c>
      <c r="C690" s="12"/>
      <c r="D690" s="22">
        <v>7.4666666666666659</v>
      </c>
      <c r="E690" s="22">
        <v>6</v>
      </c>
      <c r="F690" s="22">
        <v>7.2686003086419761</v>
      </c>
      <c r="G690" s="22">
        <v>7.05</v>
      </c>
      <c r="H690" s="22">
        <v>7.0333333333333323</v>
      </c>
      <c r="I690" s="22">
        <v>6.3666666666666671</v>
      </c>
      <c r="J690" s="22">
        <v>6.7333333333333334</v>
      </c>
      <c r="K690" s="22">
        <v>6.3166666666666664</v>
      </c>
      <c r="L690" s="22">
        <v>6.6833333333333336</v>
      </c>
      <c r="M690" s="22">
        <v>7.4833333333333334</v>
      </c>
      <c r="N690" s="22">
        <v>6.5</v>
      </c>
      <c r="O690" s="22">
        <v>33.814483333333335</v>
      </c>
      <c r="P690" s="22">
        <v>6.5333333333333323</v>
      </c>
      <c r="Q690" s="22">
        <v>6.95</v>
      </c>
      <c r="R690" s="22">
        <v>6.9233333333333329</v>
      </c>
      <c r="S690" s="22">
        <v>9.0189520573333333</v>
      </c>
      <c r="T690" s="22">
        <v>7.5</v>
      </c>
      <c r="U690" s="22">
        <v>6.333333333333333</v>
      </c>
      <c r="V690" s="22">
        <v>6.7500000000000009</v>
      </c>
      <c r="W690" s="22">
        <v>6.6166666666666671</v>
      </c>
      <c r="X690" s="22">
        <v>6.5</v>
      </c>
      <c r="Y690" s="15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269</v>
      </c>
      <c r="C691" s="28"/>
      <c r="D691" s="11">
        <v>6.8</v>
      </c>
      <c r="E691" s="11">
        <v>6</v>
      </c>
      <c r="F691" s="11">
        <v>7.2799999999999994</v>
      </c>
      <c r="G691" s="11">
        <v>7.05</v>
      </c>
      <c r="H691" s="11">
        <v>7.05</v>
      </c>
      <c r="I691" s="11">
        <v>6.35</v>
      </c>
      <c r="J691" s="11">
        <v>6.75</v>
      </c>
      <c r="K691" s="11">
        <v>6.3000000000000007</v>
      </c>
      <c r="L691" s="11">
        <v>6.35</v>
      </c>
      <c r="M691" s="11">
        <v>7.5</v>
      </c>
      <c r="N691" s="11">
        <v>6.5</v>
      </c>
      <c r="O691" s="11">
        <v>23.3261</v>
      </c>
      <c r="P691" s="11">
        <v>6.45</v>
      </c>
      <c r="Q691" s="11">
        <v>6.95</v>
      </c>
      <c r="R691" s="11">
        <v>6.8849999999999998</v>
      </c>
      <c r="S691" s="11">
        <v>8.6871899450000001</v>
      </c>
      <c r="T691" s="11">
        <v>7.5</v>
      </c>
      <c r="U691" s="11">
        <v>6</v>
      </c>
      <c r="V691" s="11">
        <v>6.7</v>
      </c>
      <c r="W691" s="11">
        <v>6.65</v>
      </c>
      <c r="X691" s="11">
        <v>6.5</v>
      </c>
      <c r="Y691" s="15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270</v>
      </c>
      <c r="C692" s="28"/>
      <c r="D692" s="23">
        <v>1.1518101695447374</v>
      </c>
      <c r="E692" s="23">
        <v>0</v>
      </c>
      <c r="F692" s="23">
        <v>8.9643196940834335E-2</v>
      </c>
      <c r="G692" s="23">
        <v>0.20736441353327728</v>
      </c>
      <c r="H692" s="23">
        <v>0.25819888974716121</v>
      </c>
      <c r="I692" s="23">
        <v>0.13662601021279455</v>
      </c>
      <c r="J692" s="23">
        <v>0.19663841605003485</v>
      </c>
      <c r="K692" s="23">
        <v>0.29944392908634276</v>
      </c>
      <c r="L692" s="23">
        <v>0.69113433330045659</v>
      </c>
      <c r="M692" s="23">
        <v>7.5277265270907834E-2</v>
      </c>
      <c r="N692" s="23">
        <v>6.3245553203367361E-2</v>
      </c>
      <c r="O692" s="23">
        <v>20.665099885015483</v>
      </c>
      <c r="P692" s="23">
        <v>0.17511900715418244</v>
      </c>
      <c r="Q692" s="23">
        <v>0.10488088481701503</v>
      </c>
      <c r="R692" s="23">
        <v>0.20578305728768517</v>
      </c>
      <c r="S692" s="23">
        <v>1.18412868264354</v>
      </c>
      <c r="T692" s="23">
        <v>0.54772255750516607</v>
      </c>
      <c r="U692" s="23">
        <v>0.51639777949432231</v>
      </c>
      <c r="V692" s="23">
        <v>0.12247448713915912</v>
      </c>
      <c r="W692" s="23">
        <v>0.11690451944500117</v>
      </c>
      <c r="X692" s="23">
        <v>8.9442719099991269E-2</v>
      </c>
      <c r="Y692" s="205"/>
      <c r="Z692" s="206"/>
      <c r="AA692" s="206"/>
      <c r="AB692" s="206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56"/>
    </row>
    <row r="693" spans="1:65">
      <c r="A693" s="29"/>
      <c r="B693" s="3" t="s">
        <v>86</v>
      </c>
      <c r="C693" s="28"/>
      <c r="D693" s="13">
        <v>0.15426029056402735</v>
      </c>
      <c r="E693" s="13">
        <v>0</v>
      </c>
      <c r="F693" s="13">
        <v>1.2332937998290177E-2</v>
      </c>
      <c r="G693" s="13">
        <v>2.9413391990535786E-2</v>
      </c>
      <c r="H693" s="13">
        <v>3.67107426180798E-2</v>
      </c>
      <c r="I693" s="13">
        <v>2.1459582755936315E-2</v>
      </c>
      <c r="J693" s="13">
        <v>2.920372515594577E-2</v>
      </c>
      <c r="K693" s="13">
        <v>4.7405371359315482E-2</v>
      </c>
      <c r="L693" s="13">
        <v>0.10341162094271171</v>
      </c>
      <c r="M693" s="13">
        <v>1.0059322753350712E-2</v>
      </c>
      <c r="N693" s="13">
        <v>9.7300851082103637E-3</v>
      </c>
      <c r="O693" s="13">
        <v>0.61113161722167808</v>
      </c>
      <c r="P693" s="13">
        <v>2.6803929666456498E-2</v>
      </c>
      <c r="Q693" s="13">
        <v>1.5090774793815112E-2</v>
      </c>
      <c r="R693" s="13">
        <v>2.9723118529757127E-2</v>
      </c>
      <c r="S693" s="13">
        <v>0.1312933781126735</v>
      </c>
      <c r="T693" s="13">
        <v>7.3029674334022146E-2</v>
      </c>
      <c r="U693" s="13">
        <v>8.1536491499103525E-2</v>
      </c>
      <c r="V693" s="13">
        <v>1.8144368465060609E-2</v>
      </c>
      <c r="W693" s="13">
        <v>1.7668189336775993E-2</v>
      </c>
      <c r="X693" s="13">
        <v>1.376041832307558E-2</v>
      </c>
      <c r="Y693" s="15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271</v>
      </c>
      <c r="C694" s="28"/>
      <c r="D694" s="13">
        <v>0.10422748743130028</v>
      </c>
      <c r="E694" s="13">
        <v>-0.11267434045699076</v>
      </c>
      <c r="F694" s="13">
        <v>7.493592713671049E-2</v>
      </c>
      <c r="G694" s="13">
        <v>4.2607649963035898E-2</v>
      </c>
      <c r="H694" s="13">
        <v>4.0142856464305154E-2</v>
      </c>
      <c r="I694" s="13">
        <v>-5.8448883484917835E-2</v>
      </c>
      <c r="J694" s="13">
        <v>-4.2234265128451298E-3</v>
      </c>
      <c r="K694" s="13">
        <v>-6.5843263981109734E-2</v>
      </c>
      <c r="L694" s="13">
        <v>-1.1617807009036807E-2</v>
      </c>
      <c r="M694" s="13">
        <v>0.10669228093003102</v>
      </c>
      <c r="N694" s="13">
        <v>-3.8730535495073326E-2</v>
      </c>
      <c r="O694" s="13">
        <v>4.0007431209760158</v>
      </c>
      <c r="P694" s="13">
        <v>-3.3800948497612282E-2</v>
      </c>
      <c r="Q694" s="13">
        <v>2.7818888970652544E-2</v>
      </c>
      <c r="R694" s="13">
        <v>2.3875219372683443E-2</v>
      </c>
      <c r="S694" s="13">
        <v>0.33379126377668</v>
      </c>
      <c r="T694" s="13">
        <v>0.10915707442876155</v>
      </c>
      <c r="U694" s="13">
        <v>-6.3378470482379101E-2</v>
      </c>
      <c r="V694" s="13">
        <v>-1.7586330141143858E-3</v>
      </c>
      <c r="W694" s="13">
        <v>-2.1476981003959117E-2</v>
      </c>
      <c r="X694" s="13">
        <v>-3.8730535495073326E-2</v>
      </c>
      <c r="Y694" s="15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272</v>
      </c>
      <c r="C695" s="46"/>
      <c r="D695" s="44">
        <v>1.33</v>
      </c>
      <c r="E695" s="44" t="s">
        <v>273</v>
      </c>
      <c r="F695" s="44">
        <v>0.91</v>
      </c>
      <c r="G695" s="44">
        <v>0.45</v>
      </c>
      <c r="H695" s="44">
        <v>0.41</v>
      </c>
      <c r="I695" s="44">
        <v>0.99</v>
      </c>
      <c r="J695" s="44">
        <v>0.22</v>
      </c>
      <c r="K695" s="44">
        <v>1.1000000000000001</v>
      </c>
      <c r="L695" s="44">
        <v>0.32</v>
      </c>
      <c r="M695" s="44">
        <v>1.36</v>
      </c>
      <c r="N695" s="44">
        <v>0.71</v>
      </c>
      <c r="O695" s="44">
        <v>56.85</v>
      </c>
      <c r="P695" s="44">
        <v>0.64</v>
      </c>
      <c r="Q695" s="44">
        <v>0.24</v>
      </c>
      <c r="R695" s="44">
        <v>0.18</v>
      </c>
      <c r="S695" s="44">
        <v>4.5999999999999996</v>
      </c>
      <c r="T695" s="44" t="s">
        <v>273</v>
      </c>
      <c r="U695" s="44" t="s">
        <v>273</v>
      </c>
      <c r="V695" s="44">
        <v>0.18</v>
      </c>
      <c r="W695" s="44">
        <v>0.46</v>
      </c>
      <c r="X695" s="44">
        <v>0.71</v>
      </c>
      <c r="Y695" s="15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 t="s">
        <v>325</v>
      </c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BM696" s="55"/>
    </row>
    <row r="697" spans="1:65">
      <c r="BM697" s="55"/>
    </row>
    <row r="698" spans="1:65" ht="15">
      <c r="B698" s="8" t="s">
        <v>573</v>
      </c>
      <c r="BM698" s="27" t="s">
        <v>66</v>
      </c>
    </row>
    <row r="699" spans="1:65" ht="15">
      <c r="A699" s="24" t="s">
        <v>123</v>
      </c>
      <c r="B699" s="18" t="s">
        <v>110</v>
      </c>
      <c r="C699" s="15" t="s">
        <v>111</v>
      </c>
      <c r="D699" s="16" t="s">
        <v>234</v>
      </c>
      <c r="E699" s="17" t="s">
        <v>234</v>
      </c>
      <c r="F699" s="17" t="s">
        <v>234</v>
      </c>
      <c r="G699" s="17" t="s">
        <v>234</v>
      </c>
      <c r="H699" s="17" t="s">
        <v>234</v>
      </c>
      <c r="I699" s="15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 t="s">
        <v>235</v>
      </c>
      <c r="C700" s="9" t="s">
        <v>235</v>
      </c>
      <c r="D700" s="151" t="s">
        <v>238</v>
      </c>
      <c r="E700" s="152" t="s">
        <v>244</v>
      </c>
      <c r="F700" s="152" t="s">
        <v>246</v>
      </c>
      <c r="G700" s="152" t="s">
        <v>247</v>
      </c>
      <c r="H700" s="152" t="s">
        <v>249</v>
      </c>
      <c r="I700" s="15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 t="s">
        <v>82</v>
      </c>
    </row>
    <row r="701" spans="1:65">
      <c r="A701" s="29"/>
      <c r="B701" s="19"/>
      <c r="C701" s="9"/>
      <c r="D701" s="10" t="s">
        <v>274</v>
      </c>
      <c r="E701" s="11" t="s">
        <v>274</v>
      </c>
      <c r="F701" s="11" t="s">
        <v>274</v>
      </c>
      <c r="G701" s="11" t="s">
        <v>277</v>
      </c>
      <c r="H701" s="11" t="s">
        <v>274</v>
      </c>
      <c r="I701" s="15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/>
      <c r="C702" s="9"/>
      <c r="D702" s="25" t="s">
        <v>266</v>
      </c>
      <c r="E702" s="25" t="s">
        <v>116</v>
      </c>
      <c r="F702" s="25" t="s">
        <v>116</v>
      </c>
      <c r="G702" s="25" t="s">
        <v>316</v>
      </c>
      <c r="H702" s="25" t="s">
        <v>314</v>
      </c>
      <c r="I702" s="15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8">
        <v>1</v>
      </c>
      <c r="C703" s="14">
        <v>1</v>
      </c>
      <c r="D703" s="213" t="s">
        <v>95</v>
      </c>
      <c r="E703" s="213" t="s">
        <v>95</v>
      </c>
      <c r="F703" s="213" t="s">
        <v>103</v>
      </c>
      <c r="G703" s="213" t="s">
        <v>95</v>
      </c>
      <c r="H703" s="213">
        <v>13</v>
      </c>
      <c r="I703" s="215"/>
      <c r="J703" s="216"/>
      <c r="K703" s="216"/>
      <c r="L703" s="216"/>
      <c r="M703" s="216"/>
      <c r="N703" s="216"/>
      <c r="O703" s="216"/>
      <c r="P703" s="216"/>
      <c r="Q703" s="216"/>
      <c r="R703" s="216"/>
      <c r="S703" s="216"/>
      <c r="T703" s="216"/>
      <c r="U703" s="216"/>
      <c r="V703" s="216"/>
      <c r="W703" s="216"/>
      <c r="X703" s="216"/>
      <c r="Y703" s="216"/>
      <c r="Z703" s="216"/>
      <c r="AA703" s="216"/>
      <c r="AB703" s="216"/>
      <c r="AC703" s="216"/>
      <c r="AD703" s="216"/>
      <c r="AE703" s="216"/>
      <c r="AF703" s="216"/>
      <c r="AG703" s="216"/>
      <c r="AH703" s="216"/>
      <c r="AI703" s="216"/>
      <c r="AJ703" s="216"/>
      <c r="AK703" s="216"/>
      <c r="AL703" s="216"/>
      <c r="AM703" s="216"/>
      <c r="AN703" s="216"/>
      <c r="AO703" s="216"/>
      <c r="AP703" s="216"/>
      <c r="AQ703" s="216"/>
      <c r="AR703" s="216"/>
      <c r="AS703" s="216"/>
      <c r="AT703" s="216"/>
      <c r="AU703" s="216"/>
      <c r="AV703" s="216"/>
      <c r="AW703" s="216"/>
      <c r="AX703" s="216"/>
      <c r="AY703" s="216"/>
      <c r="AZ703" s="216"/>
      <c r="BA703" s="216"/>
      <c r="BB703" s="216"/>
      <c r="BC703" s="216"/>
      <c r="BD703" s="216"/>
      <c r="BE703" s="216"/>
      <c r="BF703" s="216"/>
      <c r="BG703" s="216"/>
      <c r="BH703" s="216"/>
      <c r="BI703" s="216"/>
      <c r="BJ703" s="216"/>
      <c r="BK703" s="216"/>
      <c r="BL703" s="216"/>
      <c r="BM703" s="217">
        <v>1</v>
      </c>
    </row>
    <row r="704" spans="1:65">
      <c r="A704" s="29"/>
      <c r="B704" s="19">
        <v>1</v>
      </c>
      <c r="C704" s="9">
        <v>2</v>
      </c>
      <c r="D704" s="218" t="s">
        <v>95</v>
      </c>
      <c r="E704" s="218" t="s">
        <v>95</v>
      </c>
      <c r="F704" s="218" t="s">
        <v>103</v>
      </c>
      <c r="G704" s="218" t="s">
        <v>95</v>
      </c>
      <c r="H704" s="218">
        <v>12</v>
      </c>
      <c r="I704" s="215"/>
      <c r="J704" s="216"/>
      <c r="K704" s="216"/>
      <c r="L704" s="216"/>
      <c r="M704" s="216"/>
      <c r="N704" s="216"/>
      <c r="O704" s="216"/>
      <c r="P704" s="216"/>
      <c r="Q704" s="216"/>
      <c r="R704" s="216"/>
      <c r="S704" s="216"/>
      <c r="T704" s="216"/>
      <c r="U704" s="216"/>
      <c r="V704" s="216"/>
      <c r="W704" s="216"/>
      <c r="X704" s="216"/>
      <c r="Y704" s="216"/>
      <c r="Z704" s="216"/>
      <c r="AA704" s="216"/>
      <c r="AB704" s="216"/>
      <c r="AC704" s="216"/>
      <c r="AD704" s="216"/>
      <c r="AE704" s="216"/>
      <c r="AF704" s="216"/>
      <c r="AG704" s="216"/>
      <c r="AH704" s="216"/>
      <c r="AI704" s="216"/>
      <c r="AJ704" s="216"/>
      <c r="AK704" s="216"/>
      <c r="AL704" s="216"/>
      <c r="AM704" s="216"/>
      <c r="AN704" s="216"/>
      <c r="AO704" s="216"/>
      <c r="AP704" s="216"/>
      <c r="AQ704" s="216"/>
      <c r="AR704" s="216"/>
      <c r="AS704" s="216"/>
      <c r="AT704" s="216"/>
      <c r="AU704" s="216"/>
      <c r="AV704" s="216"/>
      <c r="AW704" s="216"/>
      <c r="AX704" s="216"/>
      <c r="AY704" s="216"/>
      <c r="AZ704" s="216"/>
      <c r="BA704" s="216"/>
      <c r="BB704" s="216"/>
      <c r="BC704" s="216"/>
      <c r="BD704" s="216"/>
      <c r="BE704" s="216"/>
      <c r="BF704" s="216"/>
      <c r="BG704" s="216"/>
      <c r="BH704" s="216"/>
      <c r="BI704" s="216"/>
      <c r="BJ704" s="216"/>
      <c r="BK704" s="216"/>
      <c r="BL704" s="216"/>
      <c r="BM704" s="217" t="e">
        <v>#N/A</v>
      </c>
    </row>
    <row r="705" spans="1:65">
      <c r="A705" s="29"/>
      <c r="B705" s="19">
        <v>1</v>
      </c>
      <c r="C705" s="9">
        <v>3</v>
      </c>
      <c r="D705" s="218" t="s">
        <v>95</v>
      </c>
      <c r="E705" s="218" t="s">
        <v>95</v>
      </c>
      <c r="F705" s="218" t="s">
        <v>103</v>
      </c>
      <c r="G705" s="218" t="s">
        <v>95</v>
      </c>
      <c r="H705" s="218" t="s">
        <v>95</v>
      </c>
      <c r="I705" s="215"/>
      <c r="J705" s="216"/>
      <c r="K705" s="216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17">
        <v>16</v>
      </c>
    </row>
    <row r="706" spans="1:65">
      <c r="A706" s="29"/>
      <c r="B706" s="19">
        <v>1</v>
      </c>
      <c r="C706" s="9">
        <v>4</v>
      </c>
      <c r="D706" s="218" t="s">
        <v>95</v>
      </c>
      <c r="E706" s="218" t="s">
        <v>95</v>
      </c>
      <c r="F706" s="218" t="s">
        <v>103</v>
      </c>
      <c r="G706" s="218" t="s">
        <v>95</v>
      </c>
      <c r="H706" s="218">
        <v>13</v>
      </c>
      <c r="I706" s="215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17" t="s">
        <v>95</v>
      </c>
    </row>
    <row r="707" spans="1:65">
      <c r="A707" s="29"/>
      <c r="B707" s="19">
        <v>1</v>
      </c>
      <c r="C707" s="9">
        <v>5</v>
      </c>
      <c r="D707" s="218" t="s">
        <v>95</v>
      </c>
      <c r="E707" s="218" t="s">
        <v>95</v>
      </c>
      <c r="F707" s="218" t="s">
        <v>103</v>
      </c>
      <c r="G707" s="218" t="s">
        <v>95</v>
      </c>
      <c r="H707" s="218" t="s">
        <v>95</v>
      </c>
      <c r="I707" s="215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17">
        <v>114</v>
      </c>
    </row>
    <row r="708" spans="1:65">
      <c r="A708" s="29"/>
      <c r="B708" s="19">
        <v>1</v>
      </c>
      <c r="C708" s="9">
        <v>6</v>
      </c>
      <c r="D708" s="218" t="s">
        <v>95</v>
      </c>
      <c r="E708" s="218" t="s">
        <v>95</v>
      </c>
      <c r="F708" s="218" t="s">
        <v>103</v>
      </c>
      <c r="G708" s="218" t="s">
        <v>95</v>
      </c>
      <c r="H708" s="220">
        <v>18</v>
      </c>
      <c r="I708" s="215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21"/>
    </row>
    <row r="709" spans="1:65">
      <c r="A709" s="29"/>
      <c r="B709" s="20" t="s">
        <v>268</v>
      </c>
      <c r="C709" s="12"/>
      <c r="D709" s="222" t="s">
        <v>676</v>
      </c>
      <c r="E709" s="222" t="s">
        <v>676</v>
      </c>
      <c r="F709" s="222" t="s">
        <v>676</v>
      </c>
      <c r="G709" s="222" t="s">
        <v>676</v>
      </c>
      <c r="H709" s="222">
        <v>14</v>
      </c>
      <c r="I709" s="215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21"/>
    </row>
    <row r="710" spans="1:65">
      <c r="A710" s="29"/>
      <c r="B710" s="3" t="s">
        <v>269</v>
      </c>
      <c r="C710" s="28"/>
      <c r="D710" s="218" t="s">
        <v>676</v>
      </c>
      <c r="E710" s="218" t="s">
        <v>676</v>
      </c>
      <c r="F710" s="218" t="s">
        <v>676</v>
      </c>
      <c r="G710" s="218" t="s">
        <v>676</v>
      </c>
      <c r="H710" s="218">
        <v>13</v>
      </c>
      <c r="I710" s="215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6"/>
      <c r="AT710" s="216"/>
      <c r="AU710" s="216"/>
      <c r="AV710" s="216"/>
      <c r="AW710" s="216"/>
      <c r="AX710" s="216"/>
      <c r="AY710" s="216"/>
      <c r="AZ710" s="216"/>
      <c r="BA710" s="216"/>
      <c r="BB710" s="216"/>
      <c r="BC710" s="216"/>
      <c r="BD710" s="216"/>
      <c r="BE710" s="216"/>
      <c r="BF710" s="216"/>
      <c r="BG710" s="216"/>
      <c r="BH710" s="216"/>
      <c r="BI710" s="216"/>
      <c r="BJ710" s="216"/>
      <c r="BK710" s="216"/>
      <c r="BL710" s="216"/>
      <c r="BM710" s="221"/>
    </row>
    <row r="711" spans="1:65">
      <c r="A711" s="29"/>
      <c r="B711" s="3" t="s">
        <v>270</v>
      </c>
      <c r="C711" s="28"/>
      <c r="D711" s="218" t="s">
        <v>676</v>
      </c>
      <c r="E711" s="218" t="s">
        <v>676</v>
      </c>
      <c r="F711" s="218" t="s">
        <v>676</v>
      </c>
      <c r="G711" s="218" t="s">
        <v>676</v>
      </c>
      <c r="H711" s="218">
        <v>2.70801280154532</v>
      </c>
      <c r="I711" s="215"/>
      <c r="J711" s="216"/>
      <c r="K711" s="216"/>
      <c r="L711" s="216"/>
      <c r="M711" s="216"/>
      <c r="N711" s="216"/>
      <c r="O711" s="216"/>
      <c r="P711" s="216"/>
      <c r="Q711" s="216"/>
      <c r="R711" s="216"/>
      <c r="S711" s="216"/>
      <c r="T711" s="216"/>
      <c r="U711" s="216"/>
      <c r="V711" s="216"/>
      <c r="W711" s="216"/>
      <c r="X711" s="216"/>
      <c r="Y711" s="216"/>
      <c r="Z711" s="216"/>
      <c r="AA711" s="216"/>
      <c r="AB711" s="216"/>
      <c r="AC711" s="216"/>
      <c r="AD711" s="216"/>
      <c r="AE711" s="216"/>
      <c r="AF711" s="216"/>
      <c r="AG711" s="216"/>
      <c r="AH711" s="216"/>
      <c r="AI711" s="216"/>
      <c r="AJ711" s="216"/>
      <c r="AK711" s="216"/>
      <c r="AL711" s="216"/>
      <c r="AM711" s="216"/>
      <c r="AN711" s="216"/>
      <c r="AO711" s="216"/>
      <c r="AP711" s="216"/>
      <c r="AQ711" s="216"/>
      <c r="AR711" s="216"/>
      <c r="AS711" s="216"/>
      <c r="AT711" s="216"/>
      <c r="AU711" s="216"/>
      <c r="AV711" s="216"/>
      <c r="AW711" s="216"/>
      <c r="AX711" s="216"/>
      <c r="AY711" s="216"/>
      <c r="AZ711" s="216"/>
      <c r="BA711" s="216"/>
      <c r="BB711" s="216"/>
      <c r="BC711" s="216"/>
      <c r="BD711" s="216"/>
      <c r="BE711" s="216"/>
      <c r="BF711" s="216"/>
      <c r="BG711" s="216"/>
      <c r="BH711" s="216"/>
      <c r="BI711" s="216"/>
      <c r="BJ711" s="216"/>
      <c r="BK711" s="216"/>
      <c r="BL711" s="216"/>
      <c r="BM711" s="221"/>
    </row>
    <row r="712" spans="1:65">
      <c r="A712" s="29"/>
      <c r="B712" s="3" t="s">
        <v>86</v>
      </c>
      <c r="C712" s="28"/>
      <c r="D712" s="13" t="s">
        <v>676</v>
      </c>
      <c r="E712" s="13" t="s">
        <v>676</v>
      </c>
      <c r="F712" s="13" t="s">
        <v>676</v>
      </c>
      <c r="G712" s="13" t="s">
        <v>676</v>
      </c>
      <c r="H712" s="13">
        <v>0.19342948582466571</v>
      </c>
      <c r="I712" s="15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3" t="s">
        <v>271</v>
      </c>
      <c r="C713" s="28"/>
      <c r="D713" s="13" t="s">
        <v>676</v>
      </c>
      <c r="E713" s="13" t="s">
        <v>676</v>
      </c>
      <c r="F713" s="13" t="s">
        <v>676</v>
      </c>
      <c r="G713" s="13" t="s">
        <v>676</v>
      </c>
      <c r="H713" s="13" t="s">
        <v>676</v>
      </c>
      <c r="I713" s="15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45" t="s">
        <v>272</v>
      </c>
      <c r="C714" s="46"/>
      <c r="D714" s="44" t="s">
        <v>273</v>
      </c>
      <c r="E714" s="44" t="s">
        <v>273</v>
      </c>
      <c r="F714" s="44" t="s">
        <v>273</v>
      </c>
      <c r="G714" s="44" t="s">
        <v>273</v>
      </c>
      <c r="H714" s="44" t="s">
        <v>273</v>
      </c>
      <c r="I714" s="15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0"/>
      <c r="C715" s="20"/>
      <c r="D715" s="20"/>
      <c r="E715" s="20"/>
      <c r="F715" s="20"/>
      <c r="G715" s="20"/>
      <c r="H715" s="20"/>
      <c r="BM715" s="55"/>
    </row>
    <row r="716" spans="1:65" ht="15">
      <c r="B716" s="8" t="s">
        <v>574</v>
      </c>
      <c r="BM716" s="27" t="s">
        <v>66</v>
      </c>
    </row>
    <row r="717" spans="1:65" ht="15">
      <c r="A717" s="24" t="s">
        <v>40</v>
      </c>
      <c r="B717" s="18" t="s">
        <v>110</v>
      </c>
      <c r="C717" s="15" t="s">
        <v>111</v>
      </c>
      <c r="D717" s="16" t="s">
        <v>234</v>
      </c>
      <c r="E717" s="17" t="s">
        <v>234</v>
      </c>
      <c r="F717" s="17" t="s">
        <v>234</v>
      </c>
      <c r="G717" s="17" t="s">
        <v>234</v>
      </c>
      <c r="H717" s="17" t="s">
        <v>234</v>
      </c>
      <c r="I717" s="15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235</v>
      </c>
      <c r="C718" s="9" t="s">
        <v>235</v>
      </c>
      <c r="D718" s="151" t="s">
        <v>238</v>
      </c>
      <c r="E718" s="152" t="s">
        <v>244</v>
      </c>
      <c r="F718" s="152" t="s">
        <v>246</v>
      </c>
      <c r="G718" s="152" t="s">
        <v>250</v>
      </c>
      <c r="H718" s="152" t="s">
        <v>251</v>
      </c>
      <c r="I718" s="15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274</v>
      </c>
      <c r="E719" s="11" t="s">
        <v>274</v>
      </c>
      <c r="F719" s="11" t="s">
        <v>274</v>
      </c>
      <c r="G719" s="11" t="s">
        <v>277</v>
      </c>
      <c r="H719" s="11" t="s">
        <v>274</v>
      </c>
      <c r="I719" s="15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9"/>
      <c r="C720" s="9"/>
      <c r="D720" s="25" t="s">
        <v>266</v>
      </c>
      <c r="E720" s="25" t="s">
        <v>116</v>
      </c>
      <c r="F720" s="25" t="s">
        <v>116</v>
      </c>
      <c r="G720" s="25" t="s">
        <v>314</v>
      </c>
      <c r="H720" s="25" t="s">
        <v>314</v>
      </c>
      <c r="I720" s="15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</v>
      </c>
    </row>
    <row r="721" spans="1:65">
      <c r="A721" s="29"/>
      <c r="B721" s="18">
        <v>1</v>
      </c>
      <c r="C721" s="14">
        <v>1</v>
      </c>
      <c r="D721" s="21">
        <v>3.24</v>
      </c>
      <c r="E721" s="21">
        <v>3.7269999999999999</v>
      </c>
      <c r="F721" s="21">
        <v>3.45</v>
      </c>
      <c r="G721" s="21">
        <v>4.0999999999999996</v>
      </c>
      <c r="H721" s="21">
        <v>3.5004884755894383</v>
      </c>
      <c r="I721" s="15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</v>
      </c>
    </row>
    <row r="722" spans="1:65">
      <c r="A722" s="29"/>
      <c r="B722" s="19">
        <v>1</v>
      </c>
      <c r="C722" s="9">
        <v>2</v>
      </c>
      <c r="D722" s="11">
        <v>3.32</v>
      </c>
      <c r="E722" s="11">
        <v>3.718</v>
      </c>
      <c r="F722" s="11">
        <v>3.67</v>
      </c>
      <c r="G722" s="11">
        <v>4</v>
      </c>
      <c r="H722" s="11">
        <v>3.5040542922549451</v>
      </c>
      <c r="I722" s="15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29</v>
      </c>
    </row>
    <row r="723" spans="1:65">
      <c r="A723" s="29"/>
      <c r="B723" s="19">
        <v>1</v>
      </c>
      <c r="C723" s="9">
        <v>3</v>
      </c>
      <c r="D723" s="11">
        <v>3.29</v>
      </c>
      <c r="E723" s="11">
        <v>3.7109999999999999</v>
      </c>
      <c r="F723" s="11">
        <v>3.79</v>
      </c>
      <c r="G723" s="11">
        <v>3.9</v>
      </c>
      <c r="H723" s="11">
        <v>3.5493980475088001</v>
      </c>
      <c r="I723" s="15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16</v>
      </c>
    </row>
    <row r="724" spans="1:65">
      <c r="A724" s="29"/>
      <c r="B724" s="19">
        <v>1</v>
      </c>
      <c r="C724" s="9">
        <v>4</v>
      </c>
      <c r="D724" s="11">
        <v>3.39</v>
      </c>
      <c r="E724" s="11">
        <v>3.64</v>
      </c>
      <c r="F724" s="11">
        <v>3.8599999999999994</v>
      </c>
      <c r="G724" s="11">
        <v>4.0999999999999996</v>
      </c>
      <c r="H724" s="11">
        <v>3.5267494579230148</v>
      </c>
      <c r="I724" s="15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3.6549220479404418</v>
      </c>
    </row>
    <row r="725" spans="1:65">
      <c r="A725" s="29"/>
      <c r="B725" s="19">
        <v>1</v>
      </c>
      <c r="C725" s="9">
        <v>5</v>
      </c>
      <c r="D725" s="11">
        <v>3.32</v>
      </c>
      <c r="E725" s="149">
        <v>3.5790000000000002</v>
      </c>
      <c r="F725" s="11">
        <v>4.0199999999999996</v>
      </c>
      <c r="G725" s="11">
        <v>3.9</v>
      </c>
      <c r="H725" s="11">
        <v>3.48004814055037</v>
      </c>
      <c r="I725" s="15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115</v>
      </c>
    </row>
    <row r="726" spans="1:65">
      <c r="A726" s="29"/>
      <c r="B726" s="19">
        <v>1</v>
      </c>
      <c r="C726" s="9">
        <v>6</v>
      </c>
      <c r="D726" s="11">
        <v>3.28</v>
      </c>
      <c r="E726" s="11">
        <v>3.71</v>
      </c>
      <c r="F726" s="11">
        <v>3.82</v>
      </c>
      <c r="G726" s="11">
        <v>3.9</v>
      </c>
      <c r="H726" s="11">
        <v>3.5297230243866751</v>
      </c>
      <c r="I726" s="15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20" t="s">
        <v>268</v>
      </c>
      <c r="C727" s="12"/>
      <c r="D727" s="22">
        <v>3.3066666666666671</v>
      </c>
      <c r="E727" s="22">
        <v>3.6808333333333336</v>
      </c>
      <c r="F727" s="22">
        <v>3.7683333333333331</v>
      </c>
      <c r="G727" s="22">
        <v>3.9833333333333329</v>
      </c>
      <c r="H727" s="22">
        <v>3.5150769063688738</v>
      </c>
      <c r="I727" s="15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269</v>
      </c>
      <c r="C728" s="28"/>
      <c r="D728" s="11">
        <v>3.3049999999999997</v>
      </c>
      <c r="E728" s="11">
        <v>3.7104999999999997</v>
      </c>
      <c r="F728" s="11">
        <v>3.8049999999999997</v>
      </c>
      <c r="G728" s="11">
        <v>3.95</v>
      </c>
      <c r="H728" s="11">
        <v>3.5154018750889797</v>
      </c>
      <c r="I728" s="15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270</v>
      </c>
      <c r="C729" s="28"/>
      <c r="D729" s="23">
        <v>5.0464508980734818E-2</v>
      </c>
      <c r="E729" s="23">
        <v>5.8840179016269589E-2</v>
      </c>
      <c r="F729" s="23">
        <v>0.1928125168827651</v>
      </c>
      <c r="G729" s="23">
        <v>9.8319208025017368E-2</v>
      </c>
      <c r="H729" s="23">
        <v>2.4859737453161963E-2</v>
      </c>
      <c r="I729" s="205"/>
      <c r="J729" s="206"/>
      <c r="K729" s="206"/>
      <c r="L729" s="206"/>
      <c r="M729" s="206"/>
      <c r="N729" s="206"/>
      <c r="O729" s="206"/>
      <c r="P729" s="206"/>
      <c r="Q729" s="206"/>
      <c r="R729" s="206"/>
      <c r="S729" s="206"/>
      <c r="T729" s="206"/>
      <c r="U729" s="206"/>
      <c r="V729" s="206"/>
      <c r="W729" s="206"/>
      <c r="X729" s="206"/>
      <c r="Y729" s="206"/>
      <c r="Z729" s="206"/>
      <c r="AA729" s="206"/>
      <c r="AB729" s="206"/>
      <c r="AC729" s="206"/>
      <c r="AD729" s="206"/>
      <c r="AE729" s="206"/>
      <c r="AF729" s="206"/>
      <c r="AG729" s="206"/>
      <c r="AH729" s="206"/>
      <c r="AI729" s="206"/>
      <c r="AJ729" s="206"/>
      <c r="AK729" s="206"/>
      <c r="AL729" s="206"/>
      <c r="AM729" s="206"/>
      <c r="AN729" s="206"/>
      <c r="AO729" s="206"/>
      <c r="AP729" s="206"/>
      <c r="AQ729" s="206"/>
      <c r="AR729" s="206"/>
      <c r="AS729" s="206"/>
      <c r="AT729" s="206"/>
      <c r="AU729" s="206"/>
      <c r="AV729" s="206"/>
      <c r="AW729" s="206"/>
      <c r="AX729" s="206"/>
      <c r="AY729" s="206"/>
      <c r="AZ729" s="206"/>
      <c r="BA729" s="206"/>
      <c r="BB729" s="206"/>
      <c r="BC729" s="206"/>
      <c r="BD729" s="206"/>
      <c r="BE729" s="206"/>
      <c r="BF729" s="206"/>
      <c r="BG729" s="206"/>
      <c r="BH729" s="206"/>
      <c r="BI729" s="206"/>
      <c r="BJ729" s="206"/>
      <c r="BK729" s="206"/>
      <c r="BL729" s="206"/>
      <c r="BM729" s="56"/>
    </row>
    <row r="730" spans="1:65">
      <c r="A730" s="29"/>
      <c r="B730" s="3" t="s">
        <v>86</v>
      </c>
      <c r="C730" s="28"/>
      <c r="D730" s="13">
        <v>1.5261444248206092E-2</v>
      </c>
      <c r="E730" s="13">
        <v>1.5985559162219495E-2</v>
      </c>
      <c r="F730" s="13">
        <v>5.116652371944231E-2</v>
      </c>
      <c r="G730" s="13">
        <v>2.4682646366113149E-2</v>
      </c>
      <c r="H730" s="13">
        <v>7.0723167985654225E-3</v>
      </c>
      <c r="I730" s="15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271</v>
      </c>
      <c r="C731" s="28"/>
      <c r="D731" s="13">
        <v>-9.5283942230729002E-2</v>
      </c>
      <c r="E731" s="13">
        <v>7.0894221690700476E-3</v>
      </c>
      <c r="F731" s="13">
        <v>3.1029741238065123E-2</v>
      </c>
      <c r="G731" s="13">
        <v>8.9854525236167992E-2</v>
      </c>
      <c r="H731" s="13">
        <v>-3.8262140679681811E-2</v>
      </c>
      <c r="I731" s="15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45" t="s">
        <v>272</v>
      </c>
      <c r="C732" s="46"/>
      <c r="D732" s="44">
        <v>1.52</v>
      </c>
      <c r="E732" s="44">
        <v>0</v>
      </c>
      <c r="F732" s="44">
        <v>0.36</v>
      </c>
      <c r="G732" s="44">
        <v>1.23</v>
      </c>
      <c r="H732" s="44">
        <v>0.67</v>
      </c>
      <c r="I732" s="15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0"/>
      <c r="C733" s="20"/>
      <c r="D733" s="20"/>
      <c r="E733" s="20"/>
      <c r="F733" s="20"/>
      <c r="G733" s="20"/>
      <c r="H733" s="20"/>
      <c r="BM733" s="55"/>
    </row>
    <row r="734" spans="1:65" ht="15">
      <c r="B734" s="8" t="s">
        <v>575</v>
      </c>
      <c r="BM734" s="27" t="s">
        <v>313</v>
      </c>
    </row>
    <row r="735" spans="1:65" ht="15">
      <c r="A735" s="24" t="s">
        <v>124</v>
      </c>
      <c r="B735" s="18" t="s">
        <v>110</v>
      </c>
      <c r="C735" s="15" t="s">
        <v>111</v>
      </c>
      <c r="D735" s="16" t="s">
        <v>234</v>
      </c>
      <c r="E735" s="17" t="s">
        <v>234</v>
      </c>
      <c r="F735" s="17" t="s">
        <v>234</v>
      </c>
      <c r="G735" s="17" t="s">
        <v>234</v>
      </c>
      <c r="H735" s="15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235</v>
      </c>
      <c r="C736" s="9" t="s">
        <v>235</v>
      </c>
      <c r="D736" s="151" t="s">
        <v>244</v>
      </c>
      <c r="E736" s="152" t="s">
        <v>246</v>
      </c>
      <c r="F736" s="152" t="s">
        <v>247</v>
      </c>
      <c r="G736" s="152" t="s">
        <v>249</v>
      </c>
      <c r="H736" s="15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82</v>
      </c>
    </row>
    <row r="737" spans="1:65">
      <c r="A737" s="29"/>
      <c r="B737" s="19"/>
      <c r="C737" s="9"/>
      <c r="D737" s="10" t="s">
        <v>274</v>
      </c>
      <c r="E737" s="11" t="s">
        <v>274</v>
      </c>
      <c r="F737" s="11" t="s">
        <v>277</v>
      </c>
      <c r="G737" s="11" t="s">
        <v>274</v>
      </c>
      <c r="H737" s="15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2</v>
      </c>
    </row>
    <row r="738" spans="1:65">
      <c r="A738" s="29"/>
      <c r="B738" s="19"/>
      <c r="C738" s="9"/>
      <c r="D738" s="25" t="s">
        <v>116</v>
      </c>
      <c r="E738" s="25" t="s">
        <v>116</v>
      </c>
      <c r="F738" s="25" t="s">
        <v>316</v>
      </c>
      <c r="G738" s="25" t="s">
        <v>314</v>
      </c>
      <c r="H738" s="15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2</v>
      </c>
    </row>
    <row r="739" spans="1:65">
      <c r="A739" s="29"/>
      <c r="B739" s="18">
        <v>1</v>
      </c>
      <c r="C739" s="14">
        <v>1</v>
      </c>
      <c r="D739" s="147" t="s">
        <v>103</v>
      </c>
      <c r="E739" s="147" t="s">
        <v>103</v>
      </c>
      <c r="F739" s="147" t="s">
        <v>103</v>
      </c>
      <c r="G739" s="21">
        <v>9</v>
      </c>
      <c r="H739" s="15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</v>
      </c>
    </row>
    <row r="740" spans="1:65">
      <c r="A740" s="29"/>
      <c r="B740" s="19">
        <v>1</v>
      </c>
      <c r="C740" s="9">
        <v>2</v>
      </c>
      <c r="D740" s="148" t="s">
        <v>103</v>
      </c>
      <c r="E740" s="148" t="s">
        <v>103</v>
      </c>
      <c r="F740" s="148" t="s">
        <v>103</v>
      </c>
      <c r="G740" s="11">
        <v>9</v>
      </c>
      <c r="H740" s="15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3</v>
      </c>
    </row>
    <row r="741" spans="1:65">
      <c r="A741" s="29"/>
      <c r="B741" s="19">
        <v>1</v>
      </c>
      <c r="C741" s="9">
        <v>3</v>
      </c>
      <c r="D741" s="148" t="s">
        <v>103</v>
      </c>
      <c r="E741" s="148" t="s">
        <v>103</v>
      </c>
      <c r="F741" s="148" t="s">
        <v>103</v>
      </c>
      <c r="G741" s="11" t="s">
        <v>103</v>
      </c>
      <c r="H741" s="15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16</v>
      </c>
    </row>
    <row r="742" spans="1:65">
      <c r="A742" s="29"/>
      <c r="B742" s="19">
        <v>1</v>
      </c>
      <c r="C742" s="9">
        <v>4</v>
      </c>
      <c r="D742" s="148" t="s">
        <v>103</v>
      </c>
      <c r="E742" s="148" t="s">
        <v>103</v>
      </c>
      <c r="F742" s="148" t="s">
        <v>103</v>
      </c>
      <c r="G742" s="11">
        <v>9</v>
      </c>
      <c r="H742" s="15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 t="s">
        <v>103</v>
      </c>
    </row>
    <row r="743" spans="1:65">
      <c r="A743" s="29"/>
      <c r="B743" s="19">
        <v>1</v>
      </c>
      <c r="C743" s="9">
        <v>5</v>
      </c>
      <c r="D743" s="148" t="s">
        <v>103</v>
      </c>
      <c r="E743" s="148" t="s">
        <v>103</v>
      </c>
      <c r="F743" s="148" t="s">
        <v>103</v>
      </c>
      <c r="G743" s="11">
        <v>7</v>
      </c>
      <c r="H743" s="15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9</v>
      </c>
    </row>
    <row r="744" spans="1:65">
      <c r="A744" s="29"/>
      <c r="B744" s="19">
        <v>1</v>
      </c>
      <c r="C744" s="9">
        <v>6</v>
      </c>
      <c r="D744" s="148" t="s">
        <v>103</v>
      </c>
      <c r="E744" s="148" t="s">
        <v>103</v>
      </c>
      <c r="F744" s="148" t="s">
        <v>103</v>
      </c>
      <c r="G744" s="11" t="s">
        <v>103</v>
      </c>
      <c r="H744" s="15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20" t="s">
        <v>268</v>
      </c>
      <c r="C745" s="12"/>
      <c r="D745" s="22" t="s">
        <v>676</v>
      </c>
      <c r="E745" s="22" t="s">
        <v>676</v>
      </c>
      <c r="F745" s="22" t="s">
        <v>676</v>
      </c>
      <c r="G745" s="22">
        <v>8.5</v>
      </c>
      <c r="H745" s="15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269</v>
      </c>
      <c r="C746" s="28"/>
      <c r="D746" s="11" t="s">
        <v>676</v>
      </c>
      <c r="E746" s="11" t="s">
        <v>676</v>
      </c>
      <c r="F746" s="11" t="s">
        <v>676</v>
      </c>
      <c r="G746" s="11">
        <v>9</v>
      </c>
      <c r="H746" s="15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270</v>
      </c>
      <c r="C747" s="28"/>
      <c r="D747" s="23" t="s">
        <v>676</v>
      </c>
      <c r="E747" s="23" t="s">
        <v>676</v>
      </c>
      <c r="F747" s="23" t="s">
        <v>676</v>
      </c>
      <c r="G747" s="23">
        <v>1</v>
      </c>
      <c r="H747" s="15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86</v>
      </c>
      <c r="C748" s="28"/>
      <c r="D748" s="13" t="s">
        <v>676</v>
      </c>
      <c r="E748" s="13" t="s">
        <v>676</v>
      </c>
      <c r="F748" s="13" t="s">
        <v>676</v>
      </c>
      <c r="G748" s="13">
        <v>0.11764705882352941</v>
      </c>
      <c r="H748" s="15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271</v>
      </c>
      <c r="C749" s="28"/>
      <c r="D749" s="13" t="s">
        <v>676</v>
      </c>
      <c r="E749" s="13" t="s">
        <v>676</v>
      </c>
      <c r="F749" s="13" t="s">
        <v>676</v>
      </c>
      <c r="G749" s="13" t="s">
        <v>676</v>
      </c>
      <c r="H749" s="15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45" t="s">
        <v>272</v>
      </c>
      <c r="C750" s="46"/>
      <c r="D750" s="44" t="s">
        <v>273</v>
      </c>
      <c r="E750" s="44" t="s">
        <v>273</v>
      </c>
      <c r="F750" s="44" t="s">
        <v>273</v>
      </c>
      <c r="G750" s="44" t="s">
        <v>273</v>
      </c>
      <c r="H750" s="15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0"/>
      <c r="C751" s="20"/>
      <c r="D751" s="20"/>
      <c r="E751" s="20"/>
      <c r="F751" s="20"/>
      <c r="G751" s="20"/>
      <c r="BM751" s="55"/>
    </row>
    <row r="752" spans="1:65" ht="15">
      <c r="B752" s="8" t="s">
        <v>576</v>
      </c>
      <c r="BM752" s="27" t="s">
        <v>66</v>
      </c>
    </row>
    <row r="753" spans="1:65" ht="15">
      <c r="A753" s="24" t="s">
        <v>43</v>
      </c>
      <c r="B753" s="18" t="s">
        <v>110</v>
      </c>
      <c r="C753" s="15" t="s">
        <v>111</v>
      </c>
      <c r="D753" s="16" t="s">
        <v>234</v>
      </c>
      <c r="E753" s="17" t="s">
        <v>234</v>
      </c>
      <c r="F753" s="17" t="s">
        <v>234</v>
      </c>
      <c r="G753" s="17" t="s">
        <v>234</v>
      </c>
      <c r="H753" s="17" t="s">
        <v>234</v>
      </c>
      <c r="I753" s="17" t="s">
        <v>234</v>
      </c>
      <c r="J753" s="17" t="s">
        <v>234</v>
      </c>
      <c r="K753" s="17" t="s">
        <v>234</v>
      </c>
      <c r="L753" s="17" t="s">
        <v>234</v>
      </c>
      <c r="M753" s="17" t="s">
        <v>234</v>
      </c>
      <c r="N753" s="17" t="s">
        <v>234</v>
      </c>
      <c r="O753" s="17" t="s">
        <v>234</v>
      </c>
      <c r="P753" s="17" t="s">
        <v>234</v>
      </c>
      <c r="Q753" s="17" t="s">
        <v>234</v>
      </c>
      <c r="R753" s="17" t="s">
        <v>234</v>
      </c>
      <c r="S753" s="17" t="s">
        <v>234</v>
      </c>
      <c r="T753" s="17" t="s">
        <v>234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235</v>
      </c>
      <c r="C754" s="9" t="s">
        <v>235</v>
      </c>
      <c r="D754" s="151" t="s">
        <v>237</v>
      </c>
      <c r="E754" s="152" t="s">
        <v>238</v>
      </c>
      <c r="F754" s="152" t="s">
        <v>240</v>
      </c>
      <c r="G754" s="152" t="s">
        <v>243</v>
      </c>
      <c r="H754" s="152" t="s">
        <v>244</v>
      </c>
      <c r="I754" s="152" t="s">
        <v>246</v>
      </c>
      <c r="J754" s="152" t="s">
        <v>247</v>
      </c>
      <c r="K754" s="152" t="s">
        <v>248</v>
      </c>
      <c r="L754" s="152" t="s">
        <v>249</v>
      </c>
      <c r="M754" s="152" t="s">
        <v>250</v>
      </c>
      <c r="N754" s="152" t="s">
        <v>251</v>
      </c>
      <c r="O754" s="152" t="s">
        <v>252</v>
      </c>
      <c r="P754" s="152" t="s">
        <v>254</v>
      </c>
      <c r="Q754" s="152" t="s">
        <v>255</v>
      </c>
      <c r="R754" s="152" t="s">
        <v>260</v>
      </c>
      <c r="S754" s="152" t="s">
        <v>261</v>
      </c>
      <c r="T754" s="152" t="s">
        <v>262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3</v>
      </c>
    </row>
    <row r="755" spans="1:65">
      <c r="A755" s="29"/>
      <c r="B755" s="19"/>
      <c r="C755" s="9"/>
      <c r="D755" s="10" t="s">
        <v>274</v>
      </c>
      <c r="E755" s="11" t="s">
        <v>274</v>
      </c>
      <c r="F755" s="11" t="s">
        <v>277</v>
      </c>
      <c r="G755" s="11" t="s">
        <v>277</v>
      </c>
      <c r="H755" s="11" t="s">
        <v>274</v>
      </c>
      <c r="I755" s="11" t="s">
        <v>274</v>
      </c>
      <c r="J755" s="11" t="s">
        <v>277</v>
      </c>
      <c r="K755" s="11" t="s">
        <v>276</v>
      </c>
      <c r="L755" s="11" t="s">
        <v>274</v>
      </c>
      <c r="M755" s="11" t="s">
        <v>277</v>
      </c>
      <c r="N755" s="11" t="s">
        <v>274</v>
      </c>
      <c r="O755" s="11" t="s">
        <v>274</v>
      </c>
      <c r="P755" s="11" t="s">
        <v>274</v>
      </c>
      <c r="Q755" s="11" t="s">
        <v>277</v>
      </c>
      <c r="R755" s="11" t="s">
        <v>274</v>
      </c>
      <c r="S755" s="11" t="s">
        <v>277</v>
      </c>
      <c r="T755" s="11" t="s">
        <v>274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2</v>
      </c>
    </row>
    <row r="756" spans="1:65">
      <c r="A756" s="29"/>
      <c r="B756" s="19"/>
      <c r="C756" s="9"/>
      <c r="D756" s="25" t="s">
        <v>314</v>
      </c>
      <c r="E756" s="25" t="s">
        <v>266</v>
      </c>
      <c r="F756" s="25" t="s">
        <v>315</v>
      </c>
      <c r="G756" s="25" t="s">
        <v>315</v>
      </c>
      <c r="H756" s="25" t="s">
        <v>116</v>
      </c>
      <c r="I756" s="25" t="s">
        <v>116</v>
      </c>
      <c r="J756" s="25" t="s">
        <v>316</v>
      </c>
      <c r="K756" s="25" t="s">
        <v>315</v>
      </c>
      <c r="L756" s="25" t="s">
        <v>314</v>
      </c>
      <c r="M756" s="25" t="s">
        <v>314</v>
      </c>
      <c r="N756" s="25" t="s">
        <v>314</v>
      </c>
      <c r="O756" s="25" t="s">
        <v>315</v>
      </c>
      <c r="P756" s="25" t="s">
        <v>314</v>
      </c>
      <c r="Q756" s="25" t="s">
        <v>316</v>
      </c>
      <c r="R756" s="25" t="s">
        <v>314</v>
      </c>
      <c r="S756" s="25" t="s">
        <v>314</v>
      </c>
      <c r="T756" s="25" t="s">
        <v>314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2</v>
      </c>
    </row>
    <row r="757" spans="1:65">
      <c r="A757" s="29"/>
      <c r="B757" s="18">
        <v>1</v>
      </c>
      <c r="C757" s="14">
        <v>1</v>
      </c>
      <c r="D757" s="21">
        <v>8.6999999999999993</v>
      </c>
      <c r="E757" s="21">
        <v>6.4</v>
      </c>
      <c r="F757" s="21">
        <v>9</v>
      </c>
      <c r="G757" s="21">
        <v>9.3000000000000007</v>
      </c>
      <c r="H757" s="21">
        <v>7.9200000000000008</v>
      </c>
      <c r="I757" s="154">
        <v>6.5</v>
      </c>
      <c r="J757" s="21">
        <v>10.24</v>
      </c>
      <c r="K757" s="147">
        <v>16.79</v>
      </c>
      <c r="L757" s="21">
        <v>8.08</v>
      </c>
      <c r="M757" s="21">
        <v>9.1</v>
      </c>
      <c r="N757" s="21">
        <v>10.366505298607199</v>
      </c>
      <c r="O757" s="21">
        <v>6.9</v>
      </c>
      <c r="P757" s="21">
        <v>9.9</v>
      </c>
      <c r="Q757" s="21">
        <v>10.9</v>
      </c>
      <c r="R757" s="21">
        <v>8.1999999999999993</v>
      </c>
      <c r="S757" s="21">
        <v>9.1</v>
      </c>
      <c r="T757" s="21">
        <v>7.5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</v>
      </c>
    </row>
    <row r="758" spans="1:65">
      <c r="A758" s="29"/>
      <c r="B758" s="19">
        <v>1</v>
      </c>
      <c r="C758" s="9">
        <v>2</v>
      </c>
      <c r="D758" s="11">
        <v>8.6999999999999993</v>
      </c>
      <c r="E758" s="11">
        <v>6.4</v>
      </c>
      <c r="F758" s="11">
        <v>8.8000000000000007</v>
      </c>
      <c r="G758" s="11">
        <v>10.1</v>
      </c>
      <c r="H758" s="11">
        <v>8.01</v>
      </c>
      <c r="I758" s="11">
        <v>6.98</v>
      </c>
      <c r="J758" s="11">
        <v>10.07</v>
      </c>
      <c r="K758" s="148">
        <v>18.023</v>
      </c>
      <c r="L758" s="11">
        <v>8.08</v>
      </c>
      <c r="M758" s="11">
        <v>8.9</v>
      </c>
      <c r="N758" s="11">
        <v>10.6636355013797</v>
      </c>
      <c r="O758" s="11">
        <v>7</v>
      </c>
      <c r="P758" s="11">
        <v>9.4</v>
      </c>
      <c r="Q758" s="11">
        <v>10.3</v>
      </c>
      <c r="R758" s="11">
        <v>7.6</v>
      </c>
      <c r="S758" s="11">
        <v>8.3000000000000007</v>
      </c>
      <c r="T758" s="11">
        <v>7.4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30</v>
      </c>
    </row>
    <row r="759" spans="1:65">
      <c r="A759" s="29"/>
      <c r="B759" s="19">
        <v>1</v>
      </c>
      <c r="C759" s="9">
        <v>3</v>
      </c>
      <c r="D759" s="11">
        <v>8.6999999999999993</v>
      </c>
      <c r="E759" s="11">
        <v>6.6</v>
      </c>
      <c r="F759" s="11">
        <v>8.3000000000000007</v>
      </c>
      <c r="G759" s="11">
        <v>9.1999999999999993</v>
      </c>
      <c r="H759" s="11">
        <v>7.9300000000000006</v>
      </c>
      <c r="I759" s="11">
        <v>7.1</v>
      </c>
      <c r="J759" s="11">
        <v>10.31</v>
      </c>
      <c r="K759" s="148">
        <v>17.202000000000002</v>
      </c>
      <c r="L759" s="11">
        <v>7.97</v>
      </c>
      <c r="M759" s="11">
        <v>9.1999999999999993</v>
      </c>
      <c r="N759" s="11">
        <v>9.9694018415842205</v>
      </c>
      <c r="O759" s="11">
        <v>7</v>
      </c>
      <c r="P759" s="11">
        <v>9.3000000000000007</v>
      </c>
      <c r="Q759" s="11">
        <v>10.1</v>
      </c>
      <c r="R759" s="11">
        <v>7.8</v>
      </c>
      <c r="S759" s="11">
        <v>8.4</v>
      </c>
      <c r="T759" s="11">
        <v>7.6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16</v>
      </c>
    </row>
    <row r="760" spans="1:65">
      <c r="A760" s="29"/>
      <c r="B760" s="19">
        <v>1</v>
      </c>
      <c r="C760" s="9">
        <v>4</v>
      </c>
      <c r="D760" s="11">
        <v>8.4</v>
      </c>
      <c r="E760" s="11">
        <v>6.6</v>
      </c>
      <c r="F760" s="11">
        <v>8.6999999999999993</v>
      </c>
      <c r="G760" s="11">
        <v>10</v>
      </c>
      <c r="H760" s="11">
        <v>7.84</v>
      </c>
      <c r="I760" s="11">
        <v>7.25</v>
      </c>
      <c r="J760" s="11">
        <v>10.35</v>
      </c>
      <c r="K760" s="148">
        <v>17.760000000000002</v>
      </c>
      <c r="L760" s="11">
        <v>8.23</v>
      </c>
      <c r="M760" s="11">
        <v>9.3000000000000007</v>
      </c>
      <c r="N760" s="11">
        <v>10.3005925751101</v>
      </c>
      <c r="O760" s="11">
        <v>7.1</v>
      </c>
      <c r="P760" s="11">
        <v>9.1</v>
      </c>
      <c r="Q760" s="11">
        <v>10.6</v>
      </c>
      <c r="R760" s="11">
        <v>7.7000000000000011</v>
      </c>
      <c r="S760" s="11">
        <v>8.5</v>
      </c>
      <c r="T760" s="11">
        <v>7.3</v>
      </c>
      <c r="U760" s="15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8.5772116470587836</v>
      </c>
    </row>
    <row r="761" spans="1:65">
      <c r="A761" s="29"/>
      <c r="B761" s="19">
        <v>1</v>
      </c>
      <c r="C761" s="9">
        <v>5</v>
      </c>
      <c r="D761" s="11">
        <v>8.4</v>
      </c>
      <c r="E761" s="11">
        <v>6.4</v>
      </c>
      <c r="F761" s="11">
        <v>8.8000000000000007</v>
      </c>
      <c r="G761" s="11">
        <v>9.6</v>
      </c>
      <c r="H761" s="149">
        <v>7.62</v>
      </c>
      <c r="I761" s="11">
        <v>7.38</v>
      </c>
      <c r="J761" s="11">
        <v>10.16</v>
      </c>
      <c r="K761" s="148">
        <v>18.234000000000002</v>
      </c>
      <c r="L761" s="11">
        <v>8.06</v>
      </c>
      <c r="M761" s="11">
        <v>9.1999999999999993</v>
      </c>
      <c r="N761" s="11">
        <v>10.650904128721599</v>
      </c>
      <c r="O761" s="11">
        <v>7.3</v>
      </c>
      <c r="P761" s="11">
        <v>9</v>
      </c>
      <c r="Q761" s="11">
        <v>10.6</v>
      </c>
      <c r="R761" s="11">
        <v>7.5</v>
      </c>
      <c r="S761" s="11">
        <v>8.9</v>
      </c>
      <c r="T761" s="11">
        <v>7.5</v>
      </c>
      <c r="U761" s="15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116</v>
      </c>
    </row>
    <row r="762" spans="1:65">
      <c r="A762" s="29"/>
      <c r="B762" s="19">
        <v>1</v>
      </c>
      <c r="C762" s="9">
        <v>6</v>
      </c>
      <c r="D762" s="11">
        <v>8.6</v>
      </c>
      <c r="E762" s="11">
        <v>6.6</v>
      </c>
      <c r="F762" s="11">
        <v>8.5</v>
      </c>
      <c r="G762" s="11">
        <v>10.3</v>
      </c>
      <c r="H762" s="11">
        <v>7.9</v>
      </c>
      <c r="I762" s="11">
        <v>7.19</v>
      </c>
      <c r="J762" s="11">
        <v>10.08</v>
      </c>
      <c r="K762" s="148">
        <v>17.236999999999998</v>
      </c>
      <c r="L762" s="11">
        <v>8.31</v>
      </c>
      <c r="M762" s="11">
        <v>9</v>
      </c>
      <c r="N762" s="11">
        <v>10.621278772240199</v>
      </c>
      <c r="O762" s="11">
        <v>7.2</v>
      </c>
      <c r="P762" s="11">
        <v>8.9</v>
      </c>
      <c r="Q762" s="11">
        <v>10.8</v>
      </c>
      <c r="R762" s="11">
        <v>7.5</v>
      </c>
      <c r="S762" s="11">
        <v>8.6</v>
      </c>
      <c r="T762" s="11">
        <v>7.7000000000000011</v>
      </c>
      <c r="U762" s="15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20" t="s">
        <v>268</v>
      </c>
      <c r="C763" s="12"/>
      <c r="D763" s="22">
        <v>8.5833333333333339</v>
      </c>
      <c r="E763" s="22">
        <v>6.5</v>
      </c>
      <c r="F763" s="22">
        <v>8.6833333333333318</v>
      </c>
      <c r="G763" s="22">
        <v>9.75</v>
      </c>
      <c r="H763" s="22">
        <v>7.87</v>
      </c>
      <c r="I763" s="22">
        <v>7.0666666666666664</v>
      </c>
      <c r="J763" s="22">
        <v>10.201666666666668</v>
      </c>
      <c r="K763" s="22">
        <v>17.541</v>
      </c>
      <c r="L763" s="22">
        <v>8.1216666666666679</v>
      </c>
      <c r="M763" s="22">
        <v>9.1166666666666671</v>
      </c>
      <c r="N763" s="22">
        <v>10.428719686273837</v>
      </c>
      <c r="O763" s="22">
        <v>7.083333333333333</v>
      </c>
      <c r="P763" s="22">
        <v>9.2666666666666675</v>
      </c>
      <c r="Q763" s="22">
        <v>10.550000000000002</v>
      </c>
      <c r="R763" s="22">
        <v>7.7166666666666659</v>
      </c>
      <c r="S763" s="22">
        <v>8.6333333333333329</v>
      </c>
      <c r="T763" s="22">
        <v>7.5</v>
      </c>
      <c r="U763" s="15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269</v>
      </c>
      <c r="C764" s="28"/>
      <c r="D764" s="11">
        <v>8.6499999999999986</v>
      </c>
      <c r="E764" s="11">
        <v>6.5</v>
      </c>
      <c r="F764" s="11">
        <v>8.75</v>
      </c>
      <c r="G764" s="11">
        <v>9.8000000000000007</v>
      </c>
      <c r="H764" s="11">
        <v>7.91</v>
      </c>
      <c r="I764" s="11">
        <v>7.1449999999999996</v>
      </c>
      <c r="J764" s="11">
        <v>10.199999999999999</v>
      </c>
      <c r="K764" s="11">
        <v>17.4985</v>
      </c>
      <c r="L764" s="11">
        <v>8.08</v>
      </c>
      <c r="M764" s="11">
        <v>9.1499999999999986</v>
      </c>
      <c r="N764" s="11">
        <v>10.493892035423698</v>
      </c>
      <c r="O764" s="11">
        <v>7.05</v>
      </c>
      <c r="P764" s="11">
        <v>9.1999999999999993</v>
      </c>
      <c r="Q764" s="11">
        <v>10.6</v>
      </c>
      <c r="R764" s="11">
        <v>7.65</v>
      </c>
      <c r="S764" s="11">
        <v>8.5500000000000007</v>
      </c>
      <c r="T764" s="11">
        <v>7.5</v>
      </c>
      <c r="U764" s="15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270</v>
      </c>
      <c r="C765" s="28"/>
      <c r="D765" s="23">
        <v>0.14719601443879693</v>
      </c>
      <c r="E765" s="23">
        <v>0.10954451150103282</v>
      </c>
      <c r="F765" s="23">
        <v>0.24832774042918893</v>
      </c>
      <c r="G765" s="23">
        <v>0.45055521304275253</v>
      </c>
      <c r="H765" s="23">
        <v>0.13416407864998742</v>
      </c>
      <c r="I765" s="23">
        <v>0.30878255563853774</v>
      </c>
      <c r="J765" s="23">
        <v>0.11754431788336962</v>
      </c>
      <c r="K765" s="23">
        <v>0.55351097550093864</v>
      </c>
      <c r="L765" s="23">
        <v>0.12448560827126452</v>
      </c>
      <c r="M765" s="23">
        <v>0.14719601443879737</v>
      </c>
      <c r="N765" s="23">
        <v>0.27308988898862208</v>
      </c>
      <c r="O765" s="23">
        <v>0.14719601443879735</v>
      </c>
      <c r="P765" s="23">
        <v>0.36147844564602571</v>
      </c>
      <c r="Q765" s="23">
        <v>0.3016620625799673</v>
      </c>
      <c r="R765" s="23">
        <v>0.26394443859772182</v>
      </c>
      <c r="S765" s="23">
        <v>0.30767948691238184</v>
      </c>
      <c r="T765" s="23">
        <v>0.14142135623730975</v>
      </c>
      <c r="U765" s="15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86</v>
      </c>
      <c r="C766" s="28"/>
      <c r="D766" s="13">
        <v>1.7149050225879252E-2</v>
      </c>
      <c r="E766" s="13">
        <v>1.6853001769389666E-2</v>
      </c>
      <c r="F766" s="13">
        <v>2.8598204272075507E-2</v>
      </c>
      <c r="G766" s="13">
        <v>4.6210791081307954E-2</v>
      </c>
      <c r="H766" s="13">
        <v>1.7047532229985694E-2</v>
      </c>
      <c r="I766" s="13">
        <v>4.3695644665830813E-2</v>
      </c>
      <c r="J766" s="13">
        <v>1.1522070042480275E-2</v>
      </c>
      <c r="K766" s="13">
        <v>3.1555269112418828E-2</v>
      </c>
      <c r="L766" s="13">
        <v>1.5327593877028258E-2</v>
      </c>
      <c r="M766" s="13">
        <v>1.6145815112116713E-2</v>
      </c>
      <c r="N766" s="13">
        <v>2.6186329406097653E-2</v>
      </c>
      <c r="O766" s="13">
        <v>2.0780613803124331E-2</v>
      </c>
      <c r="P766" s="13">
        <v>3.9008465357484784E-2</v>
      </c>
      <c r="Q766" s="13">
        <v>2.8593560434120115E-2</v>
      </c>
      <c r="R766" s="13">
        <v>3.4204462885233933E-2</v>
      </c>
      <c r="S766" s="13">
        <v>3.5638550607611799E-2</v>
      </c>
      <c r="T766" s="13">
        <v>1.8856180831641301E-2</v>
      </c>
      <c r="U766" s="15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271</v>
      </c>
      <c r="C767" s="28"/>
      <c r="D767" s="13">
        <v>7.1371519398732985E-4</v>
      </c>
      <c r="E767" s="13">
        <v>-0.24217796325115537</v>
      </c>
      <c r="F767" s="13">
        <v>1.2372515759353941E-2</v>
      </c>
      <c r="G767" s="13">
        <v>0.13673305512326706</v>
      </c>
      <c r="H767" s="13">
        <v>-8.245239550562955E-2</v>
      </c>
      <c r="I767" s="13">
        <v>-0.17611142671407665</v>
      </c>
      <c r="J767" s="13">
        <v>0.18939197101017413</v>
      </c>
      <c r="K767" s="13">
        <v>1.0450702071709976</v>
      </c>
      <c r="L767" s="13">
        <v>-5.3111080749456252E-2</v>
      </c>
      <c r="M767" s="13">
        <v>6.2893984875943776E-2</v>
      </c>
      <c r="N767" s="13">
        <v>0.21586362974381723</v>
      </c>
      <c r="O767" s="13">
        <v>-0.17416829328651551</v>
      </c>
      <c r="P767" s="13">
        <v>8.0382185723994137E-2</v>
      </c>
      <c r="Q767" s="13">
        <v>0.23000345964620195</v>
      </c>
      <c r="R767" s="13">
        <v>-0.10032922303919223</v>
      </c>
      <c r="S767" s="13">
        <v>6.5431154766706356E-3</v>
      </c>
      <c r="T767" s="13">
        <v>-0.12558995759748692</v>
      </c>
      <c r="U767" s="15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45" t="s">
        <v>272</v>
      </c>
      <c r="C768" s="46"/>
      <c r="D768" s="44">
        <v>0.03</v>
      </c>
      <c r="E768" s="44">
        <v>1.29</v>
      </c>
      <c r="F768" s="44">
        <v>0.03</v>
      </c>
      <c r="G768" s="44">
        <v>0.67</v>
      </c>
      <c r="H768" s="44">
        <v>0.46</v>
      </c>
      <c r="I768" s="44">
        <v>0.95</v>
      </c>
      <c r="J768" s="44">
        <v>0.95</v>
      </c>
      <c r="K768" s="44">
        <v>5.38</v>
      </c>
      <c r="L768" s="44">
        <v>0.31</v>
      </c>
      <c r="M768" s="44">
        <v>0.28999999999999998</v>
      </c>
      <c r="N768" s="44">
        <v>1.08</v>
      </c>
      <c r="O768" s="44">
        <v>0.94</v>
      </c>
      <c r="P768" s="44">
        <v>0.38</v>
      </c>
      <c r="Q768" s="44">
        <v>1.1599999999999999</v>
      </c>
      <c r="R768" s="44">
        <v>0.55000000000000004</v>
      </c>
      <c r="S768" s="44">
        <v>0</v>
      </c>
      <c r="T768" s="44">
        <v>0.68</v>
      </c>
      <c r="U768" s="15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BM769" s="55"/>
    </row>
    <row r="770" spans="1:65" ht="15">
      <c r="B770" s="8" t="s">
        <v>577</v>
      </c>
      <c r="BM770" s="27" t="s">
        <v>66</v>
      </c>
    </row>
    <row r="771" spans="1:65" ht="15">
      <c r="A771" s="24" t="s">
        <v>59</v>
      </c>
      <c r="B771" s="18" t="s">
        <v>110</v>
      </c>
      <c r="C771" s="15" t="s">
        <v>111</v>
      </c>
      <c r="D771" s="16" t="s">
        <v>234</v>
      </c>
      <c r="E771" s="17" t="s">
        <v>234</v>
      </c>
      <c r="F771" s="17" t="s">
        <v>234</v>
      </c>
      <c r="G771" s="17" t="s">
        <v>234</v>
      </c>
      <c r="H771" s="17" t="s">
        <v>234</v>
      </c>
      <c r="I771" s="17" t="s">
        <v>234</v>
      </c>
      <c r="J771" s="17" t="s">
        <v>234</v>
      </c>
      <c r="K771" s="17" t="s">
        <v>234</v>
      </c>
      <c r="L771" s="17" t="s">
        <v>234</v>
      </c>
      <c r="M771" s="17" t="s">
        <v>234</v>
      </c>
      <c r="N771" s="17" t="s">
        <v>234</v>
      </c>
      <c r="O771" s="17" t="s">
        <v>234</v>
      </c>
      <c r="P771" s="17" t="s">
        <v>234</v>
      </c>
      <c r="Q771" s="17" t="s">
        <v>234</v>
      </c>
      <c r="R771" s="15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235</v>
      </c>
      <c r="C772" s="9" t="s">
        <v>235</v>
      </c>
      <c r="D772" s="151" t="s">
        <v>237</v>
      </c>
      <c r="E772" s="152" t="s">
        <v>240</v>
      </c>
      <c r="F772" s="152" t="s">
        <v>243</v>
      </c>
      <c r="G772" s="152" t="s">
        <v>244</v>
      </c>
      <c r="H772" s="152" t="s">
        <v>246</v>
      </c>
      <c r="I772" s="152" t="s">
        <v>247</v>
      </c>
      <c r="J772" s="152" t="s">
        <v>249</v>
      </c>
      <c r="K772" s="152" t="s">
        <v>250</v>
      </c>
      <c r="L772" s="152" t="s">
        <v>254</v>
      </c>
      <c r="M772" s="152" t="s">
        <v>255</v>
      </c>
      <c r="N772" s="152" t="s">
        <v>258</v>
      </c>
      <c r="O772" s="152" t="s">
        <v>260</v>
      </c>
      <c r="P772" s="152" t="s">
        <v>261</v>
      </c>
      <c r="Q772" s="152" t="s">
        <v>262</v>
      </c>
      <c r="R772" s="15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3</v>
      </c>
    </row>
    <row r="773" spans="1:65">
      <c r="A773" s="29"/>
      <c r="B773" s="19"/>
      <c r="C773" s="9"/>
      <c r="D773" s="10" t="s">
        <v>274</v>
      </c>
      <c r="E773" s="11" t="s">
        <v>277</v>
      </c>
      <c r="F773" s="11" t="s">
        <v>277</v>
      </c>
      <c r="G773" s="11" t="s">
        <v>274</v>
      </c>
      <c r="H773" s="11" t="s">
        <v>274</v>
      </c>
      <c r="I773" s="11" t="s">
        <v>277</v>
      </c>
      <c r="J773" s="11" t="s">
        <v>274</v>
      </c>
      <c r="K773" s="11" t="s">
        <v>277</v>
      </c>
      <c r="L773" s="11" t="s">
        <v>274</v>
      </c>
      <c r="M773" s="11" t="s">
        <v>277</v>
      </c>
      <c r="N773" s="11" t="s">
        <v>276</v>
      </c>
      <c r="O773" s="11" t="s">
        <v>274</v>
      </c>
      <c r="P773" s="11" t="s">
        <v>277</v>
      </c>
      <c r="Q773" s="11" t="s">
        <v>274</v>
      </c>
      <c r="R773" s="15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9"/>
      <c r="C774" s="9"/>
      <c r="D774" s="25" t="s">
        <v>314</v>
      </c>
      <c r="E774" s="25" t="s">
        <v>315</v>
      </c>
      <c r="F774" s="25" t="s">
        <v>315</v>
      </c>
      <c r="G774" s="25" t="s">
        <v>116</v>
      </c>
      <c r="H774" s="25" t="s">
        <v>116</v>
      </c>
      <c r="I774" s="25" t="s">
        <v>316</v>
      </c>
      <c r="J774" s="25" t="s">
        <v>314</v>
      </c>
      <c r="K774" s="25" t="s">
        <v>314</v>
      </c>
      <c r="L774" s="25" t="s">
        <v>314</v>
      </c>
      <c r="M774" s="25" t="s">
        <v>316</v>
      </c>
      <c r="N774" s="25" t="s">
        <v>317</v>
      </c>
      <c r="O774" s="25" t="s">
        <v>314</v>
      </c>
      <c r="P774" s="25" t="s">
        <v>314</v>
      </c>
      <c r="Q774" s="25" t="s">
        <v>314</v>
      </c>
      <c r="R774" s="15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8">
        <v>1</v>
      </c>
      <c r="C775" s="14">
        <v>1</v>
      </c>
      <c r="D775" s="203" t="s">
        <v>216</v>
      </c>
      <c r="E775" s="204" t="s">
        <v>214</v>
      </c>
      <c r="F775" s="204" t="s">
        <v>305</v>
      </c>
      <c r="G775" s="203" t="s">
        <v>216</v>
      </c>
      <c r="H775" s="204">
        <v>2E-3</v>
      </c>
      <c r="I775" s="204" t="s">
        <v>215</v>
      </c>
      <c r="J775" s="203" t="s">
        <v>216</v>
      </c>
      <c r="K775" s="203" t="s">
        <v>216</v>
      </c>
      <c r="L775" s="203" t="s">
        <v>216</v>
      </c>
      <c r="M775" s="204" t="s">
        <v>215</v>
      </c>
      <c r="N775" s="204" t="s">
        <v>103</v>
      </c>
      <c r="O775" s="203" t="s">
        <v>216</v>
      </c>
      <c r="P775" s="203" t="s">
        <v>216</v>
      </c>
      <c r="Q775" s="203" t="s">
        <v>216</v>
      </c>
      <c r="R775" s="205"/>
      <c r="S775" s="206"/>
      <c r="T775" s="206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207">
        <v>1</v>
      </c>
    </row>
    <row r="776" spans="1:65">
      <c r="A776" s="29"/>
      <c r="B776" s="19">
        <v>1</v>
      </c>
      <c r="C776" s="9">
        <v>2</v>
      </c>
      <c r="D776" s="23" t="s">
        <v>216</v>
      </c>
      <c r="E776" s="209" t="s">
        <v>214</v>
      </c>
      <c r="F776" s="209" t="s">
        <v>305</v>
      </c>
      <c r="G776" s="23" t="s">
        <v>216</v>
      </c>
      <c r="H776" s="209" t="s">
        <v>216</v>
      </c>
      <c r="I776" s="209" t="s">
        <v>215</v>
      </c>
      <c r="J776" s="23" t="s">
        <v>216</v>
      </c>
      <c r="K776" s="23" t="s">
        <v>216</v>
      </c>
      <c r="L776" s="23" t="s">
        <v>216</v>
      </c>
      <c r="M776" s="209" t="s">
        <v>215</v>
      </c>
      <c r="N776" s="209" t="s">
        <v>103</v>
      </c>
      <c r="O776" s="23" t="s">
        <v>216</v>
      </c>
      <c r="P776" s="23" t="s">
        <v>216</v>
      </c>
      <c r="Q776" s="23" t="s">
        <v>216</v>
      </c>
      <c r="R776" s="205"/>
      <c r="S776" s="206"/>
      <c r="T776" s="206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6"/>
      <c r="AT776" s="206"/>
      <c r="AU776" s="206"/>
      <c r="AV776" s="206"/>
      <c r="AW776" s="206"/>
      <c r="AX776" s="206"/>
      <c r="AY776" s="206"/>
      <c r="AZ776" s="206"/>
      <c r="BA776" s="206"/>
      <c r="BB776" s="206"/>
      <c r="BC776" s="206"/>
      <c r="BD776" s="206"/>
      <c r="BE776" s="206"/>
      <c r="BF776" s="206"/>
      <c r="BG776" s="206"/>
      <c r="BH776" s="206"/>
      <c r="BI776" s="206"/>
      <c r="BJ776" s="206"/>
      <c r="BK776" s="206"/>
      <c r="BL776" s="206"/>
      <c r="BM776" s="207">
        <v>31</v>
      </c>
    </row>
    <row r="777" spans="1:65">
      <c r="A777" s="29"/>
      <c r="B777" s="19">
        <v>1</v>
      </c>
      <c r="C777" s="9">
        <v>3</v>
      </c>
      <c r="D777" s="23" t="s">
        <v>216</v>
      </c>
      <c r="E777" s="209" t="s">
        <v>214</v>
      </c>
      <c r="F777" s="209" t="s">
        <v>305</v>
      </c>
      <c r="G777" s="23" t="s">
        <v>216</v>
      </c>
      <c r="H777" s="209" t="s">
        <v>216</v>
      </c>
      <c r="I777" s="209" t="s">
        <v>215</v>
      </c>
      <c r="J777" s="23" t="s">
        <v>216</v>
      </c>
      <c r="K777" s="23" t="s">
        <v>216</v>
      </c>
      <c r="L777" s="23" t="s">
        <v>216</v>
      </c>
      <c r="M777" s="209" t="s">
        <v>215</v>
      </c>
      <c r="N777" s="209" t="s">
        <v>103</v>
      </c>
      <c r="O777" s="23" t="s">
        <v>216</v>
      </c>
      <c r="P777" s="23" t="s">
        <v>216</v>
      </c>
      <c r="Q777" s="23" t="s">
        <v>216</v>
      </c>
      <c r="R777" s="205"/>
      <c r="S777" s="206"/>
      <c r="T777" s="206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6"/>
      <c r="AT777" s="206"/>
      <c r="AU777" s="206"/>
      <c r="AV777" s="206"/>
      <c r="AW777" s="206"/>
      <c r="AX777" s="206"/>
      <c r="AY777" s="206"/>
      <c r="AZ777" s="206"/>
      <c r="BA777" s="206"/>
      <c r="BB777" s="206"/>
      <c r="BC777" s="206"/>
      <c r="BD777" s="206"/>
      <c r="BE777" s="206"/>
      <c r="BF777" s="206"/>
      <c r="BG777" s="206"/>
      <c r="BH777" s="206"/>
      <c r="BI777" s="206"/>
      <c r="BJ777" s="206"/>
      <c r="BK777" s="206"/>
      <c r="BL777" s="206"/>
      <c r="BM777" s="207">
        <v>16</v>
      </c>
    </row>
    <row r="778" spans="1:65">
      <c r="A778" s="29"/>
      <c r="B778" s="19">
        <v>1</v>
      </c>
      <c r="C778" s="9">
        <v>4</v>
      </c>
      <c r="D778" s="23" t="s">
        <v>216</v>
      </c>
      <c r="E778" s="209" t="s">
        <v>214</v>
      </c>
      <c r="F778" s="209" t="s">
        <v>305</v>
      </c>
      <c r="G778" s="23" t="s">
        <v>216</v>
      </c>
      <c r="H778" s="209" t="s">
        <v>216</v>
      </c>
      <c r="I778" s="209" t="s">
        <v>215</v>
      </c>
      <c r="J778" s="23" t="s">
        <v>216</v>
      </c>
      <c r="K778" s="23" t="s">
        <v>216</v>
      </c>
      <c r="L778" s="23" t="s">
        <v>216</v>
      </c>
      <c r="M778" s="209" t="s">
        <v>215</v>
      </c>
      <c r="N778" s="209" t="s">
        <v>103</v>
      </c>
      <c r="O778" s="23" t="s">
        <v>216</v>
      </c>
      <c r="P778" s="23" t="s">
        <v>216</v>
      </c>
      <c r="Q778" s="23" t="s">
        <v>216</v>
      </c>
      <c r="R778" s="205"/>
      <c r="S778" s="206"/>
      <c r="T778" s="206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207" t="s">
        <v>216</v>
      </c>
    </row>
    <row r="779" spans="1:65">
      <c r="A779" s="29"/>
      <c r="B779" s="19">
        <v>1</v>
      </c>
      <c r="C779" s="9">
        <v>5</v>
      </c>
      <c r="D779" s="210">
        <v>1E-3</v>
      </c>
      <c r="E779" s="209" t="s">
        <v>214</v>
      </c>
      <c r="F779" s="209" t="s">
        <v>305</v>
      </c>
      <c r="G779" s="23" t="s">
        <v>216</v>
      </c>
      <c r="H779" s="209" t="s">
        <v>216</v>
      </c>
      <c r="I779" s="209" t="s">
        <v>215</v>
      </c>
      <c r="J779" s="23" t="s">
        <v>216</v>
      </c>
      <c r="K779" s="23" t="s">
        <v>216</v>
      </c>
      <c r="L779" s="23" t="s">
        <v>216</v>
      </c>
      <c r="M779" s="209" t="s">
        <v>215</v>
      </c>
      <c r="N779" s="209" t="s">
        <v>103</v>
      </c>
      <c r="O779" s="23" t="s">
        <v>216</v>
      </c>
      <c r="P779" s="23" t="s">
        <v>216</v>
      </c>
      <c r="Q779" s="23" t="s">
        <v>216</v>
      </c>
      <c r="R779" s="205"/>
      <c r="S779" s="206"/>
      <c r="T779" s="206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207">
        <v>117</v>
      </c>
    </row>
    <row r="780" spans="1:65">
      <c r="A780" s="29"/>
      <c r="B780" s="19">
        <v>1</v>
      </c>
      <c r="C780" s="9">
        <v>6</v>
      </c>
      <c r="D780" s="23" t="s">
        <v>216</v>
      </c>
      <c r="E780" s="209" t="s">
        <v>214</v>
      </c>
      <c r="F780" s="209" t="s">
        <v>305</v>
      </c>
      <c r="G780" s="23" t="s">
        <v>216</v>
      </c>
      <c r="H780" s="209" t="s">
        <v>216</v>
      </c>
      <c r="I780" s="209" t="s">
        <v>215</v>
      </c>
      <c r="J780" s="23" t="s">
        <v>216</v>
      </c>
      <c r="K780" s="23" t="s">
        <v>216</v>
      </c>
      <c r="L780" s="23" t="s">
        <v>216</v>
      </c>
      <c r="M780" s="209" t="s">
        <v>215</v>
      </c>
      <c r="N780" s="209" t="s">
        <v>103</v>
      </c>
      <c r="O780" s="23" t="s">
        <v>216</v>
      </c>
      <c r="P780" s="23" t="s">
        <v>216</v>
      </c>
      <c r="Q780" s="23" t="s">
        <v>216</v>
      </c>
      <c r="R780" s="205"/>
      <c r="S780" s="206"/>
      <c r="T780" s="206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56"/>
    </row>
    <row r="781" spans="1:65">
      <c r="A781" s="29"/>
      <c r="B781" s="20" t="s">
        <v>268</v>
      </c>
      <c r="C781" s="12"/>
      <c r="D781" s="211">
        <v>1E-3</v>
      </c>
      <c r="E781" s="211" t="s">
        <v>676</v>
      </c>
      <c r="F781" s="211" t="s">
        <v>676</v>
      </c>
      <c r="G781" s="211" t="s">
        <v>676</v>
      </c>
      <c r="H781" s="211">
        <v>2E-3</v>
      </c>
      <c r="I781" s="211" t="s">
        <v>676</v>
      </c>
      <c r="J781" s="211" t="s">
        <v>676</v>
      </c>
      <c r="K781" s="211" t="s">
        <v>676</v>
      </c>
      <c r="L781" s="211" t="s">
        <v>676</v>
      </c>
      <c r="M781" s="211" t="s">
        <v>676</v>
      </c>
      <c r="N781" s="211" t="s">
        <v>676</v>
      </c>
      <c r="O781" s="211" t="s">
        <v>676</v>
      </c>
      <c r="P781" s="211" t="s">
        <v>676</v>
      </c>
      <c r="Q781" s="211" t="s">
        <v>676</v>
      </c>
      <c r="R781" s="205"/>
      <c r="S781" s="206"/>
      <c r="T781" s="206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29"/>
      <c r="B782" s="3" t="s">
        <v>269</v>
      </c>
      <c r="C782" s="28"/>
      <c r="D782" s="23">
        <v>1E-3</v>
      </c>
      <c r="E782" s="23" t="s">
        <v>676</v>
      </c>
      <c r="F782" s="23" t="s">
        <v>676</v>
      </c>
      <c r="G782" s="23" t="s">
        <v>676</v>
      </c>
      <c r="H782" s="23">
        <v>2E-3</v>
      </c>
      <c r="I782" s="23" t="s">
        <v>676</v>
      </c>
      <c r="J782" s="23" t="s">
        <v>676</v>
      </c>
      <c r="K782" s="23" t="s">
        <v>676</v>
      </c>
      <c r="L782" s="23" t="s">
        <v>676</v>
      </c>
      <c r="M782" s="23" t="s">
        <v>676</v>
      </c>
      <c r="N782" s="23" t="s">
        <v>676</v>
      </c>
      <c r="O782" s="23" t="s">
        <v>676</v>
      </c>
      <c r="P782" s="23" t="s">
        <v>676</v>
      </c>
      <c r="Q782" s="23" t="s">
        <v>676</v>
      </c>
      <c r="R782" s="205"/>
      <c r="S782" s="206"/>
      <c r="T782" s="206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56"/>
    </row>
    <row r="783" spans="1:65">
      <c r="A783" s="29"/>
      <c r="B783" s="3" t="s">
        <v>270</v>
      </c>
      <c r="C783" s="28"/>
      <c r="D783" s="23" t="s">
        <v>676</v>
      </c>
      <c r="E783" s="23" t="s">
        <v>676</v>
      </c>
      <c r="F783" s="23" t="s">
        <v>676</v>
      </c>
      <c r="G783" s="23" t="s">
        <v>676</v>
      </c>
      <c r="H783" s="23" t="s">
        <v>676</v>
      </c>
      <c r="I783" s="23" t="s">
        <v>676</v>
      </c>
      <c r="J783" s="23" t="s">
        <v>676</v>
      </c>
      <c r="K783" s="23" t="s">
        <v>676</v>
      </c>
      <c r="L783" s="23" t="s">
        <v>676</v>
      </c>
      <c r="M783" s="23" t="s">
        <v>676</v>
      </c>
      <c r="N783" s="23" t="s">
        <v>676</v>
      </c>
      <c r="O783" s="23" t="s">
        <v>676</v>
      </c>
      <c r="P783" s="23" t="s">
        <v>676</v>
      </c>
      <c r="Q783" s="23" t="s">
        <v>676</v>
      </c>
      <c r="R783" s="205"/>
      <c r="S783" s="206"/>
      <c r="T783" s="206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06"/>
      <c r="AT783" s="206"/>
      <c r="AU783" s="206"/>
      <c r="AV783" s="206"/>
      <c r="AW783" s="206"/>
      <c r="AX783" s="206"/>
      <c r="AY783" s="206"/>
      <c r="AZ783" s="206"/>
      <c r="BA783" s="206"/>
      <c r="BB783" s="206"/>
      <c r="BC783" s="206"/>
      <c r="BD783" s="206"/>
      <c r="BE783" s="206"/>
      <c r="BF783" s="206"/>
      <c r="BG783" s="206"/>
      <c r="BH783" s="206"/>
      <c r="BI783" s="206"/>
      <c r="BJ783" s="206"/>
      <c r="BK783" s="206"/>
      <c r="BL783" s="206"/>
      <c r="BM783" s="56"/>
    </row>
    <row r="784" spans="1:65">
      <c r="A784" s="29"/>
      <c r="B784" s="3" t="s">
        <v>86</v>
      </c>
      <c r="C784" s="28"/>
      <c r="D784" s="13" t="s">
        <v>676</v>
      </c>
      <c r="E784" s="13" t="s">
        <v>676</v>
      </c>
      <c r="F784" s="13" t="s">
        <v>676</v>
      </c>
      <c r="G784" s="13" t="s">
        <v>676</v>
      </c>
      <c r="H784" s="13" t="s">
        <v>676</v>
      </c>
      <c r="I784" s="13" t="s">
        <v>676</v>
      </c>
      <c r="J784" s="13" t="s">
        <v>676</v>
      </c>
      <c r="K784" s="13" t="s">
        <v>676</v>
      </c>
      <c r="L784" s="13" t="s">
        <v>676</v>
      </c>
      <c r="M784" s="13" t="s">
        <v>676</v>
      </c>
      <c r="N784" s="13" t="s">
        <v>676</v>
      </c>
      <c r="O784" s="13" t="s">
        <v>676</v>
      </c>
      <c r="P784" s="13" t="s">
        <v>676</v>
      </c>
      <c r="Q784" s="13" t="s">
        <v>676</v>
      </c>
      <c r="R784" s="15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271</v>
      </c>
      <c r="C785" s="28"/>
      <c r="D785" s="13" t="s">
        <v>676</v>
      </c>
      <c r="E785" s="13" t="s">
        <v>676</v>
      </c>
      <c r="F785" s="13" t="s">
        <v>676</v>
      </c>
      <c r="G785" s="13" t="s">
        <v>676</v>
      </c>
      <c r="H785" s="13" t="s">
        <v>676</v>
      </c>
      <c r="I785" s="13" t="s">
        <v>676</v>
      </c>
      <c r="J785" s="13" t="s">
        <v>676</v>
      </c>
      <c r="K785" s="13" t="s">
        <v>676</v>
      </c>
      <c r="L785" s="13" t="s">
        <v>676</v>
      </c>
      <c r="M785" s="13" t="s">
        <v>676</v>
      </c>
      <c r="N785" s="13" t="s">
        <v>676</v>
      </c>
      <c r="O785" s="13" t="s">
        <v>676</v>
      </c>
      <c r="P785" s="13" t="s">
        <v>676</v>
      </c>
      <c r="Q785" s="13" t="s">
        <v>676</v>
      </c>
      <c r="R785" s="15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45" t="s">
        <v>272</v>
      </c>
      <c r="C786" s="46"/>
      <c r="D786" s="44">
        <v>0.67</v>
      </c>
      <c r="E786" s="44">
        <v>7.42</v>
      </c>
      <c r="F786" s="44">
        <v>31.69</v>
      </c>
      <c r="G786" s="44">
        <v>0.67</v>
      </c>
      <c r="H786" s="44">
        <v>3.37</v>
      </c>
      <c r="I786" s="44">
        <v>395.82</v>
      </c>
      <c r="J786" s="44">
        <v>0.67</v>
      </c>
      <c r="K786" s="44">
        <v>0.67</v>
      </c>
      <c r="L786" s="44">
        <v>0.67</v>
      </c>
      <c r="M786" s="44">
        <v>395.82</v>
      </c>
      <c r="N786" s="44">
        <v>40449.760000000002</v>
      </c>
      <c r="O786" s="44">
        <v>0.67</v>
      </c>
      <c r="P786" s="44">
        <v>0.67</v>
      </c>
      <c r="Q786" s="44">
        <v>0.67</v>
      </c>
      <c r="R786" s="15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BM787" s="55"/>
    </row>
    <row r="788" spans="1:65" ht="15">
      <c r="B788" s="8" t="s">
        <v>578</v>
      </c>
      <c r="BM788" s="27" t="s">
        <v>66</v>
      </c>
    </row>
    <row r="789" spans="1:65" ht="15">
      <c r="A789" s="24" t="s">
        <v>60</v>
      </c>
      <c r="B789" s="18" t="s">
        <v>110</v>
      </c>
      <c r="C789" s="15" t="s">
        <v>111</v>
      </c>
      <c r="D789" s="16" t="s">
        <v>234</v>
      </c>
      <c r="E789" s="17" t="s">
        <v>234</v>
      </c>
      <c r="F789" s="17" t="s">
        <v>234</v>
      </c>
      <c r="G789" s="17" t="s">
        <v>234</v>
      </c>
      <c r="H789" s="17" t="s">
        <v>234</v>
      </c>
      <c r="I789" s="17" t="s">
        <v>234</v>
      </c>
      <c r="J789" s="17" t="s">
        <v>234</v>
      </c>
      <c r="K789" s="17" t="s">
        <v>234</v>
      </c>
      <c r="L789" s="17" t="s">
        <v>234</v>
      </c>
      <c r="M789" s="17" t="s">
        <v>234</v>
      </c>
      <c r="N789" s="17" t="s">
        <v>234</v>
      </c>
      <c r="O789" s="17" t="s">
        <v>234</v>
      </c>
      <c r="P789" s="17" t="s">
        <v>234</v>
      </c>
      <c r="Q789" s="17" t="s">
        <v>234</v>
      </c>
      <c r="R789" s="17" t="s">
        <v>234</v>
      </c>
      <c r="S789" s="17" t="s">
        <v>234</v>
      </c>
      <c r="T789" s="17" t="s">
        <v>234</v>
      </c>
      <c r="U789" s="17" t="s">
        <v>234</v>
      </c>
      <c r="V789" s="17" t="s">
        <v>234</v>
      </c>
      <c r="W789" s="17" t="s">
        <v>234</v>
      </c>
      <c r="X789" s="17" t="s">
        <v>234</v>
      </c>
      <c r="Y789" s="17" t="s">
        <v>234</v>
      </c>
      <c r="Z789" s="15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 t="s">
        <v>235</v>
      </c>
      <c r="C790" s="9" t="s">
        <v>235</v>
      </c>
      <c r="D790" s="151" t="s">
        <v>237</v>
      </c>
      <c r="E790" s="152" t="s">
        <v>238</v>
      </c>
      <c r="F790" s="152" t="s">
        <v>239</v>
      </c>
      <c r="G790" s="152" t="s">
        <v>240</v>
      </c>
      <c r="H790" s="152" t="s">
        <v>241</v>
      </c>
      <c r="I790" s="152" t="s">
        <v>243</v>
      </c>
      <c r="J790" s="152" t="s">
        <v>244</v>
      </c>
      <c r="K790" s="152" t="s">
        <v>247</v>
      </c>
      <c r="L790" s="152" t="s">
        <v>249</v>
      </c>
      <c r="M790" s="152" t="s">
        <v>250</v>
      </c>
      <c r="N790" s="152" t="s">
        <v>251</v>
      </c>
      <c r="O790" s="152" t="s">
        <v>252</v>
      </c>
      <c r="P790" s="152" t="s">
        <v>253</v>
      </c>
      <c r="Q790" s="152" t="s">
        <v>254</v>
      </c>
      <c r="R790" s="152" t="s">
        <v>255</v>
      </c>
      <c r="S790" s="152" t="s">
        <v>256</v>
      </c>
      <c r="T790" s="152" t="s">
        <v>282</v>
      </c>
      <c r="U790" s="152" t="s">
        <v>258</v>
      </c>
      <c r="V790" s="152" t="s">
        <v>259</v>
      </c>
      <c r="W790" s="152" t="s">
        <v>260</v>
      </c>
      <c r="X790" s="152" t="s">
        <v>261</v>
      </c>
      <c r="Y790" s="152" t="s">
        <v>262</v>
      </c>
      <c r="Z790" s="15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1</v>
      </c>
    </row>
    <row r="791" spans="1:65">
      <c r="A791" s="29"/>
      <c r="B791" s="19"/>
      <c r="C791" s="9"/>
      <c r="D791" s="10" t="s">
        <v>274</v>
      </c>
      <c r="E791" s="11" t="s">
        <v>276</v>
      </c>
      <c r="F791" s="11" t="s">
        <v>276</v>
      </c>
      <c r="G791" s="11" t="s">
        <v>277</v>
      </c>
      <c r="H791" s="11" t="s">
        <v>277</v>
      </c>
      <c r="I791" s="11" t="s">
        <v>277</v>
      </c>
      <c r="J791" s="11" t="s">
        <v>274</v>
      </c>
      <c r="K791" s="11" t="s">
        <v>277</v>
      </c>
      <c r="L791" s="11" t="s">
        <v>274</v>
      </c>
      <c r="M791" s="11" t="s">
        <v>277</v>
      </c>
      <c r="N791" s="11" t="s">
        <v>276</v>
      </c>
      <c r="O791" s="11" t="s">
        <v>276</v>
      </c>
      <c r="P791" s="11" t="s">
        <v>276</v>
      </c>
      <c r="Q791" s="11" t="s">
        <v>274</v>
      </c>
      <c r="R791" s="11" t="s">
        <v>277</v>
      </c>
      <c r="S791" s="11" t="s">
        <v>274</v>
      </c>
      <c r="T791" s="11" t="s">
        <v>276</v>
      </c>
      <c r="U791" s="11" t="s">
        <v>276</v>
      </c>
      <c r="V791" s="11" t="s">
        <v>277</v>
      </c>
      <c r="W791" s="11" t="s">
        <v>274</v>
      </c>
      <c r="X791" s="11" t="s">
        <v>277</v>
      </c>
      <c r="Y791" s="11" t="s">
        <v>274</v>
      </c>
      <c r="Z791" s="15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9"/>
      <c r="C792" s="9"/>
      <c r="D792" s="25" t="s">
        <v>314</v>
      </c>
      <c r="E792" s="25" t="s">
        <v>266</v>
      </c>
      <c r="F792" s="25" t="s">
        <v>314</v>
      </c>
      <c r="G792" s="25" t="s">
        <v>315</v>
      </c>
      <c r="H792" s="25" t="s">
        <v>315</v>
      </c>
      <c r="I792" s="25" t="s">
        <v>315</v>
      </c>
      <c r="J792" s="25" t="s">
        <v>116</v>
      </c>
      <c r="K792" s="25" t="s">
        <v>316</v>
      </c>
      <c r="L792" s="25" t="s">
        <v>314</v>
      </c>
      <c r="M792" s="25" t="s">
        <v>314</v>
      </c>
      <c r="N792" s="25" t="s">
        <v>314</v>
      </c>
      <c r="O792" s="25" t="s">
        <v>315</v>
      </c>
      <c r="P792" s="25" t="s">
        <v>314</v>
      </c>
      <c r="Q792" s="25" t="s">
        <v>314</v>
      </c>
      <c r="R792" s="25" t="s">
        <v>316</v>
      </c>
      <c r="S792" s="25" t="s">
        <v>279</v>
      </c>
      <c r="T792" s="25" t="s">
        <v>315</v>
      </c>
      <c r="U792" s="25" t="s">
        <v>317</v>
      </c>
      <c r="V792" s="25" t="s">
        <v>318</v>
      </c>
      <c r="W792" s="25" t="s">
        <v>314</v>
      </c>
      <c r="X792" s="25" t="s">
        <v>314</v>
      </c>
      <c r="Y792" s="25" t="s">
        <v>314</v>
      </c>
      <c r="Z792" s="15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8">
        <v>1</v>
      </c>
      <c r="C793" s="14">
        <v>1</v>
      </c>
      <c r="D793" s="203">
        <v>0.02</v>
      </c>
      <c r="E793" s="203">
        <v>0.01</v>
      </c>
      <c r="F793" s="203">
        <v>1.0500000000000001E-2</v>
      </c>
      <c r="G793" s="203">
        <v>0.01</v>
      </c>
      <c r="H793" s="203">
        <v>0.01</v>
      </c>
      <c r="I793" s="204" t="s">
        <v>215</v>
      </c>
      <c r="J793" s="204" t="s">
        <v>215</v>
      </c>
      <c r="K793" s="203">
        <v>0.01</v>
      </c>
      <c r="L793" s="204" t="s">
        <v>215</v>
      </c>
      <c r="M793" s="203">
        <v>1.2E-2</v>
      </c>
      <c r="N793" s="203">
        <v>1.398285E-2</v>
      </c>
      <c r="O793" s="203">
        <v>0.01</v>
      </c>
      <c r="P793" s="212">
        <v>4.4490000000000002E-2</v>
      </c>
      <c r="Q793" s="203">
        <v>0.02</v>
      </c>
      <c r="R793" s="203">
        <v>0.01</v>
      </c>
      <c r="S793" s="204" t="s">
        <v>297</v>
      </c>
      <c r="T793" s="203">
        <v>1.2150450490000001E-2</v>
      </c>
      <c r="U793" s="203">
        <v>0.01</v>
      </c>
      <c r="V793" s="203">
        <v>0.01</v>
      </c>
      <c r="W793" s="203">
        <v>0.02</v>
      </c>
      <c r="X793" s="203">
        <v>0.01</v>
      </c>
      <c r="Y793" s="203">
        <v>0.01</v>
      </c>
      <c r="Z793" s="205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07">
        <v>1</v>
      </c>
    </row>
    <row r="794" spans="1:65">
      <c r="A794" s="29"/>
      <c r="B794" s="19">
        <v>1</v>
      </c>
      <c r="C794" s="9">
        <v>2</v>
      </c>
      <c r="D794" s="23">
        <v>0.02</v>
      </c>
      <c r="E794" s="23">
        <v>0.01</v>
      </c>
      <c r="F794" s="23">
        <v>1.0500000000000001E-2</v>
      </c>
      <c r="G794" s="23">
        <v>0.01</v>
      </c>
      <c r="H794" s="23">
        <v>0.01</v>
      </c>
      <c r="I794" s="209" t="s">
        <v>215</v>
      </c>
      <c r="J794" s="209" t="s">
        <v>215</v>
      </c>
      <c r="K794" s="23">
        <v>0.01</v>
      </c>
      <c r="L794" s="209" t="s">
        <v>215</v>
      </c>
      <c r="M794" s="23">
        <v>1.2E-2</v>
      </c>
      <c r="N794" s="23">
        <v>1.4416500000000002E-2</v>
      </c>
      <c r="O794" s="23">
        <v>0.01</v>
      </c>
      <c r="P794" s="210">
        <v>5.1380000000000002E-2</v>
      </c>
      <c r="Q794" s="23">
        <v>0.02</v>
      </c>
      <c r="R794" s="23">
        <v>0.01</v>
      </c>
      <c r="S794" s="209" t="s">
        <v>297</v>
      </c>
      <c r="T794" s="23">
        <v>1.5802763929999998E-2</v>
      </c>
      <c r="U794" s="23">
        <v>0.01</v>
      </c>
      <c r="V794" s="23">
        <v>0.01</v>
      </c>
      <c r="W794" s="23">
        <v>0.01</v>
      </c>
      <c r="X794" s="23">
        <v>0.01</v>
      </c>
      <c r="Y794" s="23">
        <v>0.01</v>
      </c>
      <c r="Z794" s="205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07">
        <v>16</v>
      </c>
    </row>
    <row r="795" spans="1:65">
      <c r="A795" s="29"/>
      <c r="B795" s="19">
        <v>1</v>
      </c>
      <c r="C795" s="9">
        <v>3</v>
      </c>
      <c r="D795" s="23">
        <v>0.02</v>
      </c>
      <c r="E795" s="23">
        <v>0.01</v>
      </c>
      <c r="F795" s="23">
        <v>1.0500000000000001E-2</v>
      </c>
      <c r="G795" s="23">
        <v>0.01</v>
      </c>
      <c r="H795" s="23">
        <v>0.01</v>
      </c>
      <c r="I795" s="209" t="s">
        <v>215</v>
      </c>
      <c r="J795" s="209" t="s">
        <v>215</v>
      </c>
      <c r="K795" s="23">
        <v>0.01</v>
      </c>
      <c r="L795" s="209" t="s">
        <v>215</v>
      </c>
      <c r="M795" s="23">
        <v>1.2E-2</v>
      </c>
      <c r="N795" s="23">
        <v>1.4479500000000003E-2</v>
      </c>
      <c r="O795" s="23">
        <v>0.01</v>
      </c>
      <c r="P795" s="210">
        <v>5.262E-2</v>
      </c>
      <c r="Q795" s="23">
        <v>0.01</v>
      </c>
      <c r="R795" s="23">
        <v>0.01</v>
      </c>
      <c r="S795" s="209" t="s">
        <v>297</v>
      </c>
      <c r="T795" s="23">
        <v>1.2310320350000001E-2</v>
      </c>
      <c r="U795" s="23">
        <v>0.01</v>
      </c>
      <c r="V795" s="23">
        <v>0.01</v>
      </c>
      <c r="W795" s="23">
        <v>0.01</v>
      </c>
      <c r="X795" s="23">
        <v>0.01</v>
      </c>
      <c r="Y795" s="23">
        <v>0.01</v>
      </c>
      <c r="Z795" s="205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07">
        <v>16</v>
      </c>
    </row>
    <row r="796" spans="1:65">
      <c r="A796" s="29"/>
      <c r="B796" s="19">
        <v>1</v>
      </c>
      <c r="C796" s="9">
        <v>4</v>
      </c>
      <c r="D796" s="23">
        <v>0.02</v>
      </c>
      <c r="E796" s="210">
        <v>1.4999999999999999E-2</v>
      </c>
      <c r="F796" s="23">
        <v>1.0500000000000001E-2</v>
      </c>
      <c r="G796" s="23">
        <v>0.01</v>
      </c>
      <c r="H796" s="23">
        <v>0.01</v>
      </c>
      <c r="I796" s="209" t="s">
        <v>215</v>
      </c>
      <c r="J796" s="209" t="s">
        <v>215</v>
      </c>
      <c r="K796" s="23">
        <v>0.01</v>
      </c>
      <c r="L796" s="209" t="s">
        <v>215</v>
      </c>
      <c r="M796" s="23">
        <v>1.2E-2</v>
      </c>
      <c r="N796" s="23">
        <v>1.3839000000000001E-2</v>
      </c>
      <c r="O796" s="23">
        <v>0.01</v>
      </c>
      <c r="P796" s="210">
        <v>5.11E-2</v>
      </c>
      <c r="Q796" s="23">
        <v>0.01</v>
      </c>
      <c r="R796" s="23">
        <v>0.01</v>
      </c>
      <c r="S796" s="209" t="s">
        <v>297</v>
      </c>
      <c r="T796" s="23">
        <v>1.1617238589999999E-2</v>
      </c>
      <c r="U796" s="23">
        <v>0.01</v>
      </c>
      <c r="V796" s="23">
        <v>0.01</v>
      </c>
      <c r="W796" s="23">
        <v>0.01</v>
      </c>
      <c r="X796" s="23">
        <v>0.01</v>
      </c>
      <c r="Y796" s="23">
        <v>0.01</v>
      </c>
      <c r="Z796" s="205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207">
        <v>1.1568654135686274E-2</v>
      </c>
    </row>
    <row r="797" spans="1:65">
      <c r="A797" s="29"/>
      <c r="B797" s="19">
        <v>1</v>
      </c>
      <c r="C797" s="9">
        <v>5</v>
      </c>
      <c r="D797" s="23">
        <v>0.02</v>
      </c>
      <c r="E797" s="23">
        <v>0.01</v>
      </c>
      <c r="F797" s="23">
        <v>1.0500000000000001E-2</v>
      </c>
      <c r="G797" s="23">
        <v>0.01</v>
      </c>
      <c r="H797" s="23">
        <v>0.01</v>
      </c>
      <c r="I797" s="209" t="s">
        <v>215</v>
      </c>
      <c r="J797" s="209" t="s">
        <v>215</v>
      </c>
      <c r="K797" s="23">
        <v>0.01</v>
      </c>
      <c r="L797" s="209" t="s">
        <v>215</v>
      </c>
      <c r="M797" s="23">
        <v>1.2E-2</v>
      </c>
      <c r="N797" s="23">
        <v>1.41435E-2</v>
      </c>
      <c r="O797" s="23">
        <v>0.01</v>
      </c>
      <c r="P797" s="210">
        <v>5.0020000000000002E-2</v>
      </c>
      <c r="Q797" s="23">
        <v>0.02</v>
      </c>
      <c r="R797" s="23">
        <v>0.01</v>
      </c>
      <c r="S797" s="209" t="s">
        <v>297</v>
      </c>
      <c r="T797" s="23">
        <v>1.4290340470000001E-2</v>
      </c>
      <c r="U797" s="23">
        <v>0.01</v>
      </c>
      <c r="V797" s="23">
        <v>0.01</v>
      </c>
      <c r="W797" s="23">
        <v>0.01</v>
      </c>
      <c r="X797" s="23">
        <v>0.01</v>
      </c>
      <c r="Y797" s="23">
        <v>0.01</v>
      </c>
      <c r="Z797" s="205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207">
        <v>118</v>
      </c>
    </row>
    <row r="798" spans="1:65">
      <c r="A798" s="29"/>
      <c r="B798" s="19">
        <v>1</v>
      </c>
      <c r="C798" s="9">
        <v>6</v>
      </c>
      <c r="D798" s="23">
        <v>0.02</v>
      </c>
      <c r="E798" s="23">
        <v>0.01</v>
      </c>
      <c r="F798" s="23">
        <v>1.0500000000000001E-2</v>
      </c>
      <c r="G798" s="23">
        <v>0.01</v>
      </c>
      <c r="H798" s="23">
        <v>0.01</v>
      </c>
      <c r="I798" s="209" t="s">
        <v>215</v>
      </c>
      <c r="J798" s="209" t="s">
        <v>215</v>
      </c>
      <c r="K798" s="23">
        <v>0.01</v>
      </c>
      <c r="L798" s="209" t="s">
        <v>215</v>
      </c>
      <c r="M798" s="23">
        <v>1.0999999999999999E-2</v>
      </c>
      <c r="N798" s="23">
        <v>1.3936099999999998E-2</v>
      </c>
      <c r="O798" s="23">
        <v>0.01</v>
      </c>
      <c r="P798" s="210">
        <v>5.0340000000000003E-2</v>
      </c>
      <c r="Q798" s="23">
        <v>0.01</v>
      </c>
      <c r="R798" s="23">
        <v>0.01</v>
      </c>
      <c r="S798" s="209" t="s">
        <v>297</v>
      </c>
      <c r="T798" s="23">
        <v>1.5034158009999998E-2</v>
      </c>
      <c r="U798" s="23">
        <v>0.01</v>
      </c>
      <c r="V798" s="23">
        <v>0.01</v>
      </c>
      <c r="W798" s="23">
        <v>0.01</v>
      </c>
      <c r="X798" s="23">
        <v>0.01</v>
      </c>
      <c r="Y798" s="23">
        <v>0.01</v>
      </c>
      <c r="Z798" s="205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29"/>
      <c r="B799" s="20" t="s">
        <v>268</v>
      </c>
      <c r="C799" s="12"/>
      <c r="D799" s="211">
        <v>0.02</v>
      </c>
      <c r="E799" s="211">
        <v>1.0833333333333334E-2</v>
      </c>
      <c r="F799" s="211">
        <v>1.0500000000000001E-2</v>
      </c>
      <c r="G799" s="211">
        <v>0.01</v>
      </c>
      <c r="H799" s="211">
        <v>0.01</v>
      </c>
      <c r="I799" s="211" t="s">
        <v>676</v>
      </c>
      <c r="J799" s="211" t="s">
        <v>676</v>
      </c>
      <c r="K799" s="211">
        <v>0.01</v>
      </c>
      <c r="L799" s="211" t="s">
        <v>676</v>
      </c>
      <c r="M799" s="211">
        <v>1.1833333333333333E-2</v>
      </c>
      <c r="N799" s="211">
        <v>1.4132908333333334E-2</v>
      </c>
      <c r="O799" s="211">
        <v>0.01</v>
      </c>
      <c r="P799" s="211">
        <v>4.9991666666666677E-2</v>
      </c>
      <c r="Q799" s="211">
        <v>1.4999999999999999E-2</v>
      </c>
      <c r="R799" s="211">
        <v>0.01</v>
      </c>
      <c r="S799" s="211" t="s">
        <v>676</v>
      </c>
      <c r="T799" s="211">
        <v>1.353421197333333E-2</v>
      </c>
      <c r="U799" s="211">
        <v>0.01</v>
      </c>
      <c r="V799" s="211">
        <v>0.01</v>
      </c>
      <c r="W799" s="211">
        <v>1.1666666666666667E-2</v>
      </c>
      <c r="X799" s="211">
        <v>0.01</v>
      </c>
      <c r="Y799" s="211">
        <v>0.01</v>
      </c>
      <c r="Z799" s="205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29"/>
      <c r="B800" s="3" t="s">
        <v>269</v>
      </c>
      <c r="C800" s="28"/>
      <c r="D800" s="23">
        <v>0.02</v>
      </c>
      <c r="E800" s="23">
        <v>0.01</v>
      </c>
      <c r="F800" s="23">
        <v>1.0500000000000001E-2</v>
      </c>
      <c r="G800" s="23">
        <v>0.01</v>
      </c>
      <c r="H800" s="23">
        <v>0.01</v>
      </c>
      <c r="I800" s="23" t="s">
        <v>676</v>
      </c>
      <c r="J800" s="23" t="s">
        <v>676</v>
      </c>
      <c r="K800" s="23">
        <v>0.01</v>
      </c>
      <c r="L800" s="23" t="s">
        <v>676</v>
      </c>
      <c r="M800" s="23">
        <v>1.2E-2</v>
      </c>
      <c r="N800" s="23">
        <v>1.4063175000000001E-2</v>
      </c>
      <c r="O800" s="23">
        <v>0.01</v>
      </c>
      <c r="P800" s="23">
        <v>5.0720000000000001E-2</v>
      </c>
      <c r="Q800" s="23">
        <v>1.4999999999999999E-2</v>
      </c>
      <c r="R800" s="23">
        <v>0.01</v>
      </c>
      <c r="S800" s="23" t="s">
        <v>676</v>
      </c>
      <c r="T800" s="23">
        <v>1.3300330410000002E-2</v>
      </c>
      <c r="U800" s="23">
        <v>0.01</v>
      </c>
      <c r="V800" s="23">
        <v>0.01</v>
      </c>
      <c r="W800" s="23">
        <v>0.01</v>
      </c>
      <c r="X800" s="23">
        <v>0.01</v>
      </c>
      <c r="Y800" s="23">
        <v>0.01</v>
      </c>
      <c r="Z800" s="205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56"/>
    </row>
    <row r="801" spans="1:65">
      <c r="A801" s="29"/>
      <c r="B801" s="3" t="s">
        <v>270</v>
      </c>
      <c r="C801" s="28"/>
      <c r="D801" s="23">
        <v>0</v>
      </c>
      <c r="E801" s="23">
        <v>2.0412414523193149E-3</v>
      </c>
      <c r="F801" s="23">
        <v>0</v>
      </c>
      <c r="G801" s="23">
        <v>0</v>
      </c>
      <c r="H801" s="23">
        <v>0</v>
      </c>
      <c r="I801" s="23" t="s">
        <v>676</v>
      </c>
      <c r="J801" s="23" t="s">
        <v>676</v>
      </c>
      <c r="K801" s="23">
        <v>0</v>
      </c>
      <c r="L801" s="23" t="s">
        <v>676</v>
      </c>
      <c r="M801" s="23">
        <v>4.0824829046386341E-4</v>
      </c>
      <c r="N801" s="23">
        <v>2.6393004076206896E-4</v>
      </c>
      <c r="O801" s="23">
        <v>0</v>
      </c>
      <c r="P801" s="23">
        <v>2.844450151903996E-3</v>
      </c>
      <c r="Q801" s="23">
        <v>5.4772255750516639E-3</v>
      </c>
      <c r="R801" s="23">
        <v>0</v>
      </c>
      <c r="S801" s="23" t="s">
        <v>676</v>
      </c>
      <c r="T801" s="23">
        <v>1.7352457979957997E-3</v>
      </c>
      <c r="U801" s="23">
        <v>0</v>
      </c>
      <c r="V801" s="23">
        <v>0</v>
      </c>
      <c r="W801" s="23">
        <v>4.0824829046386315E-3</v>
      </c>
      <c r="X801" s="23">
        <v>0</v>
      </c>
      <c r="Y801" s="23">
        <v>0</v>
      </c>
      <c r="Z801" s="205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56"/>
    </row>
    <row r="802" spans="1:65">
      <c r="A802" s="29"/>
      <c r="B802" s="3" t="s">
        <v>86</v>
      </c>
      <c r="C802" s="28"/>
      <c r="D802" s="13">
        <v>0</v>
      </c>
      <c r="E802" s="13">
        <v>0.18842228790639828</v>
      </c>
      <c r="F802" s="13">
        <v>0</v>
      </c>
      <c r="G802" s="13">
        <v>0</v>
      </c>
      <c r="H802" s="13">
        <v>0</v>
      </c>
      <c r="I802" s="13" t="s">
        <v>676</v>
      </c>
      <c r="J802" s="13" t="s">
        <v>676</v>
      </c>
      <c r="K802" s="13">
        <v>0</v>
      </c>
      <c r="L802" s="13" t="s">
        <v>676</v>
      </c>
      <c r="M802" s="13">
        <v>3.4499855532157474E-2</v>
      </c>
      <c r="N802" s="13">
        <v>1.8674856903980176E-2</v>
      </c>
      <c r="O802" s="13">
        <v>0</v>
      </c>
      <c r="P802" s="13">
        <v>5.6898486119099756E-2</v>
      </c>
      <c r="Q802" s="13">
        <v>0.36514837167011094</v>
      </c>
      <c r="R802" s="13">
        <v>0</v>
      </c>
      <c r="S802" s="13" t="s">
        <v>676</v>
      </c>
      <c r="T802" s="13">
        <v>0.1282118088156726</v>
      </c>
      <c r="U802" s="13">
        <v>0</v>
      </c>
      <c r="V802" s="13">
        <v>0</v>
      </c>
      <c r="W802" s="13">
        <v>0.34992710611188266</v>
      </c>
      <c r="X802" s="13">
        <v>0</v>
      </c>
      <c r="Y802" s="13">
        <v>0</v>
      </c>
      <c r="Z802" s="15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271</v>
      </c>
      <c r="C803" s="28"/>
      <c r="D803" s="13">
        <v>0.72880957157369131</v>
      </c>
      <c r="E803" s="13">
        <v>-6.3561482064250496E-2</v>
      </c>
      <c r="F803" s="13">
        <v>-9.237497492381197E-2</v>
      </c>
      <c r="G803" s="13">
        <v>-0.13559521421315435</v>
      </c>
      <c r="H803" s="13">
        <v>-0.13559521421315435</v>
      </c>
      <c r="I803" s="13" t="s">
        <v>676</v>
      </c>
      <c r="J803" s="13" t="s">
        <v>676</v>
      </c>
      <c r="K803" s="13">
        <v>-0.13559521421315435</v>
      </c>
      <c r="L803" s="13" t="s">
        <v>676</v>
      </c>
      <c r="M803" s="13">
        <v>2.2878996514434036E-2</v>
      </c>
      <c r="N803" s="13">
        <v>0.22165536004201281</v>
      </c>
      <c r="O803" s="13">
        <v>-0.13559521421315435</v>
      </c>
      <c r="P803" s="13">
        <v>3.3213035916127405</v>
      </c>
      <c r="Q803" s="13">
        <v>0.29660717868026842</v>
      </c>
      <c r="R803" s="13">
        <v>-0.13559521421315435</v>
      </c>
      <c r="S803" s="13" t="s">
        <v>676</v>
      </c>
      <c r="T803" s="13">
        <v>0.16990376016029596</v>
      </c>
      <c r="U803" s="13">
        <v>-0.13559521421315435</v>
      </c>
      <c r="V803" s="13">
        <v>-0.13559521421315435</v>
      </c>
      <c r="W803" s="13">
        <v>8.4722500846532434E-3</v>
      </c>
      <c r="X803" s="13">
        <v>-0.13559521421315435</v>
      </c>
      <c r="Y803" s="13">
        <v>-0.13559521421315435</v>
      </c>
      <c r="Z803" s="15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45" t="s">
        <v>272</v>
      </c>
      <c r="C804" s="46"/>
      <c r="D804" s="44">
        <v>9.44</v>
      </c>
      <c r="E804" s="44">
        <v>0.17</v>
      </c>
      <c r="F804" s="44">
        <v>0.17</v>
      </c>
      <c r="G804" s="44">
        <v>0.67</v>
      </c>
      <c r="H804" s="44">
        <v>0.67</v>
      </c>
      <c r="I804" s="44">
        <v>14.5</v>
      </c>
      <c r="J804" s="44">
        <v>14.5</v>
      </c>
      <c r="K804" s="44">
        <v>0.67</v>
      </c>
      <c r="L804" s="44">
        <v>14.5</v>
      </c>
      <c r="M804" s="44">
        <v>1.18</v>
      </c>
      <c r="N804" s="44">
        <v>3.51</v>
      </c>
      <c r="O804" s="44">
        <v>0.67</v>
      </c>
      <c r="P804" s="44">
        <v>39.770000000000003</v>
      </c>
      <c r="Q804" s="44">
        <v>4.38</v>
      </c>
      <c r="R804" s="44">
        <v>0.67</v>
      </c>
      <c r="S804" s="44">
        <v>0.67</v>
      </c>
      <c r="T804" s="44">
        <v>2.9</v>
      </c>
      <c r="U804" s="44">
        <v>0.67</v>
      </c>
      <c r="V804" s="44">
        <v>0.67</v>
      </c>
      <c r="W804" s="44">
        <v>1.01</v>
      </c>
      <c r="X804" s="44">
        <v>0.67</v>
      </c>
      <c r="Y804" s="44">
        <v>0.67</v>
      </c>
      <c r="Z804" s="15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BM805" s="55"/>
    </row>
    <row r="806" spans="1:65" ht="15">
      <c r="B806" s="8" t="s">
        <v>579</v>
      </c>
      <c r="BM806" s="27" t="s">
        <v>66</v>
      </c>
    </row>
    <row r="807" spans="1:65" ht="15">
      <c r="A807" s="24" t="s">
        <v>6</v>
      </c>
      <c r="B807" s="18" t="s">
        <v>110</v>
      </c>
      <c r="C807" s="15" t="s">
        <v>111</v>
      </c>
      <c r="D807" s="16" t="s">
        <v>234</v>
      </c>
      <c r="E807" s="17" t="s">
        <v>234</v>
      </c>
      <c r="F807" s="17" t="s">
        <v>234</v>
      </c>
      <c r="G807" s="17" t="s">
        <v>234</v>
      </c>
      <c r="H807" s="17" t="s">
        <v>234</v>
      </c>
      <c r="I807" s="17" t="s">
        <v>234</v>
      </c>
      <c r="J807" s="17" t="s">
        <v>234</v>
      </c>
      <c r="K807" s="17" t="s">
        <v>234</v>
      </c>
      <c r="L807" s="17" t="s">
        <v>234</v>
      </c>
      <c r="M807" s="17" t="s">
        <v>234</v>
      </c>
      <c r="N807" s="17" t="s">
        <v>234</v>
      </c>
      <c r="O807" s="17" t="s">
        <v>234</v>
      </c>
      <c r="P807" s="17" t="s">
        <v>234</v>
      </c>
      <c r="Q807" s="17" t="s">
        <v>234</v>
      </c>
      <c r="R807" s="17" t="s">
        <v>234</v>
      </c>
      <c r="S807" s="17" t="s">
        <v>234</v>
      </c>
      <c r="T807" s="17" t="s">
        <v>234</v>
      </c>
      <c r="U807" s="17" t="s">
        <v>234</v>
      </c>
      <c r="V807" s="17" t="s">
        <v>234</v>
      </c>
      <c r="W807" s="17" t="s">
        <v>234</v>
      </c>
      <c r="X807" s="17" t="s">
        <v>234</v>
      </c>
      <c r="Y807" s="17" t="s">
        <v>234</v>
      </c>
      <c r="Z807" s="17" t="s">
        <v>234</v>
      </c>
      <c r="AA807" s="17" t="s">
        <v>234</v>
      </c>
      <c r="AB807" s="15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235</v>
      </c>
      <c r="C808" s="9" t="s">
        <v>235</v>
      </c>
      <c r="D808" s="151" t="s">
        <v>237</v>
      </c>
      <c r="E808" s="152" t="s">
        <v>238</v>
      </c>
      <c r="F808" s="152" t="s">
        <v>239</v>
      </c>
      <c r="G808" s="152" t="s">
        <v>240</v>
      </c>
      <c r="H808" s="152" t="s">
        <v>241</v>
      </c>
      <c r="I808" s="152" t="s">
        <v>243</v>
      </c>
      <c r="J808" s="152" t="s">
        <v>244</v>
      </c>
      <c r="K808" s="152" t="s">
        <v>246</v>
      </c>
      <c r="L808" s="152" t="s">
        <v>247</v>
      </c>
      <c r="M808" s="152" t="s">
        <v>248</v>
      </c>
      <c r="N808" s="152" t="s">
        <v>249</v>
      </c>
      <c r="O808" s="152" t="s">
        <v>250</v>
      </c>
      <c r="P808" s="152" t="s">
        <v>251</v>
      </c>
      <c r="Q808" s="152" t="s">
        <v>252</v>
      </c>
      <c r="R808" s="152" t="s">
        <v>253</v>
      </c>
      <c r="S808" s="152" t="s">
        <v>254</v>
      </c>
      <c r="T808" s="152" t="s">
        <v>255</v>
      </c>
      <c r="U808" s="152" t="s">
        <v>256</v>
      </c>
      <c r="V808" s="152" t="s">
        <v>282</v>
      </c>
      <c r="W808" s="152" t="s">
        <v>258</v>
      </c>
      <c r="X808" s="152" t="s">
        <v>259</v>
      </c>
      <c r="Y808" s="152" t="s">
        <v>260</v>
      </c>
      <c r="Z808" s="152" t="s">
        <v>261</v>
      </c>
      <c r="AA808" s="152" t="s">
        <v>262</v>
      </c>
      <c r="AB808" s="15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274</v>
      </c>
      <c r="E809" s="11" t="s">
        <v>274</v>
      </c>
      <c r="F809" s="11" t="s">
        <v>276</v>
      </c>
      <c r="G809" s="11" t="s">
        <v>277</v>
      </c>
      <c r="H809" s="11" t="s">
        <v>277</v>
      </c>
      <c r="I809" s="11" t="s">
        <v>277</v>
      </c>
      <c r="J809" s="11" t="s">
        <v>274</v>
      </c>
      <c r="K809" s="11" t="s">
        <v>274</v>
      </c>
      <c r="L809" s="11" t="s">
        <v>277</v>
      </c>
      <c r="M809" s="11" t="s">
        <v>276</v>
      </c>
      <c r="N809" s="11" t="s">
        <v>274</v>
      </c>
      <c r="O809" s="11" t="s">
        <v>277</v>
      </c>
      <c r="P809" s="11" t="s">
        <v>274</v>
      </c>
      <c r="Q809" s="11" t="s">
        <v>274</v>
      </c>
      <c r="R809" s="11" t="s">
        <v>276</v>
      </c>
      <c r="S809" s="11" t="s">
        <v>274</v>
      </c>
      <c r="T809" s="11" t="s">
        <v>277</v>
      </c>
      <c r="U809" s="11" t="s">
        <v>274</v>
      </c>
      <c r="V809" s="11" t="s">
        <v>276</v>
      </c>
      <c r="W809" s="11" t="s">
        <v>276</v>
      </c>
      <c r="X809" s="11" t="s">
        <v>277</v>
      </c>
      <c r="Y809" s="11" t="s">
        <v>274</v>
      </c>
      <c r="Z809" s="11" t="s">
        <v>277</v>
      </c>
      <c r="AA809" s="11" t="s">
        <v>274</v>
      </c>
      <c r="AB809" s="15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5" t="s">
        <v>314</v>
      </c>
      <c r="E810" s="25" t="s">
        <v>266</v>
      </c>
      <c r="F810" s="25" t="s">
        <v>314</v>
      </c>
      <c r="G810" s="25" t="s">
        <v>315</v>
      </c>
      <c r="H810" s="25" t="s">
        <v>315</v>
      </c>
      <c r="I810" s="25" t="s">
        <v>315</v>
      </c>
      <c r="J810" s="25" t="s">
        <v>116</v>
      </c>
      <c r="K810" s="25" t="s">
        <v>116</v>
      </c>
      <c r="L810" s="25" t="s">
        <v>316</v>
      </c>
      <c r="M810" s="25" t="s">
        <v>315</v>
      </c>
      <c r="N810" s="25" t="s">
        <v>314</v>
      </c>
      <c r="O810" s="25" t="s">
        <v>314</v>
      </c>
      <c r="P810" s="25" t="s">
        <v>314</v>
      </c>
      <c r="Q810" s="25" t="s">
        <v>315</v>
      </c>
      <c r="R810" s="25" t="s">
        <v>314</v>
      </c>
      <c r="S810" s="25" t="s">
        <v>314</v>
      </c>
      <c r="T810" s="25" t="s">
        <v>316</v>
      </c>
      <c r="U810" s="25" t="s">
        <v>279</v>
      </c>
      <c r="V810" s="25" t="s">
        <v>315</v>
      </c>
      <c r="W810" s="25" t="s">
        <v>317</v>
      </c>
      <c r="X810" s="25" t="s">
        <v>318</v>
      </c>
      <c r="Y810" s="25" t="s">
        <v>314</v>
      </c>
      <c r="Z810" s="25" t="s">
        <v>314</v>
      </c>
      <c r="AA810" s="25" t="s">
        <v>314</v>
      </c>
      <c r="AB810" s="15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8">
        <v>1</v>
      </c>
      <c r="C811" s="14">
        <v>1</v>
      </c>
      <c r="D811" s="21">
        <v>0.39</v>
      </c>
      <c r="E811" s="21">
        <v>0.38</v>
      </c>
      <c r="F811" s="147" t="s">
        <v>103</v>
      </c>
      <c r="G811" s="21">
        <v>0.44</v>
      </c>
      <c r="H811" s="21">
        <v>0.45</v>
      </c>
      <c r="I811" s="147">
        <v>0.27</v>
      </c>
      <c r="J811" s="21">
        <v>0.45</v>
      </c>
      <c r="K811" s="21">
        <v>0.33</v>
      </c>
      <c r="L811" s="21">
        <v>0.44</v>
      </c>
      <c r="M811" s="147" t="s">
        <v>95</v>
      </c>
      <c r="N811" s="21">
        <v>0.45</v>
      </c>
      <c r="O811" s="147">
        <v>0.18</v>
      </c>
      <c r="P811" s="21">
        <v>0.48802724527966534</v>
      </c>
      <c r="Q811" s="21">
        <v>0.43</v>
      </c>
      <c r="R811" s="147" t="s">
        <v>95</v>
      </c>
      <c r="S811" s="21">
        <v>0.33</v>
      </c>
      <c r="T811" s="21">
        <v>0.39</v>
      </c>
      <c r="U811" s="21">
        <v>0.41</v>
      </c>
      <c r="V811" s="147">
        <v>6.4712178460000001</v>
      </c>
      <c r="W811" s="147" t="s">
        <v>103</v>
      </c>
      <c r="X811" s="147" t="s">
        <v>103</v>
      </c>
      <c r="Y811" s="21">
        <v>0.39</v>
      </c>
      <c r="Z811" s="21">
        <v>0.4</v>
      </c>
      <c r="AA811" s="21">
        <v>0.39</v>
      </c>
      <c r="AB811" s="15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0.37</v>
      </c>
      <c r="E812" s="11">
        <v>0.4</v>
      </c>
      <c r="F812" s="148" t="s">
        <v>103</v>
      </c>
      <c r="G812" s="11">
        <v>0.43</v>
      </c>
      <c r="H812" s="11">
        <v>0.46</v>
      </c>
      <c r="I812" s="148">
        <v>0.25</v>
      </c>
      <c r="J812" s="11">
        <v>0.43</v>
      </c>
      <c r="K812" s="11">
        <v>0.37</v>
      </c>
      <c r="L812" s="11">
        <v>0.54</v>
      </c>
      <c r="M812" s="148" t="s">
        <v>95</v>
      </c>
      <c r="N812" s="11">
        <v>0.46</v>
      </c>
      <c r="O812" s="148">
        <v>0.19</v>
      </c>
      <c r="P812" s="11">
        <v>0.51789259142442035</v>
      </c>
      <c r="Q812" s="11">
        <v>0.42</v>
      </c>
      <c r="R812" s="148" t="s">
        <v>95</v>
      </c>
      <c r="S812" s="11">
        <v>0.34</v>
      </c>
      <c r="T812" s="11">
        <v>0.4</v>
      </c>
      <c r="U812" s="11">
        <v>0.42</v>
      </c>
      <c r="V812" s="148">
        <v>5.9938475340000004</v>
      </c>
      <c r="W812" s="148" t="s">
        <v>103</v>
      </c>
      <c r="X812" s="148" t="s">
        <v>103</v>
      </c>
      <c r="Y812" s="11">
        <v>0.4</v>
      </c>
      <c r="Z812" s="11">
        <v>0.39</v>
      </c>
      <c r="AA812" s="11">
        <v>0.38</v>
      </c>
      <c r="AB812" s="15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32</v>
      </c>
    </row>
    <row r="813" spans="1:65">
      <c r="A813" s="29"/>
      <c r="B813" s="19">
        <v>1</v>
      </c>
      <c r="C813" s="9">
        <v>3</v>
      </c>
      <c r="D813" s="11">
        <v>0.4</v>
      </c>
      <c r="E813" s="11">
        <v>0.38</v>
      </c>
      <c r="F813" s="148" t="s">
        <v>103</v>
      </c>
      <c r="G813" s="11">
        <v>0.43</v>
      </c>
      <c r="H813" s="11">
        <v>0.44</v>
      </c>
      <c r="I813" s="148">
        <v>0.23</v>
      </c>
      <c r="J813" s="11">
        <v>0.44</v>
      </c>
      <c r="K813" s="11">
        <v>0.42</v>
      </c>
      <c r="L813" s="11">
        <v>0.45</v>
      </c>
      <c r="M813" s="148" t="s">
        <v>95</v>
      </c>
      <c r="N813" s="11">
        <v>0.45</v>
      </c>
      <c r="O813" s="148">
        <v>0.17</v>
      </c>
      <c r="P813" s="11">
        <v>0.46994963280788826</v>
      </c>
      <c r="Q813" s="11">
        <v>0.41</v>
      </c>
      <c r="R813" s="148" t="s">
        <v>95</v>
      </c>
      <c r="S813" s="11">
        <v>0.32</v>
      </c>
      <c r="T813" s="11">
        <v>0.4</v>
      </c>
      <c r="U813" s="11">
        <v>0.4</v>
      </c>
      <c r="V813" s="148">
        <v>4.9082048370000004</v>
      </c>
      <c r="W813" s="148" t="s">
        <v>103</v>
      </c>
      <c r="X813" s="148" t="s">
        <v>103</v>
      </c>
      <c r="Y813" s="11">
        <v>0.43</v>
      </c>
      <c r="Z813" s="11">
        <v>0.4</v>
      </c>
      <c r="AA813" s="11">
        <v>0.38</v>
      </c>
      <c r="AB813" s="15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0.36</v>
      </c>
      <c r="E814" s="11">
        <v>0.44</v>
      </c>
      <c r="F814" s="148" t="s">
        <v>103</v>
      </c>
      <c r="G814" s="11">
        <v>0.44</v>
      </c>
      <c r="H814" s="11">
        <v>0.48</v>
      </c>
      <c r="I814" s="148">
        <v>0.24</v>
      </c>
      <c r="J814" s="11">
        <v>0.44</v>
      </c>
      <c r="K814" s="11">
        <v>0.38</v>
      </c>
      <c r="L814" s="11">
        <v>0.53</v>
      </c>
      <c r="M814" s="148" t="s">
        <v>95</v>
      </c>
      <c r="N814" s="11">
        <v>0.42</v>
      </c>
      <c r="O814" s="148">
        <v>0.2</v>
      </c>
      <c r="P814" s="11">
        <v>0.47780786027010974</v>
      </c>
      <c r="Q814" s="11">
        <v>0.41</v>
      </c>
      <c r="R814" s="148" t="s">
        <v>95</v>
      </c>
      <c r="S814" s="11">
        <v>0.33</v>
      </c>
      <c r="T814" s="11">
        <v>0.4</v>
      </c>
      <c r="U814" s="11">
        <v>0.42</v>
      </c>
      <c r="V814" s="148">
        <v>5.5295227679999996</v>
      </c>
      <c r="W814" s="148" t="s">
        <v>103</v>
      </c>
      <c r="X814" s="148" t="s">
        <v>103</v>
      </c>
      <c r="Y814" s="11">
        <v>0.4</v>
      </c>
      <c r="Z814" s="11">
        <v>0.38</v>
      </c>
      <c r="AA814" s="11">
        <v>0.4</v>
      </c>
      <c r="AB814" s="15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0.41560641461776798</v>
      </c>
    </row>
    <row r="815" spans="1:65">
      <c r="A815" s="29"/>
      <c r="B815" s="19">
        <v>1</v>
      </c>
      <c r="C815" s="9">
        <v>5</v>
      </c>
      <c r="D815" s="11">
        <v>0.55000000000000004</v>
      </c>
      <c r="E815" s="11">
        <v>0.44</v>
      </c>
      <c r="F815" s="148" t="s">
        <v>103</v>
      </c>
      <c r="G815" s="11">
        <v>0.43</v>
      </c>
      <c r="H815" s="11">
        <v>0.46</v>
      </c>
      <c r="I815" s="148">
        <v>0.26</v>
      </c>
      <c r="J815" s="11">
        <v>0.45</v>
      </c>
      <c r="K815" s="11">
        <v>0.39</v>
      </c>
      <c r="L815" s="11">
        <v>0.41</v>
      </c>
      <c r="M815" s="148" t="s">
        <v>95</v>
      </c>
      <c r="N815" s="11">
        <v>0.44</v>
      </c>
      <c r="O815" s="148">
        <v>0.2</v>
      </c>
      <c r="P815" s="11">
        <v>0.44008428666313321</v>
      </c>
      <c r="Q815" s="11">
        <v>0.42</v>
      </c>
      <c r="R815" s="148" t="s">
        <v>95</v>
      </c>
      <c r="S815" s="11">
        <v>0.31</v>
      </c>
      <c r="T815" s="11">
        <v>0.41</v>
      </c>
      <c r="U815" s="11">
        <v>0.39</v>
      </c>
      <c r="V815" s="148">
        <v>6.6039736690000002</v>
      </c>
      <c r="W815" s="148" t="s">
        <v>103</v>
      </c>
      <c r="X815" s="148" t="s">
        <v>103</v>
      </c>
      <c r="Y815" s="11">
        <v>0.42</v>
      </c>
      <c r="Z815" s="11">
        <v>0.4</v>
      </c>
      <c r="AA815" s="11">
        <v>0.38</v>
      </c>
      <c r="AB815" s="15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119</v>
      </c>
    </row>
    <row r="816" spans="1:65">
      <c r="A816" s="29"/>
      <c r="B816" s="19">
        <v>1</v>
      </c>
      <c r="C816" s="9">
        <v>6</v>
      </c>
      <c r="D816" s="149">
        <v>0.56000000000000005</v>
      </c>
      <c r="E816" s="11">
        <v>0.4</v>
      </c>
      <c r="F816" s="148" t="s">
        <v>103</v>
      </c>
      <c r="G816" s="149">
        <v>0.47</v>
      </c>
      <c r="H816" s="11">
        <v>0.45</v>
      </c>
      <c r="I816" s="148">
        <v>0.24</v>
      </c>
      <c r="J816" s="11">
        <v>0.43</v>
      </c>
      <c r="K816" s="11">
        <v>0.36</v>
      </c>
      <c r="L816" s="11">
        <v>0.41</v>
      </c>
      <c r="M816" s="148" t="s">
        <v>95</v>
      </c>
      <c r="N816" s="11">
        <v>0.47</v>
      </c>
      <c r="O816" s="148">
        <v>0.16</v>
      </c>
      <c r="P816" s="11">
        <v>0.4864541868604968</v>
      </c>
      <c r="Q816" s="11">
        <v>0.41</v>
      </c>
      <c r="R816" s="148" t="s">
        <v>95</v>
      </c>
      <c r="S816" s="11">
        <v>0.33</v>
      </c>
      <c r="T816" s="11">
        <v>0.39</v>
      </c>
      <c r="U816" s="11">
        <v>0.39</v>
      </c>
      <c r="V816" s="148">
        <v>6.5138370200000004</v>
      </c>
      <c r="W816" s="148" t="s">
        <v>103</v>
      </c>
      <c r="X816" s="148" t="s">
        <v>103</v>
      </c>
      <c r="Y816" s="11">
        <v>0.43</v>
      </c>
      <c r="Z816" s="11">
        <v>0.36</v>
      </c>
      <c r="AA816" s="11">
        <v>0.38</v>
      </c>
      <c r="AB816" s="15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20" t="s">
        <v>268</v>
      </c>
      <c r="C817" s="12"/>
      <c r="D817" s="22">
        <v>0.43833333333333341</v>
      </c>
      <c r="E817" s="22">
        <v>0.40666666666666668</v>
      </c>
      <c r="F817" s="22" t="s">
        <v>676</v>
      </c>
      <c r="G817" s="22">
        <v>0.43999999999999995</v>
      </c>
      <c r="H817" s="22">
        <v>0.45666666666666672</v>
      </c>
      <c r="I817" s="22">
        <v>0.24833333333333332</v>
      </c>
      <c r="J817" s="22">
        <v>0.44</v>
      </c>
      <c r="K817" s="22">
        <v>0.375</v>
      </c>
      <c r="L817" s="22">
        <v>0.46333333333333337</v>
      </c>
      <c r="M817" s="22" t="s">
        <v>676</v>
      </c>
      <c r="N817" s="22">
        <v>0.44833333333333342</v>
      </c>
      <c r="O817" s="22">
        <v>0.18333333333333332</v>
      </c>
      <c r="P817" s="22">
        <v>0.48003596721761888</v>
      </c>
      <c r="Q817" s="22">
        <v>0.41666666666666669</v>
      </c>
      <c r="R817" s="22" t="s">
        <v>676</v>
      </c>
      <c r="S817" s="22">
        <v>0.32666666666666672</v>
      </c>
      <c r="T817" s="22">
        <v>0.39833333333333326</v>
      </c>
      <c r="U817" s="22">
        <v>0.40500000000000003</v>
      </c>
      <c r="V817" s="22">
        <v>6.003433945666667</v>
      </c>
      <c r="W817" s="22" t="s">
        <v>676</v>
      </c>
      <c r="X817" s="22" t="s">
        <v>676</v>
      </c>
      <c r="Y817" s="22">
        <v>0.41166666666666668</v>
      </c>
      <c r="Z817" s="22">
        <v>0.38833333333333325</v>
      </c>
      <c r="AA817" s="22">
        <v>0.38499999999999995</v>
      </c>
      <c r="AB817" s="15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269</v>
      </c>
      <c r="C818" s="28"/>
      <c r="D818" s="11">
        <v>0.39500000000000002</v>
      </c>
      <c r="E818" s="11">
        <v>0.4</v>
      </c>
      <c r="F818" s="11" t="s">
        <v>676</v>
      </c>
      <c r="G818" s="11">
        <v>0.435</v>
      </c>
      <c r="H818" s="11">
        <v>0.45500000000000002</v>
      </c>
      <c r="I818" s="11">
        <v>0.245</v>
      </c>
      <c r="J818" s="11">
        <v>0.44</v>
      </c>
      <c r="K818" s="11">
        <v>0.375</v>
      </c>
      <c r="L818" s="11">
        <v>0.44500000000000001</v>
      </c>
      <c r="M818" s="11" t="s">
        <v>676</v>
      </c>
      <c r="N818" s="11">
        <v>0.45</v>
      </c>
      <c r="O818" s="11">
        <v>0.185</v>
      </c>
      <c r="P818" s="11">
        <v>0.48213102356530324</v>
      </c>
      <c r="Q818" s="11">
        <v>0.41499999999999998</v>
      </c>
      <c r="R818" s="11" t="s">
        <v>676</v>
      </c>
      <c r="S818" s="11">
        <v>0.33</v>
      </c>
      <c r="T818" s="11">
        <v>0.4</v>
      </c>
      <c r="U818" s="11">
        <v>0.40500000000000003</v>
      </c>
      <c r="V818" s="11">
        <v>6.2325326900000002</v>
      </c>
      <c r="W818" s="11" t="s">
        <v>676</v>
      </c>
      <c r="X818" s="11" t="s">
        <v>676</v>
      </c>
      <c r="Y818" s="11">
        <v>0.41000000000000003</v>
      </c>
      <c r="Z818" s="11">
        <v>0.39500000000000002</v>
      </c>
      <c r="AA818" s="11">
        <v>0.38</v>
      </c>
      <c r="AB818" s="15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270</v>
      </c>
      <c r="C819" s="28"/>
      <c r="D819" s="23">
        <v>9.152413160837207E-2</v>
      </c>
      <c r="E819" s="23">
        <v>2.7325202042558925E-2</v>
      </c>
      <c r="F819" s="23" t="s">
        <v>676</v>
      </c>
      <c r="G819" s="23">
        <v>1.5491933384829661E-2</v>
      </c>
      <c r="H819" s="23">
        <v>1.3662601021279459E-2</v>
      </c>
      <c r="I819" s="23">
        <v>1.4719601443879751E-2</v>
      </c>
      <c r="J819" s="23">
        <v>8.9442719099991665E-3</v>
      </c>
      <c r="K819" s="23">
        <v>3.0166206257996705E-2</v>
      </c>
      <c r="L819" s="23">
        <v>5.7850381733110537E-2</v>
      </c>
      <c r="M819" s="23" t="s">
        <v>676</v>
      </c>
      <c r="N819" s="23">
        <v>1.7224014243685085E-2</v>
      </c>
      <c r="O819" s="23">
        <v>1.6329931618554522E-2</v>
      </c>
      <c r="P819" s="23">
        <v>2.5459825004529309E-2</v>
      </c>
      <c r="Q819" s="23">
        <v>8.1649658092772665E-3</v>
      </c>
      <c r="R819" s="23" t="s">
        <v>676</v>
      </c>
      <c r="S819" s="23">
        <v>1.0327955589886455E-2</v>
      </c>
      <c r="T819" s="23">
        <v>7.5277265270907983E-3</v>
      </c>
      <c r="U819" s="23">
        <v>1.3784048752090206E-2</v>
      </c>
      <c r="V819" s="23">
        <v>0.67293261758932843</v>
      </c>
      <c r="W819" s="23" t="s">
        <v>676</v>
      </c>
      <c r="X819" s="23" t="s">
        <v>676</v>
      </c>
      <c r="Y819" s="23">
        <v>1.7224014243685071E-2</v>
      </c>
      <c r="Z819" s="23">
        <v>1.6020819787597233E-2</v>
      </c>
      <c r="AA819" s="23">
        <v>8.3666002653407616E-3</v>
      </c>
      <c r="AB819" s="15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86</v>
      </c>
      <c r="C820" s="28"/>
      <c r="D820" s="13">
        <v>0.20880030024723661</v>
      </c>
      <c r="E820" s="13">
        <v>6.7193119776784244E-2</v>
      </c>
      <c r="F820" s="13" t="s">
        <v>676</v>
      </c>
      <c r="G820" s="13">
        <v>3.5208939510976506E-2</v>
      </c>
      <c r="H820" s="13">
        <v>2.9918104426159397E-2</v>
      </c>
      <c r="I820" s="13">
        <v>5.9273562861260745E-2</v>
      </c>
      <c r="J820" s="13">
        <v>2.032789070454356E-2</v>
      </c>
      <c r="K820" s="13">
        <v>8.0443216687991217E-2</v>
      </c>
      <c r="L820" s="13">
        <v>0.12485693899232489</v>
      </c>
      <c r="M820" s="13" t="s">
        <v>676</v>
      </c>
      <c r="N820" s="13">
        <v>3.8417875636472303E-2</v>
      </c>
      <c r="O820" s="13">
        <v>8.9072354283024679E-2</v>
      </c>
      <c r="P820" s="13">
        <v>5.3037327915446353E-2</v>
      </c>
      <c r="Q820" s="13">
        <v>1.959591794226544E-2</v>
      </c>
      <c r="R820" s="13" t="s">
        <v>676</v>
      </c>
      <c r="S820" s="13">
        <v>3.1616190581285064E-2</v>
      </c>
      <c r="T820" s="13">
        <v>1.889805822700619E-2</v>
      </c>
      <c r="U820" s="13">
        <v>3.4034688276765937E-2</v>
      </c>
      <c r="V820" s="13">
        <v>0.11209128370189819</v>
      </c>
      <c r="W820" s="13" t="s">
        <v>676</v>
      </c>
      <c r="X820" s="13" t="s">
        <v>676</v>
      </c>
      <c r="Y820" s="13">
        <v>4.1839710713405032E-2</v>
      </c>
      <c r="Z820" s="13">
        <v>4.1255329925143094E-2</v>
      </c>
      <c r="AA820" s="13">
        <v>2.1731429260625358E-2</v>
      </c>
      <c r="AB820" s="15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271</v>
      </c>
      <c r="C821" s="28"/>
      <c r="D821" s="13">
        <v>5.4683753465324392E-2</v>
      </c>
      <c r="E821" s="13">
        <v>-2.151012986487022E-2</v>
      </c>
      <c r="F821" s="13" t="s">
        <v>676</v>
      </c>
      <c r="G821" s="13">
        <v>5.8693957851123857E-2</v>
      </c>
      <c r="H821" s="13">
        <v>9.8796001709121173E-2</v>
      </c>
      <c r="I821" s="13">
        <v>-0.40247954651584295</v>
      </c>
      <c r="J821" s="13">
        <v>5.8693957851123857E-2</v>
      </c>
      <c r="K821" s="13">
        <v>-9.7704013195064832E-2</v>
      </c>
      <c r="L821" s="13">
        <v>0.11483681925231992</v>
      </c>
      <c r="M821" s="13" t="s">
        <v>676</v>
      </c>
      <c r="N821" s="13">
        <v>7.8744979780122737E-2</v>
      </c>
      <c r="O821" s="13">
        <v>-0.55887751756203174</v>
      </c>
      <c r="P821" s="13">
        <v>0.15502540464662107</v>
      </c>
      <c r="Q821" s="13">
        <v>2.5510964499280142E-3</v>
      </c>
      <c r="R821" s="13" t="s">
        <v>676</v>
      </c>
      <c r="S821" s="13">
        <v>-0.21399994038325632</v>
      </c>
      <c r="T821" s="13">
        <v>-4.1561151793868989E-2</v>
      </c>
      <c r="U821" s="13">
        <v>-2.5520334250669907E-2</v>
      </c>
      <c r="V821" s="13">
        <v>13.444998283262802</v>
      </c>
      <c r="W821" s="13" t="s">
        <v>676</v>
      </c>
      <c r="X821" s="13" t="s">
        <v>676</v>
      </c>
      <c r="Y821" s="13">
        <v>-9.4795167074711584E-3</v>
      </c>
      <c r="Z821" s="13">
        <v>-6.5622378108667334E-2</v>
      </c>
      <c r="AA821" s="13">
        <v>-7.3642786880266708E-2</v>
      </c>
      <c r="AB821" s="15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272</v>
      </c>
      <c r="C822" s="46"/>
      <c r="D822" s="44">
        <v>0.01</v>
      </c>
      <c r="E822" s="44">
        <v>0.48</v>
      </c>
      <c r="F822" s="44">
        <v>30.31</v>
      </c>
      <c r="G822" s="44">
        <v>0.01</v>
      </c>
      <c r="H822" s="44">
        <v>0.26</v>
      </c>
      <c r="I822" s="44">
        <v>2.81</v>
      </c>
      <c r="J822" s="44">
        <v>0.01</v>
      </c>
      <c r="K822" s="44">
        <v>0.94</v>
      </c>
      <c r="L822" s="44">
        <v>0.36</v>
      </c>
      <c r="M822" s="44">
        <v>67.069999999999993</v>
      </c>
      <c r="N822" s="44">
        <v>0.13</v>
      </c>
      <c r="O822" s="44">
        <v>3.76</v>
      </c>
      <c r="P822" s="44">
        <v>0.6</v>
      </c>
      <c r="Q822" s="44">
        <v>0.33</v>
      </c>
      <c r="R822" s="44">
        <v>67.069999999999993</v>
      </c>
      <c r="S822" s="44">
        <v>1.65</v>
      </c>
      <c r="T822" s="44">
        <v>0.6</v>
      </c>
      <c r="U822" s="44">
        <v>0.5</v>
      </c>
      <c r="V822" s="44">
        <v>81.83</v>
      </c>
      <c r="W822" s="44">
        <v>30.31</v>
      </c>
      <c r="X822" s="44">
        <v>30.31</v>
      </c>
      <c r="Y822" s="44">
        <v>0.4</v>
      </c>
      <c r="Z822" s="44">
        <v>0.75</v>
      </c>
      <c r="AA822" s="44">
        <v>0.8</v>
      </c>
      <c r="AB822" s="15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BM823" s="55"/>
    </row>
    <row r="824" spans="1:65" ht="15">
      <c r="B824" s="8" t="s">
        <v>580</v>
      </c>
      <c r="BM824" s="27" t="s">
        <v>66</v>
      </c>
    </row>
    <row r="825" spans="1:65" ht="15">
      <c r="A825" s="24" t="s">
        <v>9</v>
      </c>
      <c r="B825" s="18" t="s">
        <v>110</v>
      </c>
      <c r="C825" s="15" t="s">
        <v>111</v>
      </c>
      <c r="D825" s="16" t="s">
        <v>234</v>
      </c>
      <c r="E825" s="17" t="s">
        <v>234</v>
      </c>
      <c r="F825" s="17" t="s">
        <v>234</v>
      </c>
      <c r="G825" s="17" t="s">
        <v>234</v>
      </c>
      <c r="H825" s="17" t="s">
        <v>234</v>
      </c>
      <c r="I825" s="17" t="s">
        <v>234</v>
      </c>
      <c r="J825" s="17" t="s">
        <v>234</v>
      </c>
      <c r="K825" s="17" t="s">
        <v>234</v>
      </c>
      <c r="L825" s="17" t="s">
        <v>234</v>
      </c>
      <c r="M825" s="17" t="s">
        <v>234</v>
      </c>
      <c r="N825" s="17" t="s">
        <v>234</v>
      </c>
      <c r="O825" s="17" t="s">
        <v>234</v>
      </c>
      <c r="P825" s="17" t="s">
        <v>234</v>
      </c>
      <c r="Q825" s="17" t="s">
        <v>234</v>
      </c>
      <c r="R825" s="17" t="s">
        <v>234</v>
      </c>
      <c r="S825" s="17" t="s">
        <v>234</v>
      </c>
      <c r="T825" s="17" t="s">
        <v>234</v>
      </c>
      <c r="U825" s="17" t="s">
        <v>234</v>
      </c>
      <c r="V825" s="17" t="s">
        <v>234</v>
      </c>
      <c r="W825" s="17" t="s">
        <v>234</v>
      </c>
      <c r="X825" s="17" t="s">
        <v>234</v>
      </c>
      <c r="Y825" s="15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235</v>
      </c>
      <c r="C826" s="9" t="s">
        <v>235</v>
      </c>
      <c r="D826" s="151" t="s">
        <v>237</v>
      </c>
      <c r="E826" s="152" t="s">
        <v>238</v>
      </c>
      <c r="F826" s="152" t="s">
        <v>239</v>
      </c>
      <c r="G826" s="152" t="s">
        <v>240</v>
      </c>
      <c r="H826" s="152" t="s">
        <v>241</v>
      </c>
      <c r="I826" s="152" t="s">
        <v>243</v>
      </c>
      <c r="J826" s="152" t="s">
        <v>244</v>
      </c>
      <c r="K826" s="152" t="s">
        <v>246</v>
      </c>
      <c r="L826" s="152" t="s">
        <v>247</v>
      </c>
      <c r="M826" s="152" t="s">
        <v>249</v>
      </c>
      <c r="N826" s="152" t="s">
        <v>250</v>
      </c>
      <c r="O826" s="152" t="s">
        <v>251</v>
      </c>
      <c r="P826" s="152" t="s">
        <v>252</v>
      </c>
      <c r="Q826" s="152" t="s">
        <v>254</v>
      </c>
      <c r="R826" s="152" t="s">
        <v>255</v>
      </c>
      <c r="S826" s="152" t="s">
        <v>256</v>
      </c>
      <c r="T826" s="152" t="s">
        <v>258</v>
      </c>
      <c r="U826" s="152" t="s">
        <v>259</v>
      </c>
      <c r="V826" s="152" t="s">
        <v>260</v>
      </c>
      <c r="W826" s="152" t="s">
        <v>261</v>
      </c>
      <c r="X826" s="152" t="s">
        <v>262</v>
      </c>
      <c r="Y826" s="15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274</v>
      </c>
      <c r="E827" s="11" t="s">
        <v>276</v>
      </c>
      <c r="F827" s="11" t="s">
        <v>276</v>
      </c>
      <c r="G827" s="11" t="s">
        <v>277</v>
      </c>
      <c r="H827" s="11" t="s">
        <v>277</v>
      </c>
      <c r="I827" s="11" t="s">
        <v>277</v>
      </c>
      <c r="J827" s="11" t="s">
        <v>274</v>
      </c>
      <c r="K827" s="11" t="s">
        <v>274</v>
      </c>
      <c r="L827" s="11" t="s">
        <v>277</v>
      </c>
      <c r="M827" s="11" t="s">
        <v>274</v>
      </c>
      <c r="N827" s="11" t="s">
        <v>277</v>
      </c>
      <c r="O827" s="11" t="s">
        <v>274</v>
      </c>
      <c r="P827" s="11" t="s">
        <v>274</v>
      </c>
      <c r="Q827" s="11" t="s">
        <v>274</v>
      </c>
      <c r="R827" s="11" t="s">
        <v>277</v>
      </c>
      <c r="S827" s="11" t="s">
        <v>274</v>
      </c>
      <c r="T827" s="11" t="s">
        <v>276</v>
      </c>
      <c r="U827" s="11" t="s">
        <v>277</v>
      </c>
      <c r="V827" s="11" t="s">
        <v>274</v>
      </c>
      <c r="W827" s="11" t="s">
        <v>277</v>
      </c>
      <c r="X827" s="11" t="s">
        <v>274</v>
      </c>
      <c r="Y827" s="15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 t="s">
        <v>314</v>
      </c>
      <c r="E828" s="25" t="s">
        <v>266</v>
      </c>
      <c r="F828" s="25" t="s">
        <v>314</v>
      </c>
      <c r="G828" s="25" t="s">
        <v>315</v>
      </c>
      <c r="H828" s="25" t="s">
        <v>315</v>
      </c>
      <c r="I828" s="25" t="s">
        <v>315</v>
      </c>
      <c r="J828" s="25" t="s">
        <v>116</v>
      </c>
      <c r="K828" s="25" t="s">
        <v>116</v>
      </c>
      <c r="L828" s="25" t="s">
        <v>316</v>
      </c>
      <c r="M828" s="25" t="s">
        <v>314</v>
      </c>
      <c r="N828" s="25" t="s">
        <v>314</v>
      </c>
      <c r="O828" s="25" t="s">
        <v>314</v>
      </c>
      <c r="P828" s="25" t="s">
        <v>315</v>
      </c>
      <c r="Q828" s="25" t="s">
        <v>314</v>
      </c>
      <c r="R828" s="25" t="s">
        <v>316</v>
      </c>
      <c r="S828" s="25" t="s">
        <v>279</v>
      </c>
      <c r="T828" s="25" t="s">
        <v>317</v>
      </c>
      <c r="U828" s="25" t="s">
        <v>318</v>
      </c>
      <c r="V828" s="25" t="s">
        <v>314</v>
      </c>
      <c r="W828" s="25" t="s">
        <v>314</v>
      </c>
      <c r="X828" s="25" t="s">
        <v>314</v>
      </c>
      <c r="Y828" s="15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8">
        <v>1</v>
      </c>
      <c r="C829" s="14">
        <v>1</v>
      </c>
      <c r="D829" s="21">
        <v>2.4</v>
      </c>
      <c r="E829" s="147">
        <v>2</v>
      </c>
      <c r="F829" s="147" t="s">
        <v>103</v>
      </c>
      <c r="G829" s="21">
        <v>1.9</v>
      </c>
      <c r="H829" s="21">
        <v>2.4</v>
      </c>
      <c r="I829" s="21">
        <v>2.5</v>
      </c>
      <c r="J829" s="21">
        <v>1.8</v>
      </c>
      <c r="K829" s="21">
        <v>1.5</v>
      </c>
      <c r="L829" s="147">
        <v>2</v>
      </c>
      <c r="M829" s="21">
        <v>2.2999999999999998</v>
      </c>
      <c r="N829" s="21">
        <v>3</v>
      </c>
      <c r="O829" s="21">
        <v>2.5671052296880097</v>
      </c>
      <c r="P829" s="21">
        <v>2.1</v>
      </c>
      <c r="Q829" s="21">
        <v>2.6</v>
      </c>
      <c r="R829" s="147">
        <v>3</v>
      </c>
      <c r="S829" s="21">
        <v>2.2999999999999998</v>
      </c>
      <c r="T829" s="147">
        <v>2</v>
      </c>
      <c r="U829" s="147" t="s">
        <v>103</v>
      </c>
      <c r="V829" s="21">
        <v>2.2000000000000002</v>
      </c>
      <c r="W829" s="21">
        <v>2.2999999999999998</v>
      </c>
      <c r="X829" s="21">
        <v>2.1</v>
      </c>
      <c r="Y829" s="15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2.4</v>
      </c>
      <c r="E830" s="148">
        <v>2</v>
      </c>
      <c r="F830" s="148" t="s">
        <v>103</v>
      </c>
      <c r="G830" s="11">
        <v>1.7</v>
      </c>
      <c r="H830" s="11">
        <v>2.7</v>
      </c>
      <c r="I830" s="11">
        <v>2.5</v>
      </c>
      <c r="J830" s="11">
        <v>1.9</v>
      </c>
      <c r="K830" s="11">
        <v>1.7</v>
      </c>
      <c r="L830" s="148">
        <v>2</v>
      </c>
      <c r="M830" s="11">
        <v>2.4</v>
      </c>
      <c r="N830" s="11">
        <v>3</v>
      </c>
      <c r="O830" s="149">
        <v>2.643485708533698</v>
      </c>
      <c r="P830" s="11">
        <v>2.1</v>
      </c>
      <c r="Q830" s="11">
        <v>2.6</v>
      </c>
      <c r="R830" s="148">
        <v>3</v>
      </c>
      <c r="S830" s="11">
        <v>2.2999999999999998</v>
      </c>
      <c r="T830" s="148">
        <v>2</v>
      </c>
      <c r="U830" s="148" t="s">
        <v>103</v>
      </c>
      <c r="V830" s="11">
        <v>2.2999999999999998</v>
      </c>
      <c r="W830" s="11">
        <v>2.1</v>
      </c>
      <c r="X830" s="11">
        <v>2.1</v>
      </c>
      <c r="Y830" s="15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33</v>
      </c>
    </row>
    <row r="831" spans="1:65">
      <c r="A831" s="29"/>
      <c r="B831" s="19">
        <v>1</v>
      </c>
      <c r="C831" s="9">
        <v>3</v>
      </c>
      <c r="D831" s="11">
        <v>2.4</v>
      </c>
      <c r="E831" s="148">
        <v>2</v>
      </c>
      <c r="F831" s="148" t="s">
        <v>103</v>
      </c>
      <c r="G831" s="11">
        <v>1.9</v>
      </c>
      <c r="H831" s="11">
        <v>2.5</v>
      </c>
      <c r="I831" s="11">
        <v>2.5</v>
      </c>
      <c r="J831" s="11">
        <v>1.9</v>
      </c>
      <c r="K831" s="11">
        <v>1.8</v>
      </c>
      <c r="L831" s="148">
        <v>2</v>
      </c>
      <c r="M831" s="11">
        <v>2.2999999999999998</v>
      </c>
      <c r="N831" s="11">
        <v>3.1</v>
      </c>
      <c r="O831" s="11">
        <v>2.5497766485929798</v>
      </c>
      <c r="P831" s="11">
        <v>2.1</v>
      </c>
      <c r="Q831" s="11">
        <v>2.5</v>
      </c>
      <c r="R831" s="148">
        <v>3</v>
      </c>
      <c r="S831" s="11">
        <v>2.2000000000000002</v>
      </c>
      <c r="T831" s="148">
        <v>2</v>
      </c>
      <c r="U831" s="148" t="s">
        <v>103</v>
      </c>
      <c r="V831" s="11">
        <v>2.4</v>
      </c>
      <c r="W831" s="11">
        <v>2.1</v>
      </c>
      <c r="X831" s="11">
        <v>2.2000000000000002</v>
      </c>
      <c r="Y831" s="15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2.2999999999999998</v>
      </c>
      <c r="E832" s="148">
        <v>2</v>
      </c>
      <c r="F832" s="148" t="s">
        <v>103</v>
      </c>
      <c r="G832" s="11">
        <v>1.9</v>
      </c>
      <c r="H832" s="11">
        <v>2.5</v>
      </c>
      <c r="I832" s="11">
        <v>2.7</v>
      </c>
      <c r="J832" s="11">
        <v>1.8</v>
      </c>
      <c r="K832" s="11">
        <v>1.8</v>
      </c>
      <c r="L832" s="148">
        <v>3</v>
      </c>
      <c r="M832" s="11">
        <v>2.4</v>
      </c>
      <c r="N832" s="11">
        <v>3.2</v>
      </c>
      <c r="O832" s="11">
        <v>2.5807741071316364</v>
      </c>
      <c r="P832" s="11">
        <v>2.2000000000000002</v>
      </c>
      <c r="Q832" s="11">
        <v>2.5</v>
      </c>
      <c r="R832" s="148">
        <v>3</v>
      </c>
      <c r="S832" s="11">
        <v>2.4</v>
      </c>
      <c r="T832" s="148">
        <v>2</v>
      </c>
      <c r="U832" s="148" t="s">
        <v>103</v>
      </c>
      <c r="V832" s="11">
        <v>2.2999999999999998</v>
      </c>
      <c r="W832" s="11">
        <v>2.1</v>
      </c>
      <c r="X832" s="11">
        <v>2.1</v>
      </c>
      <c r="Y832" s="15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2.297328089797904</v>
      </c>
    </row>
    <row r="833" spans="1:65">
      <c r="A833" s="29"/>
      <c r="B833" s="19">
        <v>1</v>
      </c>
      <c r="C833" s="9">
        <v>5</v>
      </c>
      <c r="D833" s="11">
        <v>2.2999999999999998</v>
      </c>
      <c r="E833" s="148">
        <v>2</v>
      </c>
      <c r="F833" s="148" t="s">
        <v>103</v>
      </c>
      <c r="G833" s="11">
        <v>1.9</v>
      </c>
      <c r="H833" s="11">
        <v>2.6</v>
      </c>
      <c r="I833" s="11">
        <v>2.5</v>
      </c>
      <c r="J833" s="11">
        <v>1.8</v>
      </c>
      <c r="K833" s="11">
        <v>1.9</v>
      </c>
      <c r="L833" s="148">
        <v>2</v>
      </c>
      <c r="M833" s="11">
        <v>2.2999999999999998</v>
      </c>
      <c r="N833" s="11">
        <v>3.1</v>
      </c>
      <c r="O833" s="11">
        <v>2.5410571469359651</v>
      </c>
      <c r="P833" s="11">
        <v>2.2000000000000002</v>
      </c>
      <c r="Q833" s="11">
        <v>2.4</v>
      </c>
      <c r="R833" s="148">
        <v>3</v>
      </c>
      <c r="S833" s="11">
        <v>2.2000000000000002</v>
      </c>
      <c r="T833" s="148">
        <v>2</v>
      </c>
      <c r="U833" s="148" t="s">
        <v>103</v>
      </c>
      <c r="V833" s="11">
        <v>2.2999999999999998</v>
      </c>
      <c r="W833" s="11">
        <v>2.2000000000000002</v>
      </c>
      <c r="X833" s="11">
        <v>2.1</v>
      </c>
      <c r="Y833" s="15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120</v>
      </c>
    </row>
    <row r="834" spans="1:65">
      <c r="A834" s="29"/>
      <c r="B834" s="19">
        <v>1</v>
      </c>
      <c r="C834" s="9">
        <v>6</v>
      </c>
      <c r="D834" s="11">
        <v>2.4</v>
      </c>
      <c r="E834" s="148">
        <v>2</v>
      </c>
      <c r="F834" s="148" t="s">
        <v>103</v>
      </c>
      <c r="G834" s="11">
        <v>1.9</v>
      </c>
      <c r="H834" s="11">
        <v>2.6</v>
      </c>
      <c r="I834" s="11">
        <v>2.6</v>
      </c>
      <c r="J834" s="11">
        <v>1.9</v>
      </c>
      <c r="K834" s="11">
        <v>2</v>
      </c>
      <c r="L834" s="148">
        <v>3</v>
      </c>
      <c r="M834" s="11">
        <v>2.4</v>
      </c>
      <c r="N834" s="11">
        <v>3.2</v>
      </c>
      <c r="O834" s="11">
        <v>2.5608936024942377</v>
      </c>
      <c r="P834" s="11">
        <v>2.2000000000000002</v>
      </c>
      <c r="Q834" s="11">
        <v>2.5</v>
      </c>
      <c r="R834" s="148">
        <v>3</v>
      </c>
      <c r="S834" s="11">
        <v>2.1</v>
      </c>
      <c r="T834" s="148">
        <v>2</v>
      </c>
      <c r="U834" s="148" t="s">
        <v>103</v>
      </c>
      <c r="V834" s="11">
        <v>2.2999999999999998</v>
      </c>
      <c r="W834" s="11">
        <v>2.1</v>
      </c>
      <c r="X834" s="11">
        <v>2.1</v>
      </c>
      <c r="Y834" s="15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268</v>
      </c>
      <c r="C835" s="12"/>
      <c r="D835" s="22">
        <v>2.3666666666666667</v>
      </c>
      <c r="E835" s="22">
        <v>2</v>
      </c>
      <c r="F835" s="22" t="s">
        <v>676</v>
      </c>
      <c r="G835" s="22">
        <v>1.8666666666666669</v>
      </c>
      <c r="H835" s="22">
        <v>2.5499999999999998</v>
      </c>
      <c r="I835" s="22">
        <v>2.5499999999999998</v>
      </c>
      <c r="J835" s="22">
        <v>1.8499999999999999</v>
      </c>
      <c r="K835" s="22">
        <v>1.7833333333333332</v>
      </c>
      <c r="L835" s="22">
        <v>2.3333333333333335</v>
      </c>
      <c r="M835" s="22">
        <v>2.35</v>
      </c>
      <c r="N835" s="22">
        <v>3.1</v>
      </c>
      <c r="O835" s="22">
        <v>2.5738487405627546</v>
      </c>
      <c r="P835" s="22">
        <v>2.15</v>
      </c>
      <c r="Q835" s="22">
        <v>2.5166666666666666</v>
      </c>
      <c r="R835" s="22">
        <v>3</v>
      </c>
      <c r="S835" s="22">
        <v>2.2499999999999996</v>
      </c>
      <c r="T835" s="22">
        <v>2</v>
      </c>
      <c r="U835" s="22" t="s">
        <v>676</v>
      </c>
      <c r="V835" s="22">
        <v>2.3000000000000003</v>
      </c>
      <c r="W835" s="22">
        <v>2.15</v>
      </c>
      <c r="X835" s="22">
        <v>2.1166666666666667</v>
      </c>
      <c r="Y835" s="15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269</v>
      </c>
      <c r="C836" s="28"/>
      <c r="D836" s="11">
        <v>2.4</v>
      </c>
      <c r="E836" s="11">
        <v>2</v>
      </c>
      <c r="F836" s="11" t="s">
        <v>676</v>
      </c>
      <c r="G836" s="11">
        <v>1.9</v>
      </c>
      <c r="H836" s="11">
        <v>2.5499999999999998</v>
      </c>
      <c r="I836" s="11">
        <v>2.5</v>
      </c>
      <c r="J836" s="11">
        <v>1.85</v>
      </c>
      <c r="K836" s="11">
        <v>1.8</v>
      </c>
      <c r="L836" s="11">
        <v>2</v>
      </c>
      <c r="M836" s="11">
        <v>2.3499999999999996</v>
      </c>
      <c r="N836" s="11">
        <v>3.1</v>
      </c>
      <c r="O836" s="11">
        <v>2.5639994160911237</v>
      </c>
      <c r="P836" s="11">
        <v>2.1500000000000004</v>
      </c>
      <c r="Q836" s="11">
        <v>2.5</v>
      </c>
      <c r="R836" s="11">
        <v>3</v>
      </c>
      <c r="S836" s="11">
        <v>2.25</v>
      </c>
      <c r="T836" s="11">
        <v>2</v>
      </c>
      <c r="U836" s="11" t="s">
        <v>676</v>
      </c>
      <c r="V836" s="11">
        <v>2.2999999999999998</v>
      </c>
      <c r="W836" s="11">
        <v>2.1</v>
      </c>
      <c r="X836" s="11">
        <v>2.1</v>
      </c>
      <c r="Y836" s="15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270</v>
      </c>
      <c r="C837" s="28"/>
      <c r="D837" s="23">
        <v>5.1639777949432274E-2</v>
      </c>
      <c r="E837" s="23">
        <v>0</v>
      </c>
      <c r="F837" s="23" t="s">
        <v>676</v>
      </c>
      <c r="G837" s="23">
        <v>8.1649658092772581E-2</v>
      </c>
      <c r="H837" s="23">
        <v>0.10488088481701525</v>
      </c>
      <c r="I837" s="23">
        <v>8.3666002653407623E-2</v>
      </c>
      <c r="J837" s="23">
        <v>5.4772255750516537E-2</v>
      </c>
      <c r="K837" s="23">
        <v>0.17224014243685085</v>
      </c>
      <c r="L837" s="23">
        <v>0.51639777949432275</v>
      </c>
      <c r="M837" s="23">
        <v>5.4772255750516662E-2</v>
      </c>
      <c r="N837" s="23">
        <v>8.9442719099991672E-2</v>
      </c>
      <c r="O837" s="23">
        <v>3.6784053001205623E-2</v>
      </c>
      <c r="P837" s="23">
        <v>5.4772255750516662E-2</v>
      </c>
      <c r="Q837" s="23">
        <v>7.5277265270908167E-2</v>
      </c>
      <c r="R837" s="23">
        <v>0</v>
      </c>
      <c r="S837" s="23">
        <v>0.10488088481701503</v>
      </c>
      <c r="T837" s="23">
        <v>0</v>
      </c>
      <c r="U837" s="23" t="s">
        <v>676</v>
      </c>
      <c r="V837" s="23">
        <v>6.3245553203367499E-2</v>
      </c>
      <c r="W837" s="23">
        <v>8.366600265340747E-2</v>
      </c>
      <c r="X837" s="23">
        <v>4.0824829046386339E-2</v>
      </c>
      <c r="Y837" s="15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86</v>
      </c>
      <c r="C838" s="28"/>
      <c r="D838" s="13">
        <v>2.1819624485675607E-2</v>
      </c>
      <c r="E838" s="13">
        <v>0</v>
      </c>
      <c r="F838" s="13" t="s">
        <v>676</v>
      </c>
      <c r="G838" s="13">
        <v>4.3740888263985304E-2</v>
      </c>
      <c r="H838" s="13">
        <v>4.112975875177069E-2</v>
      </c>
      <c r="I838" s="13">
        <v>3.2810197118983385E-2</v>
      </c>
      <c r="J838" s="13">
        <v>2.960662473000894E-2</v>
      </c>
      <c r="K838" s="13">
        <v>9.6583257441224785E-2</v>
      </c>
      <c r="L838" s="13">
        <v>0.22131333406899545</v>
      </c>
      <c r="M838" s="13">
        <v>2.3307342872560279E-2</v>
      </c>
      <c r="N838" s="13">
        <v>2.8852490032255377E-2</v>
      </c>
      <c r="O838" s="13">
        <v>1.4291458709870822E-2</v>
      </c>
      <c r="P838" s="13">
        <v>2.5475467790937983E-2</v>
      </c>
      <c r="Q838" s="13">
        <v>2.9911496134135695E-2</v>
      </c>
      <c r="R838" s="13">
        <v>0</v>
      </c>
      <c r="S838" s="13">
        <v>4.6613726585340021E-2</v>
      </c>
      <c r="T838" s="13">
        <v>0</v>
      </c>
      <c r="U838" s="13" t="s">
        <v>676</v>
      </c>
      <c r="V838" s="13">
        <v>2.7498066610159778E-2</v>
      </c>
      <c r="W838" s="13">
        <v>3.8914419838794172E-2</v>
      </c>
      <c r="X838" s="13">
        <v>1.9287320809316381E-2</v>
      </c>
      <c r="Y838" s="15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271</v>
      </c>
      <c r="C839" s="28"/>
      <c r="D839" s="13">
        <v>3.0182270080048701E-2</v>
      </c>
      <c r="E839" s="13">
        <v>-0.12942343373517018</v>
      </c>
      <c r="F839" s="13" t="s">
        <v>676</v>
      </c>
      <c r="G839" s="13">
        <v>-0.18746187148615867</v>
      </c>
      <c r="H839" s="13">
        <v>0.10998512198765797</v>
      </c>
      <c r="I839" s="13">
        <v>0.10998512198765797</v>
      </c>
      <c r="J839" s="13">
        <v>-0.19471667620503241</v>
      </c>
      <c r="K839" s="13">
        <v>-0.22373589508052671</v>
      </c>
      <c r="L839" s="13">
        <v>1.5672660642301661E-2</v>
      </c>
      <c r="M839" s="13">
        <v>2.292746536117507E-2</v>
      </c>
      <c r="N839" s="13">
        <v>0.34939367771048624</v>
      </c>
      <c r="O839" s="13">
        <v>0.12036619932208992</v>
      </c>
      <c r="P839" s="13">
        <v>-6.4130191265307945E-2</v>
      </c>
      <c r="Q839" s="13">
        <v>9.5475512549910935E-2</v>
      </c>
      <c r="R839" s="13">
        <v>0.30586484939724468</v>
      </c>
      <c r="S839" s="13">
        <v>-2.0601362952066604E-2</v>
      </c>
      <c r="T839" s="13">
        <v>-0.12942343373517018</v>
      </c>
      <c r="U839" s="13" t="s">
        <v>676</v>
      </c>
      <c r="V839" s="13">
        <v>1.1630512045543995E-3</v>
      </c>
      <c r="W839" s="13">
        <v>-6.4130191265307945E-2</v>
      </c>
      <c r="X839" s="13">
        <v>-7.8639800703055096E-2</v>
      </c>
      <c r="Y839" s="15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272</v>
      </c>
      <c r="C840" s="46"/>
      <c r="D840" s="44">
        <v>0.06</v>
      </c>
      <c r="E840" s="44" t="s">
        <v>273</v>
      </c>
      <c r="F840" s="44">
        <v>0.51</v>
      </c>
      <c r="G840" s="44">
        <v>1.63</v>
      </c>
      <c r="H840" s="44">
        <v>0.67</v>
      </c>
      <c r="I840" s="44">
        <v>0.67</v>
      </c>
      <c r="J840" s="44">
        <v>1.69</v>
      </c>
      <c r="K840" s="44">
        <v>1.91</v>
      </c>
      <c r="L840" s="44" t="s">
        <v>273</v>
      </c>
      <c r="M840" s="44">
        <v>0</v>
      </c>
      <c r="N840" s="44">
        <v>2.5299999999999998</v>
      </c>
      <c r="O840" s="44">
        <v>0.75</v>
      </c>
      <c r="P840" s="44">
        <v>0.67</v>
      </c>
      <c r="Q840" s="44">
        <v>0.56000000000000005</v>
      </c>
      <c r="R840" s="44" t="s">
        <v>273</v>
      </c>
      <c r="S840" s="44">
        <v>0.34</v>
      </c>
      <c r="T840" s="44" t="s">
        <v>273</v>
      </c>
      <c r="U840" s="44">
        <v>0.51</v>
      </c>
      <c r="V840" s="44">
        <v>0.17</v>
      </c>
      <c r="W840" s="44">
        <v>0.67</v>
      </c>
      <c r="X840" s="44">
        <v>0.79</v>
      </c>
      <c r="Y840" s="15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 t="s">
        <v>331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BM841" s="55"/>
    </row>
    <row r="842" spans="1:65">
      <c r="BM842" s="55"/>
    </row>
    <row r="843" spans="1:65" ht="15">
      <c r="B843" s="8" t="s">
        <v>517</v>
      </c>
      <c r="BM843" s="27" t="s">
        <v>66</v>
      </c>
    </row>
    <row r="844" spans="1:65" ht="15">
      <c r="A844" s="24" t="s">
        <v>61</v>
      </c>
      <c r="B844" s="18" t="s">
        <v>110</v>
      </c>
      <c r="C844" s="15" t="s">
        <v>111</v>
      </c>
      <c r="D844" s="16" t="s">
        <v>234</v>
      </c>
      <c r="E844" s="17" t="s">
        <v>234</v>
      </c>
      <c r="F844" s="17" t="s">
        <v>234</v>
      </c>
      <c r="G844" s="17" t="s">
        <v>234</v>
      </c>
      <c r="H844" s="17" t="s">
        <v>234</v>
      </c>
      <c r="I844" s="17" t="s">
        <v>234</v>
      </c>
      <c r="J844" s="17" t="s">
        <v>234</v>
      </c>
      <c r="K844" s="17" t="s">
        <v>234</v>
      </c>
      <c r="L844" s="17" t="s">
        <v>234</v>
      </c>
      <c r="M844" s="17" t="s">
        <v>234</v>
      </c>
      <c r="N844" s="17" t="s">
        <v>234</v>
      </c>
      <c r="O844" s="17" t="s">
        <v>234</v>
      </c>
      <c r="P844" s="17" t="s">
        <v>234</v>
      </c>
      <c r="Q844" s="17" t="s">
        <v>234</v>
      </c>
      <c r="R844" s="17" t="s">
        <v>234</v>
      </c>
      <c r="S844" s="17" t="s">
        <v>234</v>
      </c>
      <c r="T844" s="17" t="s">
        <v>234</v>
      </c>
      <c r="U844" s="17" t="s">
        <v>234</v>
      </c>
      <c r="V844" s="17" t="s">
        <v>234</v>
      </c>
      <c r="W844" s="17" t="s">
        <v>234</v>
      </c>
      <c r="X844" s="17" t="s">
        <v>234</v>
      </c>
      <c r="Y844" s="17" t="s">
        <v>234</v>
      </c>
      <c r="Z844" s="15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 t="s">
        <v>235</v>
      </c>
      <c r="C845" s="9" t="s">
        <v>235</v>
      </c>
      <c r="D845" s="151" t="s">
        <v>237</v>
      </c>
      <c r="E845" s="152" t="s">
        <v>238</v>
      </c>
      <c r="F845" s="152" t="s">
        <v>239</v>
      </c>
      <c r="G845" s="152" t="s">
        <v>240</v>
      </c>
      <c r="H845" s="152" t="s">
        <v>241</v>
      </c>
      <c r="I845" s="152" t="s">
        <v>243</v>
      </c>
      <c r="J845" s="152" t="s">
        <v>244</v>
      </c>
      <c r="K845" s="152" t="s">
        <v>246</v>
      </c>
      <c r="L845" s="152" t="s">
        <v>247</v>
      </c>
      <c r="M845" s="152" t="s">
        <v>248</v>
      </c>
      <c r="N845" s="152" t="s">
        <v>249</v>
      </c>
      <c r="O845" s="152" t="s">
        <v>250</v>
      </c>
      <c r="P845" s="152" t="s">
        <v>253</v>
      </c>
      <c r="Q845" s="152" t="s">
        <v>254</v>
      </c>
      <c r="R845" s="152" t="s">
        <v>255</v>
      </c>
      <c r="S845" s="152" t="s">
        <v>256</v>
      </c>
      <c r="T845" s="152" t="s">
        <v>282</v>
      </c>
      <c r="U845" s="152" t="s">
        <v>258</v>
      </c>
      <c r="V845" s="152" t="s">
        <v>259</v>
      </c>
      <c r="W845" s="152" t="s">
        <v>260</v>
      </c>
      <c r="X845" s="152" t="s">
        <v>261</v>
      </c>
      <c r="Y845" s="152" t="s">
        <v>262</v>
      </c>
      <c r="Z845" s="15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9"/>
      <c r="C846" s="9"/>
      <c r="D846" s="10" t="s">
        <v>274</v>
      </c>
      <c r="E846" s="11" t="s">
        <v>274</v>
      </c>
      <c r="F846" s="11" t="s">
        <v>276</v>
      </c>
      <c r="G846" s="11" t="s">
        <v>277</v>
      </c>
      <c r="H846" s="11" t="s">
        <v>277</v>
      </c>
      <c r="I846" s="11" t="s">
        <v>277</v>
      </c>
      <c r="J846" s="11" t="s">
        <v>274</v>
      </c>
      <c r="K846" s="11" t="s">
        <v>274</v>
      </c>
      <c r="L846" s="11" t="s">
        <v>277</v>
      </c>
      <c r="M846" s="11" t="s">
        <v>276</v>
      </c>
      <c r="N846" s="11" t="s">
        <v>274</v>
      </c>
      <c r="O846" s="11" t="s">
        <v>277</v>
      </c>
      <c r="P846" s="11" t="s">
        <v>276</v>
      </c>
      <c r="Q846" s="11" t="s">
        <v>274</v>
      </c>
      <c r="R846" s="11" t="s">
        <v>277</v>
      </c>
      <c r="S846" s="11" t="s">
        <v>274</v>
      </c>
      <c r="T846" s="11" t="s">
        <v>276</v>
      </c>
      <c r="U846" s="11" t="s">
        <v>276</v>
      </c>
      <c r="V846" s="11" t="s">
        <v>277</v>
      </c>
      <c r="W846" s="11" t="s">
        <v>274</v>
      </c>
      <c r="X846" s="11" t="s">
        <v>277</v>
      </c>
      <c r="Y846" s="11" t="s">
        <v>274</v>
      </c>
      <c r="Z846" s="15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9"/>
      <c r="C847" s="9"/>
      <c r="D847" s="25" t="s">
        <v>314</v>
      </c>
      <c r="E847" s="25" t="s">
        <v>266</v>
      </c>
      <c r="F847" s="25" t="s">
        <v>314</v>
      </c>
      <c r="G847" s="25" t="s">
        <v>315</v>
      </c>
      <c r="H847" s="25" t="s">
        <v>315</v>
      </c>
      <c r="I847" s="25" t="s">
        <v>315</v>
      </c>
      <c r="J847" s="25" t="s">
        <v>116</v>
      </c>
      <c r="K847" s="25" t="s">
        <v>116</v>
      </c>
      <c r="L847" s="25" t="s">
        <v>316</v>
      </c>
      <c r="M847" s="25" t="s">
        <v>315</v>
      </c>
      <c r="N847" s="25" t="s">
        <v>314</v>
      </c>
      <c r="O847" s="25" t="s">
        <v>314</v>
      </c>
      <c r="P847" s="25" t="s">
        <v>314</v>
      </c>
      <c r="Q847" s="25" t="s">
        <v>314</v>
      </c>
      <c r="R847" s="25" t="s">
        <v>316</v>
      </c>
      <c r="S847" s="25" t="s">
        <v>279</v>
      </c>
      <c r="T847" s="25" t="s">
        <v>315</v>
      </c>
      <c r="U847" s="25" t="s">
        <v>317</v>
      </c>
      <c r="V847" s="25" t="s">
        <v>318</v>
      </c>
      <c r="W847" s="25" t="s">
        <v>314</v>
      </c>
      <c r="X847" s="25" t="s">
        <v>314</v>
      </c>
      <c r="Y847" s="25" t="s">
        <v>314</v>
      </c>
      <c r="Z847" s="15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8">
        <v>1</v>
      </c>
      <c r="C848" s="14">
        <v>1</v>
      </c>
      <c r="D848" s="21" t="s">
        <v>96</v>
      </c>
      <c r="E848" s="21" t="s">
        <v>101</v>
      </c>
      <c r="F848" s="147" t="s">
        <v>103</v>
      </c>
      <c r="G848" s="21" t="s">
        <v>101</v>
      </c>
      <c r="H848" s="21" t="s">
        <v>101</v>
      </c>
      <c r="I848" s="21">
        <v>1.1000000000000001</v>
      </c>
      <c r="J848" s="21" t="s">
        <v>101</v>
      </c>
      <c r="K848" s="21" t="s">
        <v>288</v>
      </c>
      <c r="L848" s="21" t="s">
        <v>101</v>
      </c>
      <c r="M848" s="147" t="s">
        <v>95</v>
      </c>
      <c r="N848" s="21" t="s">
        <v>101</v>
      </c>
      <c r="O848" s="21" t="s">
        <v>104</v>
      </c>
      <c r="P848" s="147" t="s">
        <v>95</v>
      </c>
      <c r="Q848" s="21" t="s">
        <v>96</v>
      </c>
      <c r="R848" s="21" t="s">
        <v>101</v>
      </c>
      <c r="S848" s="21" t="s">
        <v>104</v>
      </c>
      <c r="T848" s="147" t="s">
        <v>95</v>
      </c>
      <c r="U848" s="147" t="s">
        <v>103</v>
      </c>
      <c r="V848" s="147" t="s">
        <v>95</v>
      </c>
      <c r="W848" s="21" t="s">
        <v>96</v>
      </c>
      <c r="X848" s="21" t="s">
        <v>96</v>
      </c>
      <c r="Y848" s="21" t="s">
        <v>96</v>
      </c>
      <c r="Z848" s="15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>
        <v>1</v>
      </c>
      <c r="C849" s="9">
        <v>2</v>
      </c>
      <c r="D849" s="11" t="s">
        <v>96</v>
      </c>
      <c r="E849" s="11" t="s">
        <v>101</v>
      </c>
      <c r="F849" s="148" t="s">
        <v>103</v>
      </c>
      <c r="G849" s="11" t="s">
        <v>101</v>
      </c>
      <c r="H849" s="11" t="s">
        <v>101</v>
      </c>
      <c r="I849" s="11">
        <v>0.9</v>
      </c>
      <c r="J849" s="11" t="s">
        <v>101</v>
      </c>
      <c r="K849" s="11" t="s">
        <v>288</v>
      </c>
      <c r="L849" s="11" t="s">
        <v>101</v>
      </c>
      <c r="M849" s="148" t="s">
        <v>95</v>
      </c>
      <c r="N849" s="11" t="s">
        <v>101</v>
      </c>
      <c r="O849" s="11" t="s">
        <v>104</v>
      </c>
      <c r="P849" s="148" t="s">
        <v>95</v>
      </c>
      <c r="Q849" s="11" t="s">
        <v>96</v>
      </c>
      <c r="R849" s="11" t="s">
        <v>101</v>
      </c>
      <c r="S849" s="11" t="s">
        <v>104</v>
      </c>
      <c r="T849" s="148" t="s">
        <v>95</v>
      </c>
      <c r="U849" s="148" t="s">
        <v>103</v>
      </c>
      <c r="V849" s="148" t="s">
        <v>95</v>
      </c>
      <c r="W849" s="11" t="s">
        <v>96</v>
      </c>
      <c r="X849" s="11" t="s">
        <v>96</v>
      </c>
      <c r="Y849" s="11" t="s">
        <v>96</v>
      </c>
      <c r="Z849" s="15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34</v>
      </c>
    </row>
    <row r="850" spans="1:65">
      <c r="A850" s="29"/>
      <c r="B850" s="19">
        <v>1</v>
      </c>
      <c r="C850" s="9">
        <v>3</v>
      </c>
      <c r="D850" s="11" t="s">
        <v>96</v>
      </c>
      <c r="E850" s="11" t="s">
        <v>101</v>
      </c>
      <c r="F850" s="148" t="s">
        <v>103</v>
      </c>
      <c r="G850" s="11" t="s">
        <v>101</v>
      </c>
      <c r="H850" s="11" t="s">
        <v>101</v>
      </c>
      <c r="I850" s="11">
        <v>0.9</v>
      </c>
      <c r="J850" s="11" t="s">
        <v>101</v>
      </c>
      <c r="K850" s="149">
        <v>0.5</v>
      </c>
      <c r="L850" s="11" t="s">
        <v>101</v>
      </c>
      <c r="M850" s="148" t="s">
        <v>95</v>
      </c>
      <c r="N850" s="11" t="s">
        <v>101</v>
      </c>
      <c r="O850" s="11" t="s">
        <v>104</v>
      </c>
      <c r="P850" s="148" t="s">
        <v>95</v>
      </c>
      <c r="Q850" s="11" t="s">
        <v>96</v>
      </c>
      <c r="R850" s="11" t="s">
        <v>101</v>
      </c>
      <c r="S850" s="11" t="s">
        <v>104</v>
      </c>
      <c r="T850" s="148" t="s">
        <v>95</v>
      </c>
      <c r="U850" s="148" t="s">
        <v>103</v>
      </c>
      <c r="V850" s="148" t="s">
        <v>95</v>
      </c>
      <c r="W850" s="11" t="s">
        <v>96</v>
      </c>
      <c r="X850" s="11" t="s">
        <v>96</v>
      </c>
      <c r="Y850" s="11" t="s">
        <v>96</v>
      </c>
      <c r="Z850" s="15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9">
        <v>1</v>
      </c>
      <c r="C851" s="9">
        <v>4</v>
      </c>
      <c r="D851" s="11" t="s">
        <v>96</v>
      </c>
      <c r="E851" s="11" t="s">
        <v>101</v>
      </c>
      <c r="F851" s="148" t="s">
        <v>103</v>
      </c>
      <c r="G851" s="11" t="s">
        <v>101</v>
      </c>
      <c r="H851" s="11" t="s">
        <v>101</v>
      </c>
      <c r="I851" s="149">
        <v>1.2</v>
      </c>
      <c r="J851" s="11" t="s">
        <v>101</v>
      </c>
      <c r="K851" s="11" t="s">
        <v>288</v>
      </c>
      <c r="L851" s="11" t="s">
        <v>101</v>
      </c>
      <c r="M851" s="148" t="s">
        <v>95</v>
      </c>
      <c r="N851" s="11" t="s">
        <v>101</v>
      </c>
      <c r="O851" s="11" t="s">
        <v>104</v>
      </c>
      <c r="P851" s="148" t="s">
        <v>95</v>
      </c>
      <c r="Q851" s="11" t="s">
        <v>96</v>
      </c>
      <c r="R851" s="11" t="s">
        <v>101</v>
      </c>
      <c r="S851" s="11" t="s">
        <v>104</v>
      </c>
      <c r="T851" s="148" t="s">
        <v>95</v>
      </c>
      <c r="U851" s="148" t="s">
        <v>103</v>
      </c>
      <c r="V851" s="148" t="s">
        <v>95</v>
      </c>
      <c r="W851" s="11" t="s">
        <v>96</v>
      </c>
      <c r="X851" s="11" t="s">
        <v>96</v>
      </c>
      <c r="Y851" s="11" t="s">
        <v>96</v>
      </c>
      <c r="Z851" s="15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 t="s">
        <v>101</v>
      </c>
    </row>
    <row r="852" spans="1:65">
      <c r="A852" s="29"/>
      <c r="B852" s="19">
        <v>1</v>
      </c>
      <c r="C852" s="9">
        <v>5</v>
      </c>
      <c r="D852" s="11">
        <v>0.2</v>
      </c>
      <c r="E852" s="11" t="s">
        <v>101</v>
      </c>
      <c r="F852" s="148" t="s">
        <v>103</v>
      </c>
      <c r="G852" s="11" t="s">
        <v>101</v>
      </c>
      <c r="H852" s="11" t="s">
        <v>101</v>
      </c>
      <c r="I852" s="149">
        <v>1.2</v>
      </c>
      <c r="J852" s="11" t="s">
        <v>101</v>
      </c>
      <c r="K852" s="11" t="s">
        <v>288</v>
      </c>
      <c r="L852" s="11" t="s">
        <v>101</v>
      </c>
      <c r="M852" s="148" t="s">
        <v>95</v>
      </c>
      <c r="N852" s="11" t="s">
        <v>101</v>
      </c>
      <c r="O852" s="11" t="s">
        <v>104</v>
      </c>
      <c r="P852" s="148" t="s">
        <v>95</v>
      </c>
      <c r="Q852" s="11" t="s">
        <v>96</v>
      </c>
      <c r="R852" s="11" t="s">
        <v>101</v>
      </c>
      <c r="S852" s="11" t="s">
        <v>104</v>
      </c>
      <c r="T852" s="148" t="s">
        <v>95</v>
      </c>
      <c r="U852" s="148" t="s">
        <v>103</v>
      </c>
      <c r="V852" s="148" t="s">
        <v>95</v>
      </c>
      <c r="W852" s="11" t="s">
        <v>96</v>
      </c>
      <c r="X852" s="11" t="s">
        <v>96</v>
      </c>
      <c r="Y852" s="11" t="s">
        <v>96</v>
      </c>
      <c r="Z852" s="15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121</v>
      </c>
    </row>
    <row r="853" spans="1:65">
      <c r="A853" s="29"/>
      <c r="B853" s="19">
        <v>1</v>
      </c>
      <c r="C853" s="9">
        <v>6</v>
      </c>
      <c r="D853" s="11">
        <v>0.2</v>
      </c>
      <c r="E853" s="11" t="s">
        <v>101</v>
      </c>
      <c r="F853" s="148" t="s">
        <v>103</v>
      </c>
      <c r="G853" s="11" t="s">
        <v>101</v>
      </c>
      <c r="H853" s="11" t="s">
        <v>101</v>
      </c>
      <c r="I853" s="11">
        <v>1.1000000000000001</v>
      </c>
      <c r="J853" s="11" t="s">
        <v>101</v>
      </c>
      <c r="K853" s="11" t="s">
        <v>288</v>
      </c>
      <c r="L853" s="11" t="s">
        <v>101</v>
      </c>
      <c r="M853" s="148" t="s">
        <v>95</v>
      </c>
      <c r="N853" s="11" t="s">
        <v>101</v>
      </c>
      <c r="O853" s="11" t="s">
        <v>104</v>
      </c>
      <c r="P853" s="148" t="s">
        <v>95</v>
      </c>
      <c r="Q853" s="11" t="s">
        <v>96</v>
      </c>
      <c r="R853" s="11" t="s">
        <v>101</v>
      </c>
      <c r="S853" s="11" t="s">
        <v>104</v>
      </c>
      <c r="T853" s="148" t="s">
        <v>95</v>
      </c>
      <c r="U853" s="148" t="s">
        <v>103</v>
      </c>
      <c r="V853" s="148" t="s">
        <v>95</v>
      </c>
      <c r="W853" s="11" t="s">
        <v>96</v>
      </c>
      <c r="X853" s="11" t="s">
        <v>96</v>
      </c>
      <c r="Y853" s="11" t="s">
        <v>96</v>
      </c>
      <c r="Z853" s="15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20" t="s">
        <v>268</v>
      </c>
      <c r="C854" s="12"/>
      <c r="D854" s="22">
        <v>0.2</v>
      </c>
      <c r="E854" s="22" t="s">
        <v>676</v>
      </c>
      <c r="F854" s="22" t="s">
        <v>676</v>
      </c>
      <c r="G854" s="22" t="s">
        <v>676</v>
      </c>
      <c r="H854" s="22" t="s">
        <v>676</v>
      </c>
      <c r="I854" s="22">
        <v>1.0666666666666667</v>
      </c>
      <c r="J854" s="22" t="s">
        <v>676</v>
      </c>
      <c r="K854" s="22">
        <v>0.5</v>
      </c>
      <c r="L854" s="22" t="s">
        <v>676</v>
      </c>
      <c r="M854" s="22" t="s">
        <v>676</v>
      </c>
      <c r="N854" s="22" t="s">
        <v>676</v>
      </c>
      <c r="O854" s="22" t="s">
        <v>676</v>
      </c>
      <c r="P854" s="22" t="s">
        <v>676</v>
      </c>
      <c r="Q854" s="22" t="s">
        <v>676</v>
      </c>
      <c r="R854" s="22" t="s">
        <v>676</v>
      </c>
      <c r="S854" s="22" t="s">
        <v>676</v>
      </c>
      <c r="T854" s="22" t="s">
        <v>676</v>
      </c>
      <c r="U854" s="22" t="s">
        <v>676</v>
      </c>
      <c r="V854" s="22" t="s">
        <v>676</v>
      </c>
      <c r="W854" s="22" t="s">
        <v>676</v>
      </c>
      <c r="X854" s="22" t="s">
        <v>676</v>
      </c>
      <c r="Y854" s="22" t="s">
        <v>676</v>
      </c>
      <c r="Z854" s="15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269</v>
      </c>
      <c r="C855" s="28"/>
      <c r="D855" s="11">
        <v>0.2</v>
      </c>
      <c r="E855" s="11" t="s">
        <v>676</v>
      </c>
      <c r="F855" s="11" t="s">
        <v>676</v>
      </c>
      <c r="G855" s="11" t="s">
        <v>676</v>
      </c>
      <c r="H855" s="11" t="s">
        <v>676</v>
      </c>
      <c r="I855" s="11">
        <v>1.1000000000000001</v>
      </c>
      <c r="J855" s="11" t="s">
        <v>676</v>
      </c>
      <c r="K855" s="11">
        <v>0.5</v>
      </c>
      <c r="L855" s="11" t="s">
        <v>676</v>
      </c>
      <c r="M855" s="11" t="s">
        <v>676</v>
      </c>
      <c r="N855" s="11" t="s">
        <v>676</v>
      </c>
      <c r="O855" s="11" t="s">
        <v>676</v>
      </c>
      <c r="P855" s="11" t="s">
        <v>676</v>
      </c>
      <c r="Q855" s="11" t="s">
        <v>676</v>
      </c>
      <c r="R855" s="11" t="s">
        <v>676</v>
      </c>
      <c r="S855" s="11" t="s">
        <v>676</v>
      </c>
      <c r="T855" s="11" t="s">
        <v>676</v>
      </c>
      <c r="U855" s="11" t="s">
        <v>676</v>
      </c>
      <c r="V855" s="11" t="s">
        <v>676</v>
      </c>
      <c r="W855" s="11" t="s">
        <v>676</v>
      </c>
      <c r="X855" s="11" t="s">
        <v>676</v>
      </c>
      <c r="Y855" s="11" t="s">
        <v>676</v>
      </c>
      <c r="Z855" s="15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270</v>
      </c>
      <c r="C856" s="28"/>
      <c r="D856" s="23">
        <v>0</v>
      </c>
      <c r="E856" s="23" t="s">
        <v>676</v>
      </c>
      <c r="F856" s="23" t="s">
        <v>676</v>
      </c>
      <c r="G856" s="23" t="s">
        <v>676</v>
      </c>
      <c r="H856" s="23" t="s">
        <v>676</v>
      </c>
      <c r="I856" s="23">
        <v>0.13662601021279427</v>
      </c>
      <c r="J856" s="23" t="s">
        <v>676</v>
      </c>
      <c r="K856" s="23" t="s">
        <v>676</v>
      </c>
      <c r="L856" s="23" t="s">
        <v>676</v>
      </c>
      <c r="M856" s="23" t="s">
        <v>676</v>
      </c>
      <c r="N856" s="23" t="s">
        <v>676</v>
      </c>
      <c r="O856" s="23" t="s">
        <v>676</v>
      </c>
      <c r="P856" s="23" t="s">
        <v>676</v>
      </c>
      <c r="Q856" s="23" t="s">
        <v>676</v>
      </c>
      <c r="R856" s="23" t="s">
        <v>676</v>
      </c>
      <c r="S856" s="23" t="s">
        <v>676</v>
      </c>
      <c r="T856" s="23" t="s">
        <v>676</v>
      </c>
      <c r="U856" s="23" t="s">
        <v>676</v>
      </c>
      <c r="V856" s="23" t="s">
        <v>676</v>
      </c>
      <c r="W856" s="23" t="s">
        <v>676</v>
      </c>
      <c r="X856" s="23" t="s">
        <v>676</v>
      </c>
      <c r="Y856" s="23" t="s">
        <v>676</v>
      </c>
      <c r="Z856" s="15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86</v>
      </c>
      <c r="C857" s="28"/>
      <c r="D857" s="13">
        <v>0</v>
      </c>
      <c r="E857" s="13" t="s">
        <v>676</v>
      </c>
      <c r="F857" s="13" t="s">
        <v>676</v>
      </c>
      <c r="G857" s="13" t="s">
        <v>676</v>
      </c>
      <c r="H857" s="13" t="s">
        <v>676</v>
      </c>
      <c r="I857" s="13">
        <v>0.12808688457449463</v>
      </c>
      <c r="J857" s="13" t="s">
        <v>676</v>
      </c>
      <c r="K857" s="13" t="s">
        <v>676</v>
      </c>
      <c r="L857" s="13" t="s">
        <v>676</v>
      </c>
      <c r="M857" s="13" t="s">
        <v>676</v>
      </c>
      <c r="N857" s="13" t="s">
        <v>676</v>
      </c>
      <c r="O857" s="13" t="s">
        <v>676</v>
      </c>
      <c r="P857" s="13" t="s">
        <v>676</v>
      </c>
      <c r="Q857" s="13" t="s">
        <v>676</v>
      </c>
      <c r="R857" s="13" t="s">
        <v>676</v>
      </c>
      <c r="S857" s="13" t="s">
        <v>676</v>
      </c>
      <c r="T857" s="13" t="s">
        <v>676</v>
      </c>
      <c r="U857" s="13" t="s">
        <v>676</v>
      </c>
      <c r="V857" s="13" t="s">
        <v>676</v>
      </c>
      <c r="W857" s="13" t="s">
        <v>676</v>
      </c>
      <c r="X857" s="13" t="s">
        <v>676</v>
      </c>
      <c r="Y857" s="13" t="s">
        <v>676</v>
      </c>
      <c r="Z857" s="15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271</v>
      </c>
      <c r="C858" s="28"/>
      <c r="D858" s="13" t="s">
        <v>676</v>
      </c>
      <c r="E858" s="13" t="s">
        <v>676</v>
      </c>
      <c r="F858" s="13" t="s">
        <v>676</v>
      </c>
      <c r="G858" s="13" t="s">
        <v>676</v>
      </c>
      <c r="H858" s="13" t="s">
        <v>676</v>
      </c>
      <c r="I858" s="13" t="s">
        <v>676</v>
      </c>
      <c r="J858" s="13" t="s">
        <v>676</v>
      </c>
      <c r="K858" s="13" t="s">
        <v>676</v>
      </c>
      <c r="L858" s="13" t="s">
        <v>676</v>
      </c>
      <c r="M858" s="13" t="s">
        <v>676</v>
      </c>
      <c r="N858" s="13" t="s">
        <v>676</v>
      </c>
      <c r="O858" s="13" t="s">
        <v>676</v>
      </c>
      <c r="P858" s="13" t="s">
        <v>676</v>
      </c>
      <c r="Q858" s="13" t="s">
        <v>676</v>
      </c>
      <c r="R858" s="13" t="s">
        <v>676</v>
      </c>
      <c r="S858" s="13" t="s">
        <v>676</v>
      </c>
      <c r="T858" s="13" t="s">
        <v>676</v>
      </c>
      <c r="U858" s="13" t="s">
        <v>676</v>
      </c>
      <c r="V858" s="13" t="s">
        <v>676</v>
      </c>
      <c r="W858" s="13" t="s">
        <v>676</v>
      </c>
      <c r="X858" s="13" t="s">
        <v>676</v>
      </c>
      <c r="Y858" s="13" t="s">
        <v>676</v>
      </c>
      <c r="Z858" s="15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45" t="s">
        <v>272</v>
      </c>
      <c r="C859" s="46"/>
      <c r="D859" s="44">
        <v>0.62</v>
      </c>
      <c r="E859" s="44">
        <v>0</v>
      </c>
      <c r="F859" s="44">
        <v>3.37</v>
      </c>
      <c r="G859" s="44">
        <v>0</v>
      </c>
      <c r="H859" s="44">
        <v>0</v>
      </c>
      <c r="I859" s="44">
        <v>0.96</v>
      </c>
      <c r="J859" s="44">
        <v>0</v>
      </c>
      <c r="K859" s="44">
        <v>0.35</v>
      </c>
      <c r="L859" s="44">
        <v>0</v>
      </c>
      <c r="M859" s="44">
        <v>7.59</v>
      </c>
      <c r="N859" s="44">
        <v>0</v>
      </c>
      <c r="O859" s="44">
        <v>0.76</v>
      </c>
      <c r="P859" s="44">
        <v>7.59</v>
      </c>
      <c r="Q859" s="44">
        <v>0.67</v>
      </c>
      <c r="R859" s="44">
        <v>0</v>
      </c>
      <c r="S859" s="44">
        <v>0.76</v>
      </c>
      <c r="T859" s="44">
        <v>7.59</v>
      </c>
      <c r="U859" s="44">
        <v>3.37</v>
      </c>
      <c r="V859" s="44">
        <v>7.59</v>
      </c>
      <c r="W859" s="44">
        <v>0.67</v>
      </c>
      <c r="X859" s="44">
        <v>0.67</v>
      </c>
      <c r="Y859" s="44">
        <v>0.67</v>
      </c>
      <c r="Z859" s="15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BM860" s="55"/>
    </row>
    <row r="861" spans="1:65" ht="15">
      <c r="B861" s="8" t="s">
        <v>581</v>
      </c>
      <c r="BM861" s="27" t="s">
        <v>66</v>
      </c>
    </row>
    <row r="862" spans="1:65" ht="15">
      <c r="A862" s="24" t="s">
        <v>12</v>
      </c>
      <c r="B862" s="18" t="s">
        <v>110</v>
      </c>
      <c r="C862" s="15" t="s">
        <v>111</v>
      </c>
      <c r="D862" s="16" t="s">
        <v>234</v>
      </c>
      <c r="E862" s="17" t="s">
        <v>234</v>
      </c>
      <c r="F862" s="17" t="s">
        <v>234</v>
      </c>
      <c r="G862" s="17" t="s">
        <v>234</v>
      </c>
      <c r="H862" s="17" t="s">
        <v>234</v>
      </c>
      <c r="I862" s="15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235</v>
      </c>
      <c r="C863" s="9" t="s">
        <v>235</v>
      </c>
      <c r="D863" s="151" t="s">
        <v>238</v>
      </c>
      <c r="E863" s="152" t="s">
        <v>244</v>
      </c>
      <c r="F863" s="152" t="s">
        <v>246</v>
      </c>
      <c r="G863" s="152" t="s">
        <v>250</v>
      </c>
      <c r="H863" s="152" t="s">
        <v>251</v>
      </c>
      <c r="I863" s="15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274</v>
      </c>
      <c r="E864" s="11" t="s">
        <v>274</v>
      </c>
      <c r="F864" s="11" t="s">
        <v>274</v>
      </c>
      <c r="G864" s="11" t="s">
        <v>277</v>
      </c>
      <c r="H864" s="11" t="s">
        <v>274</v>
      </c>
      <c r="I864" s="15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9"/>
      <c r="C865" s="9"/>
      <c r="D865" s="25" t="s">
        <v>266</v>
      </c>
      <c r="E865" s="25" t="s">
        <v>116</v>
      </c>
      <c r="F865" s="25" t="s">
        <v>116</v>
      </c>
      <c r="G865" s="25" t="s">
        <v>314</v>
      </c>
      <c r="H865" s="25" t="s">
        <v>314</v>
      </c>
      <c r="I865" s="15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</v>
      </c>
    </row>
    <row r="866" spans="1:65">
      <c r="A866" s="29"/>
      <c r="B866" s="18">
        <v>1</v>
      </c>
      <c r="C866" s="14">
        <v>1</v>
      </c>
      <c r="D866" s="21">
        <v>2.71</v>
      </c>
      <c r="E866" s="21">
        <v>3.069</v>
      </c>
      <c r="F866" s="21">
        <v>2.85</v>
      </c>
      <c r="G866" s="21">
        <v>3.2</v>
      </c>
      <c r="H866" s="21">
        <v>3.2060109405953896</v>
      </c>
      <c r="I866" s="15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>
        <v>1</v>
      </c>
      <c r="C867" s="9">
        <v>2</v>
      </c>
      <c r="D867" s="11">
        <v>2.7</v>
      </c>
      <c r="E867" s="11">
        <v>2.8849999999999998</v>
      </c>
      <c r="F867" s="11">
        <v>2.98</v>
      </c>
      <c r="G867" s="11">
        <v>3.5</v>
      </c>
      <c r="H867" s="11">
        <v>3.3152785610889421</v>
      </c>
      <c r="I867" s="15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18</v>
      </c>
    </row>
    <row r="868" spans="1:65">
      <c r="A868" s="29"/>
      <c r="B868" s="19">
        <v>1</v>
      </c>
      <c r="C868" s="9">
        <v>3</v>
      </c>
      <c r="D868" s="11">
        <v>2.7</v>
      </c>
      <c r="E868" s="11">
        <v>2.944</v>
      </c>
      <c r="F868" s="11">
        <v>3.01</v>
      </c>
      <c r="G868" s="11">
        <v>3</v>
      </c>
      <c r="H868" s="11">
        <v>3.2444703286135876</v>
      </c>
      <c r="I868" s="15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16</v>
      </c>
    </row>
    <row r="869" spans="1:65">
      <c r="A869" s="29"/>
      <c r="B869" s="19">
        <v>1</v>
      </c>
      <c r="C869" s="9">
        <v>4</v>
      </c>
      <c r="D869" s="11">
        <v>2.78</v>
      </c>
      <c r="E869" s="11">
        <v>2.9670000000000001</v>
      </c>
      <c r="F869" s="11">
        <v>3.13</v>
      </c>
      <c r="G869" s="11">
        <v>3.1</v>
      </c>
      <c r="H869" s="11">
        <v>3.4181347742389998</v>
      </c>
      <c r="I869" s="15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3.0487675831857235</v>
      </c>
    </row>
    <row r="870" spans="1:65">
      <c r="A870" s="29"/>
      <c r="B870" s="19">
        <v>1</v>
      </c>
      <c r="C870" s="9">
        <v>5</v>
      </c>
      <c r="D870" s="11">
        <v>2.73</v>
      </c>
      <c r="E870" s="11">
        <v>2.8769999999999998</v>
      </c>
      <c r="F870" s="11">
        <v>3.26</v>
      </c>
      <c r="G870" s="11">
        <v>3.4</v>
      </c>
      <c r="H870" s="11">
        <v>3.3470996222637228</v>
      </c>
      <c r="I870" s="15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122</v>
      </c>
    </row>
    <row r="871" spans="1:65">
      <c r="A871" s="29"/>
      <c r="B871" s="19">
        <v>1</v>
      </c>
      <c r="C871" s="9">
        <v>6</v>
      </c>
      <c r="D871" s="11">
        <v>2.65</v>
      </c>
      <c r="E871" s="11">
        <v>2.8420000000000001</v>
      </c>
      <c r="F871" s="11">
        <v>3.1</v>
      </c>
      <c r="G871" s="11">
        <v>3.3</v>
      </c>
      <c r="H871" s="11">
        <v>3.24803326877106</v>
      </c>
      <c r="I871" s="15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20" t="s">
        <v>268</v>
      </c>
      <c r="C872" s="12"/>
      <c r="D872" s="22">
        <v>2.7116666666666664</v>
      </c>
      <c r="E872" s="22">
        <v>2.9306666666666668</v>
      </c>
      <c r="F872" s="22">
        <v>3.0549999999999997</v>
      </c>
      <c r="G872" s="22">
        <v>3.25</v>
      </c>
      <c r="H872" s="22">
        <v>3.2965045825952841</v>
      </c>
      <c r="I872" s="15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269</v>
      </c>
      <c r="C873" s="28"/>
      <c r="D873" s="11">
        <v>2.7050000000000001</v>
      </c>
      <c r="E873" s="11">
        <v>2.9144999999999999</v>
      </c>
      <c r="F873" s="11">
        <v>3.0549999999999997</v>
      </c>
      <c r="G873" s="11">
        <v>3.25</v>
      </c>
      <c r="H873" s="11">
        <v>3.2816559149300009</v>
      </c>
      <c r="I873" s="15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270</v>
      </c>
      <c r="C874" s="28"/>
      <c r="D874" s="23">
        <v>4.2622372841814679E-2</v>
      </c>
      <c r="E874" s="23">
        <v>8.1806275227922901E-2</v>
      </c>
      <c r="F874" s="23">
        <v>0.14096098751072927</v>
      </c>
      <c r="G874" s="23">
        <v>0.18708286933869703</v>
      </c>
      <c r="H874" s="23">
        <v>7.8679546160995886E-2</v>
      </c>
      <c r="I874" s="205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  <c r="AE874" s="206"/>
      <c r="AF874" s="206"/>
      <c r="AG874" s="206"/>
      <c r="AH874" s="206"/>
      <c r="AI874" s="206"/>
      <c r="AJ874" s="206"/>
      <c r="AK874" s="206"/>
      <c r="AL874" s="206"/>
      <c r="AM874" s="206"/>
      <c r="AN874" s="206"/>
      <c r="AO874" s="206"/>
      <c r="AP874" s="206"/>
      <c r="AQ874" s="206"/>
      <c r="AR874" s="206"/>
      <c r="AS874" s="206"/>
      <c r="AT874" s="206"/>
      <c r="AU874" s="206"/>
      <c r="AV874" s="206"/>
      <c r="AW874" s="206"/>
      <c r="AX874" s="206"/>
      <c r="AY874" s="206"/>
      <c r="AZ874" s="206"/>
      <c r="BA874" s="206"/>
      <c r="BB874" s="206"/>
      <c r="BC874" s="206"/>
      <c r="BD874" s="206"/>
      <c r="BE874" s="206"/>
      <c r="BF874" s="206"/>
      <c r="BG874" s="206"/>
      <c r="BH874" s="206"/>
      <c r="BI874" s="206"/>
      <c r="BJ874" s="206"/>
      <c r="BK874" s="206"/>
      <c r="BL874" s="206"/>
      <c r="BM874" s="56"/>
    </row>
    <row r="875" spans="1:65">
      <c r="A875" s="29"/>
      <c r="B875" s="3" t="s">
        <v>86</v>
      </c>
      <c r="C875" s="28"/>
      <c r="D875" s="13">
        <v>1.5718146100238972E-2</v>
      </c>
      <c r="E875" s="13">
        <v>2.7913879172403174E-2</v>
      </c>
      <c r="F875" s="13">
        <v>4.6141076108258357E-2</v>
      </c>
      <c r="G875" s="13">
        <v>5.7563959796522166E-2</v>
      </c>
      <c r="H875" s="13">
        <v>2.3867567658302107E-2</v>
      </c>
      <c r="I875" s="15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271</v>
      </c>
      <c r="C876" s="28"/>
      <c r="D876" s="13">
        <v>-0.11056956862773148</v>
      </c>
      <c r="E876" s="13">
        <v>-3.873726458205462E-2</v>
      </c>
      <c r="F876" s="13">
        <v>2.0442413677739246E-3</v>
      </c>
      <c r="G876" s="13">
        <v>6.6004512093376544E-2</v>
      </c>
      <c r="H876" s="13">
        <v>8.1258079748635526E-2</v>
      </c>
      <c r="I876" s="15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45" t="s">
        <v>272</v>
      </c>
      <c r="C877" s="46"/>
      <c r="D877" s="44">
        <v>1.19</v>
      </c>
      <c r="E877" s="44">
        <v>0.43</v>
      </c>
      <c r="F877" s="44">
        <v>0</v>
      </c>
      <c r="G877" s="44">
        <v>0.67</v>
      </c>
      <c r="H877" s="44">
        <v>0.84</v>
      </c>
      <c r="I877" s="15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0"/>
      <c r="C878" s="20"/>
      <c r="D878" s="20"/>
      <c r="E878" s="20"/>
      <c r="F878" s="20"/>
      <c r="G878" s="20"/>
      <c r="H878" s="20"/>
      <c r="BM878" s="55"/>
    </row>
    <row r="879" spans="1:65" ht="15">
      <c r="B879" s="8" t="s">
        <v>582</v>
      </c>
      <c r="BM879" s="27" t="s">
        <v>66</v>
      </c>
    </row>
    <row r="880" spans="1:65" ht="15">
      <c r="A880" s="24" t="s">
        <v>15</v>
      </c>
      <c r="B880" s="18" t="s">
        <v>110</v>
      </c>
      <c r="C880" s="15" t="s">
        <v>111</v>
      </c>
      <c r="D880" s="16" t="s">
        <v>234</v>
      </c>
      <c r="E880" s="17" t="s">
        <v>234</v>
      </c>
      <c r="F880" s="17" t="s">
        <v>234</v>
      </c>
      <c r="G880" s="17" t="s">
        <v>234</v>
      </c>
      <c r="H880" s="17" t="s">
        <v>234</v>
      </c>
      <c r="I880" s="17" t="s">
        <v>234</v>
      </c>
      <c r="J880" s="17" t="s">
        <v>234</v>
      </c>
      <c r="K880" s="17" t="s">
        <v>234</v>
      </c>
      <c r="L880" s="17" t="s">
        <v>234</v>
      </c>
      <c r="M880" s="17" t="s">
        <v>234</v>
      </c>
      <c r="N880" s="17" t="s">
        <v>234</v>
      </c>
      <c r="O880" s="17" t="s">
        <v>234</v>
      </c>
      <c r="P880" s="17" t="s">
        <v>234</v>
      </c>
      <c r="Q880" s="17" t="s">
        <v>234</v>
      </c>
      <c r="R880" s="17" t="s">
        <v>234</v>
      </c>
      <c r="S880" s="17" t="s">
        <v>234</v>
      </c>
      <c r="T880" s="17" t="s">
        <v>234</v>
      </c>
      <c r="U880" s="17" t="s">
        <v>234</v>
      </c>
      <c r="V880" s="17" t="s">
        <v>234</v>
      </c>
      <c r="W880" s="17" t="s">
        <v>234</v>
      </c>
      <c r="X880" s="17" t="s">
        <v>234</v>
      </c>
      <c r="Y880" s="17" t="s">
        <v>234</v>
      </c>
      <c r="Z880" s="15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235</v>
      </c>
      <c r="C881" s="9" t="s">
        <v>235</v>
      </c>
      <c r="D881" s="151" t="s">
        <v>237</v>
      </c>
      <c r="E881" s="152" t="s">
        <v>238</v>
      </c>
      <c r="F881" s="152" t="s">
        <v>239</v>
      </c>
      <c r="G881" s="152" t="s">
        <v>240</v>
      </c>
      <c r="H881" s="152" t="s">
        <v>241</v>
      </c>
      <c r="I881" s="152" t="s">
        <v>243</v>
      </c>
      <c r="J881" s="152" t="s">
        <v>244</v>
      </c>
      <c r="K881" s="152" t="s">
        <v>246</v>
      </c>
      <c r="L881" s="152" t="s">
        <v>247</v>
      </c>
      <c r="M881" s="152" t="s">
        <v>248</v>
      </c>
      <c r="N881" s="152" t="s">
        <v>249</v>
      </c>
      <c r="O881" s="152" t="s">
        <v>250</v>
      </c>
      <c r="P881" s="152" t="s">
        <v>252</v>
      </c>
      <c r="Q881" s="152" t="s">
        <v>253</v>
      </c>
      <c r="R881" s="152" t="s">
        <v>254</v>
      </c>
      <c r="S881" s="152" t="s">
        <v>255</v>
      </c>
      <c r="T881" s="152" t="s">
        <v>282</v>
      </c>
      <c r="U881" s="152" t="s">
        <v>258</v>
      </c>
      <c r="V881" s="152" t="s">
        <v>259</v>
      </c>
      <c r="W881" s="152" t="s">
        <v>260</v>
      </c>
      <c r="X881" s="152" t="s">
        <v>261</v>
      </c>
      <c r="Y881" s="152" t="s">
        <v>262</v>
      </c>
      <c r="Z881" s="15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274</v>
      </c>
      <c r="E882" s="11" t="s">
        <v>274</v>
      </c>
      <c r="F882" s="11" t="s">
        <v>276</v>
      </c>
      <c r="G882" s="11" t="s">
        <v>277</v>
      </c>
      <c r="H882" s="11" t="s">
        <v>277</v>
      </c>
      <c r="I882" s="11" t="s">
        <v>277</v>
      </c>
      <c r="J882" s="11" t="s">
        <v>274</v>
      </c>
      <c r="K882" s="11" t="s">
        <v>274</v>
      </c>
      <c r="L882" s="11" t="s">
        <v>277</v>
      </c>
      <c r="M882" s="11" t="s">
        <v>276</v>
      </c>
      <c r="N882" s="11" t="s">
        <v>274</v>
      </c>
      <c r="O882" s="11" t="s">
        <v>277</v>
      </c>
      <c r="P882" s="11" t="s">
        <v>274</v>
      </c>
      <c r="Q882" s="11" t="s">
        <v>276</v>
      </c>
      <c r="R882" s="11" t="s">
        <v>274</v>
      </c>
      <c r="S882" s="11" t="s">
        <v>277</v>
      </c>
      <c r="T882" s="11" t="s">
        <v>276</v>
      </c>
      <c r="U882" s="11" t="s">
        <v>276</v>
      </c>
      <c r="V882" s="11" t="s">
        <v>277</v>
      </c>
      <c r="W882" s="11" t="s">
        <v>274</v>
      </c>
      <c r="X882" s="11" t="s">
        <v>277</v>
      </c>
      <c r="Y882" s="11" t="s">
        <v>274</v>
      </c>
      <c r="Z882" s="15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 t="s">
        <v>314</v>
      </c>
      <c r="E883" s="25" t="s">
        <v>266</v>
      </c>
      <c r="F883" s="25" t="s">
        <v>314</v>
      </c>
      <c r="G883" s="25" t="s">
        <v>315</v>
      </c>
      <c r="H883" s="25" t="s">
        <v>315</v>
      </c>
      <c r="I883" s="25" t="s">
        <v>315</v>
      </c>
      <c r="J883" s="25" t="s">
        <v>116</v>
      </c>
      <c r="K883" s="25" t="s">
        <v>116</v>
      </c>
      <c r="L883" s="25" t="s">
        <v>316</v>
      </c>
      <c r="M883" s="25" t="s">
        <v>315</v>
      </c>
      <c r="N883" s="25" t="s">
        <v>314</v>
      </c>
      <c r="O883" s="25" t="s">
        <v>314</v>
      </c>
      <c r="P883" s="25" t="s">
        <v>315</v>
      </c>
      <c r="Q883" s="25" t="s">
        <v>314</v>
      </c>
      <c r="R883" s="25" t="s">
        <v>314</v>
      </c>
      <c r="S883" s="25" t="s">
        <v>316</v>
      </c>
      <c r="T883" s="25" t="s">
        <v>315</v>
      </c>
      <c r="U883" s="25" t="s">
        <v>317</v>
      </c>
      <c r="V883" s="25" t="s">
        <v>318</v>
      </c>
      <c r="W883" s="25" t="s">
        <v>314</v>
      </c>
      <c r="X883" s="25" t="s">
        <v>314</v>
      </c>
      <c r="Y883" s="25" t="s">
        <v>314</v>
      </c>
      <c r="Z883" s="15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8">
        <v>1</v>
      </c>
      <c r="C884" s="14">
        <v>1</v>
      </c>
      <c r="D884" s="21">
        <v>1</v>
      </c>
      <c r="E884" s="21">
        <v>0.8</v>
      </c>
      <c r="F884" s="147" t="s">
        <v>95</v>
      </c>
      <c r="G884" s="21">
        <v>1</v>
      </c>
      <c r="H884" s="147">
        <v>0.6</v>
      </c>
      <c r="I884" s="21">
        <v>1</v>
      </c>
      <c r="J884" s="21">
        <v>0.92</v>
      </c>
      <c r="K884" s="21">
        <v>0.9</v>
      </c>
      <c r="L884" s="21">
        <v>1.1000000000000001</v>
      </c>
      <c r="M884" s="147" t="s">
        <v>95</v>
      </c>
      <c r="N884" s="154">
        <v>1.03</v>
      </c>
      <c r="O884" s="147">
        <v>1.25</v>
      </c>
      <c r="P884" s="21">
        <v>1</v>
      </c>
      <c r="Q884" s="147" t="s">
        <v>103</v>
      </c>
      <c r="R884" s="21">
        <v>1.2</v>
      </c>
      <c r="S884" s="147">
        <v>1.5</v>
      </c>
      <c r="T884" s="147" t="s">
        <v>103</v>
      </c>
      <c r="U884" s="147" t="s">
        <v>95</v>
      </c>
      <c r="V884" s="147" t="s">
        <v>321</v>
      </c>
      <c r="W884" s="21">
        <v>1</v>
      </c>
      <c r="X884" s="21">
        <v>1</v>
      </c>
      <c r="Y884" s="21">
        <v>0.9</v>
      </c>
      <c r="Z884" s="15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1</v>
      </c>
      <c r="E885" s="11">
        <v>0.8</v>
      </c>
      <c r="F885" s="148" t="s">
        <v>95</v>
      </c>
      <c r="G885" s="11">
        <v>1</v>
      </c>
      <c r="H885" s="148">
        <v>0.7</v>
      </c>
      <c r="I885" s="11">
        <v>1</v>
      </c>
      <c r="J885" s="11">
        <v>0.9</v>
      </c>
      <c r="K885" s="11">
        <v>0.9</v>
      </c>
      <c r="L885" s="11">
        <v>1.1000000000000001</v>
      </c>
      <c r="M885" s="148" t="s">
        <v>95</v>
      </c>
      <c r="N885" s="11">
        <v>1.07</v>
      </c>
      <c r="O885" s="148">
        <v>1.26</v>
      </c>
      <c r="P885" s="11">
        <v>1</v>
      </c>
      <c r="Q885" s="148" t="s">
        <v>103</v>
      </c>
      <c r="R885" s="11">
        <v>1.1000000000000001</v>
      </c>
      <c r="S885" s="148">
        <v>1.5</v>
      </c>
      <c r="T885" s="148" t="s">
        <v>103</v>
      </c>
      <c r="U885" s="148" t="s">
        <v>95</v>
      </c>
      <c r="V885" s="148" t="s">
        <v>321</v>
      </c>
      <c r="W885" s="11">
        <v>1</v>
      </c>
      <c r="X885" s="11">
        <v>1</v>
      </c>
      <c r="Y885" s="11">
        <v>0.9</v>
      </c>
      <c r="Z885" s="15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7</v>
      </c>
    </row>
    <row r="886" spans="1:65">
      <c r="A886" s="29"/>
      <c r="B886" s="19">
        <v>1</v>
      </c>
      <c r="C886" s="9">
        <v>3</v>
      </c>
      <c r="D886" s="11">
        <v>1</v>
      </c>
      <c r="E886" s="11">
        <v>0.8</v>
      </c>
      <c r="F886" s="148" t="s">
        <v>95</v>
      </c>
      <c r="G886" s="11">
        <v>0.9</v>
      </c>
      <c r="H886" s="148">
        <v>0.6</v>
      </c>
      <c r="I886" s="11">
        <v>1</v>
      </c>
      <c r="J886" s="11">
        <v>0.94</v>
      </c>
      <c r="K886" s="11">
        <v>0.9</v>
      </c>
      <c r="L886" s="11">
        <v>1.2</v>
      </c>
      <c r="M886" s="148" t="s">
        <v>95</v>
      </c>
      <c r="N886" s="11">
        <v>1.07</v>
      </c>
      <c r="O886" s="148">
        <v>1.3</v>
      </c>
      <c r="P886" s="11">
        <v>1</v>
      </c>
      <c r="Q886" s="148" t="s">
        <v>103</v>
      </c>
      <c r="R886" s="11">
        <v>1.1000000000000001</v>
      </c>
      <c r="S886" s="148">
        <v>1.4</v>
      </c>
      <c r="T886" s="148" t="s">
        <v>103</v>
      </c>
      <c r="U886" s="148" t="s">
        <v>95</v>
      </c>
      <c r="V886" s="148" t="s">
        <v>321</v>
      </c>
      <c r="W886" s="11">
        <v>1</v>
      </c>
      <c r="X886" s="11">
        <v>1</v>
      </c>
      <c r="Y886" s="11">
        <v>1</v>
      </c>
      <c r="Z886" s="15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1</v>
      </c>
      <c r="E887" s="11">
        <v>0.9</v>
      </c>
      <c r="F887" s="148" t="s">
        <v>95</v>
      </c>
      <c r="G887" s="11">
        <v>1</v>
      </c>
      <c r="H887" s="148">
        <v>0.6</v>
      </c>
      <c r="I887" s="11">
        <v>1.1000000000000001</v>
      </c>
      <c r="J887" s="11">
        <v>0.86</v>
      </c>
      <c r="K887" s="11">
        <v>1</v>
      </c>
      <c r="L887" s="11">
        <v>1.2</v>
      </c>
      <c r="M887" s="148" t="s">
        <v>95</v>
      </c>
      <c r="N887" s="11">
        <v>1.07</v>
      </c>
      <c r="O887" s="148">
        <v>1.33</v>
      </c>
      <c r="P887" s="11">
        <v>1</v>
      </c>
      <c r="Q887" s="148" t="s">
        <v>103</v>
      </c>
      <c r="R887" s="11">
        <v>1.1000000000000001</v>
      </c>
      <c r="S887" s="148">
        <v>1.5</v>
      </c>
      <c r="T887" s="148" t="s">
        <v>103</v>
      </c>
      <c r="U887" s="148" t="s">
        <v>95</v>
      </c>
      <c r="V887" s="148" t="s">
        <v>321</v>
      </c>
      <c r="W887" s="11">
        <v>1</v>
      </c>
      <c r="X887" s="11">
        <v>1</v>
      </c>
      <c r="Y887" s="11">
        <v>0.9</v>
      </c>
      <c r="Z887" s="15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0.99802564102564106</v>
      </c>
    </row>
    <row r="888" spans="1:65">
      <c r="A888" s="29"/>
      <c r="B888" s="19">
        <v>1</v>
      </c>
      <c r="C888" s="9">
        <v>5</v>
      </c>
      <c r="D888" s="11">
        <v>1</v>
      </c>
      <c r="E888" s="11">
        <v>0.9</v>
      </c>
      <c r="F888" s="148" t="s">
        <v>95</v>
      </c>
      <c r="G888" s="11">
        <v>1</v>
      </c>
      <c r="H888" s="148">
        <v>0.7</v>
      </c>
      <c r="I888" s="11">
        <v>1.1000000000000001</v>
      </c>
      <c r="J888" s="11">
        <v>0.84</v>
      </c>
      <c r="K888" s="11">
        <v>1</v>
      </c>
      <c r="L888" s="11">
        <v>1.2</v>
      </c>
      <c r="M888" s="148" t="s">
        <v>95</v>
      </c>
      <c r="N888" s="11">
        <v>1.05</v>
      </c>
      <c r="O888" s="148">
        <v>1.28</v>
      </c>
      <c r="P888" s="11">
        <v>1</v>
      </c>
      <c r="Q888" s="148" t="s">
        <v>103</v>
      </c>
      <c r="R888" s="11">
        <v>1.1000000000000001</v>
      </c>
      <c r="S888" s="148">
        <v>1.5</v>
      </c>
      <c r="T888" s="148" t="s">
        <v>103</v>
      </c>
      <c r="U888" s="148" t="s">
        <v>95</v>
      </c>
      <c r="V888" s="148" t="s">
        <v>321</v>
      </c>
      <c r="W888" s="11">
        <v>1</v>
      </c>
      <c r="X888" s="11">
        <v>1</v>
      </c>
      <c r="Y888" s="11">
        <v>1</v>
      </c>
      <c r="Z888" s="15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123</v>
      </c>
    </row>
    <row r="889" spans="1:65">
      <c r="A889" s="29"/>
      <c r="B889" s="19">
        <v>1</v>
      </c>
      <c r="C889" s="9">
        <v>6</v>
      </c>
      <c r="D889" s="11">
        <v>1</v>
      </c>
      <c r="E889" s="11">
        <v>0.8</v>
      </c>
      <c r="F889" s="148" t="s">
        <v>95</v>
      </c>
      <c r="G889" s="11">
        <v>1</v>
      </c>
      <c r="H889" s="148">
        <v>0.7</v>
      </c>
      <c r="I889" s="11">
        <v>1.1000000000000001</v>
      </c>
      <c r="J889" s="11">
        <v>0.89</v>
      </c>
      <c r="K889" s="11">
        <v>0.9</v>
      </c>
      <c r="L889" s="11">
        <v>1.1000000000000001</v>
      </c>
      <c r="M889" s="148" t="s">
        <v>95</v>
      </c>
      <c r="N889" s="11">
        <v>1.07</v>
      </c>
      <c r="O889" s="148">
        <v>1.19</v>
      </c>
      <c r="P889" s="11">
        <v>1</v>
      </c>
      <c r="Q889" s="148" t="s">
        <v>103</v>
      </c>
      <c r="R889" s="11">
        <v>1.1000000000000001</v>
      </c>
      <c r="S889" s="148">
        <v>1.5</v>
      </c>
      <c r="T889" s="148" t="s">
        <v>103</v>
      </c>
      <c r="U889" s="148" t="s">
        <v>95</v>
      </c>
      <c r="V889" s="148" t="s">
        <v>321</v>
      </c>
      <c r="W889" s="11">
        <v>1</v>
      </c>
      <c r="X889" s="11">
        <v>1</v>
      </c>
      <c r="Y889" s="11">
        <v>1</v>
      </c>
      <c r="Z889" s="15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268</v>
      </c>
      <c r="C890" s="12"/>
      <c r="D890" s="22">
        <v>1</v>
      </c>
      <c r="E890" s="22">
        <v>0.83333333333333337</v>
      </c>
      <c r="F890" s="22" t="s">
        <v>676</v>
      </c>
      <c r="G890" s="22">
        <v>0.98333333333333339</v>
      </c>
      <c r="H890" s="22">
        <v>0.65</v>
      </c>
      <c r="I890" s="22">
        <v>1.0499999999999998</v>
      </c>
      <c r="J890" s="22">
        <v>0.89166666666666661</v>
      </c>
      <c r="K890" s="22">
        <v>0.93333333333333346</v>
      </c>
      <c r="L890" s="22">
        <v>1.1500000000000001</v>
      </c>
      <c r="M890" s="22" t="s">
        <v>676</v>
      </c>
      <c r="N890" s="22">
        <v>1.06</v>
      </c>
      <c r="O890" s="22">
        <v>1.2683333333333333</v>
      </c>
      <c r="P890" s="22">
        <v>1</v>
      </c>
      <c r="Q890" s="22" t="s">
        <v>676</v>
      </c>
      <c r="R890" s="22">
        <v>1.1166666666666665</v>
      </c>
      <c r="S890" s="22">
        <v>1.4833333333333334</v>
      </c>
      <c r="T890" s="22" t="s">
        <v>676</v>
      </c>
      <c r="U890" s="22" t="s">
        <v>676</v>
      </c>
      <c r="V890" s="22" t="s">
        <v>676</v>
      </c>
      <c r="W890" s="22">
        <v>1</v>
      </c>
      <c r="X890" s="22">
        <v>1</v>
      </c>
      <c r="Y890" s="22">
        <v>0.94999999999999984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269</v>
      </c>
      <c r="C891" s="28"/>
      <c r="D891" s="11">
        <v>1</v>
      </c>
      <c r="E891" s="11">
        <v>0.8</v>
      </c>
      <c r="F891" s="11" t="s">
        <v>676</v>
      </c>
      <c r="G891" s="11">
        <v>1</v>
      </c>
      <c r="H891" s="11">
        <v>0.64999999999999991</v>
      </c>
      <c r="I891" s="11">
        <v>1.05</v>
      </c>
      <c r="J891" s="11">
        <v>0.89500000000000002</v>
      </c>
      <c r="K891" s="11">
        <v>0.9</v>
      </c>
      <c r="L891" s="11">
        <v>1.1499999999999999</v>
      </c>
      <c r="M891" s="11" t="s">
        <v>676</v>
      </c>
      <c r="N891" s="11">
        <v>1.07</v>
      </c>
      <c r="O891" s="11">
        <v>1.27</v>
      </c>
      <c r="P891" s="11">
        <v>1</v>
      </c>
      <c r="Q891" s="11" t="s">
        <v>676</v>
      </c>
      <c r="R891" s="11">
        <v>1.1000000000000001</v>
      </c>
      <c r="S891" s="11">
        <v>1.5</v>
      </c>
      <c r="T891" s="11" t="s">
        <v>676</v>
      </c>
      <c r="U891" s="11" t="s">
        <v>676</v>
      </c>
      <c r="V891" s="11" t="s">
        <v>676</v>
      </c>
      <c r="W891" s="11">
        <v>1</v>
      </c>
      <c r="X891" s="11">
        <v>1</v>
      </c>
      <c r="Y891" s="11">
        <v>0.95</v>
      </c>
      <c r="Z891" s="15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270</v>
      </c>
      <c r="C892" s="28"/>
      <c r="D892" s="23">
        <v>0</v>
      </c>
      <c r="E892" s="23">
        <v>5.1639777949432218E-2</v>
      </c>
      <c r="F892" s="23" t="s">
        <v>676</v>
      </c>
      <c r="G892" s="23">
        <v>4.0824829046386291E-2</v>
      </c>
      <c r="H892" s="23">
        <v>5.4772255750516599E-2</v>
      </c>
      <c r="I892" s="23">
        <v>5.4772255750516662E-2</v>
      </c>
      <c r="J892" s="23">
        <v>3.7103458958251685E-2</v>
      </c>
      <c r="K892" s="23">
        <v>5.1639777949432218E-2</v>
      </c>
      <c r="L892" s="23">
        <v>5.4772255750516537E-2</v>
      </c>
      <c r="M892" s="23" t="s">
        <v>676</v>
      </c>
      <c r="N892" s="23">
        <v>1.6733200530681527E-2</v>
      </c>
      <c r="O892" s="23">
        <v>4.7923550230201749E-2</v>
      </c>
      <c r="P892" s="23">
        <v>0</v>
      </c>
      <c r="Q892" s="23" t="s">
        <v>676</v>
      </c>
      <c r="R892" s="23">
        <v>4.0824829046386249E-2</v>
      </c>
      <c r="S892" s="23">
        <v>4.0824829046386339E-2</v>
      </c>
      <c r="T892" s="23" t="s">
        <v>676</v>
      </c>
      <c r="U892" s="23" t="s">
        <v>676</v>
      </c>
      <c r="V892" s="23" t="s">
        <v>676</v>
      </c>
      <c r="W892" s="23">
        <v>0</v>
      </c>
      <c r="X892" s="23">
        <v>0</v>
      </c>
      <c r="Y892" s="23">
        <v>5.4772255750516606E-2</v>
      </c>
      <c r="Z892" s="205"/>
      <c r="AA892" s="206"/>
      <c r="AB892" s="206"/>
      <c r="AC892" s="206"/>
      <c r="AD892" s="206"/>
      <c r="AE892" s="206"/>
      <c r="AF892" s="206"/>
      <c r="AG892" s="206"/>
      <c r="AH892" s="206"/>
      <c r="AI892" s="206"/>
      <c r="AJ892" s="206"/>
      <c r="AK892" s="206"/>
      <c r="AL892" s="206"/>
      <c r="AM892" s="206"/>
      <c r="AN892" s="206"/>
      <c r="AO892" s="206"/>
      <c r="AP892" s="206"/>
      <c r="AQ892" s="206"/>
      <c r="AR892" s="206"/>
      <c r="AS892" s="206"/>
      <c r="AT892" s="206"/>
      <c r="AU892" s="206"/>
      <c r="AV892" s="206"/>
      <c r="AW892" s="206"/>
      <c r="AX892" s="206"/>
      <c r="AY892" s="206"/>
      <c r="AZ892" s="206"/>
      <c r="BA892" s="206"/>
      <c r="BB892" s="206"/>
      <c r="BC892" s="206"/>
      <c r="BD892" s="206"/>
      <c r="BE892" s="206"/>
      <c r="BF892" s="206"/>
      <c r="BG892" s="206"/>
      <c r="BH892" s="206"/>
      <c r="BI892" s="206"/>
      <c r="BJ892" s="206"/>
      <c r="BK892" s="206"/>
      <c r="BL892" s="206"/>
      <c r="BM892" s="56"/>
    </row>
    <row r="893" spans="1:65">
      <c r="A893" s="29"/>
      <c r="B893" s="3" t="s">
        <v>86</v>
      </c>
      <c r="C893" s="28"/>
      <c r="D893" s="13">
        <v>0</v>
      </c>
      <c r="E893" s="13">
        <v>6.1967733539318656E-2</v>
      </c>
      <c r="F893" s="13" t="s">
        <v>676</v>
      </c>
      <c r="G893" s="13">
        <v>4.1516775301409785E-2</v>
      </c>
      <c r="H893" s="13">
        <v>8.4265008846948611E-2</v>
      </c>
      <c r="I893" s="13">
        <v>5.2164053095730162E-2</v>
      </c>
      <c r="J893" s="13">
        <v>4.1611355841029929E-2</v>
      </c>
      <c r="K893" s="13">
        <v>5.53283335172488E-2</v>
      </c>
      <c r="L893" s="13">
        <v>4.7628048478710029E-2</v>
      </c>
      <c r="M893" s="13" t="s">
        <v>676</v>
      </c>
      <c r="N893" s="13">
        <v>1.5786038236492005E-2</v>
      </c>
      <c r="O893" s="13">
        <v>3.7784665096085482E-2</v>
      </c>
      <c r="P893" s="13">
        <v>0</v>
      </c>
      <c r="Q893" s="13" t="s">
        <v>676</v>
      </c>
      <c r="R893" s="13">
        <v>3.6559548399748884E-2</v>
      </c>
      <c r="S893" s="13">
        <v>2.7522356660485171E-2</v>
      </c>
      <c r="T893" s="13" t="s">
        <v>676</v>
      </c>
      <c r="U893" s="13" t="s">
        <v>676</v>
      </c>
      <c r="V893" s="13" t="s">
        <v>676</v>
      </c>
      <c r="W893" s="13">
        <v>0</v>
      </c>
      <c r="X893" s="13">
        <v>0</v>
      </c>
      <c r="Y893" s="13">
        <v>5.7655006053175382E-2</v>
      </c>
      <c r="Z893" s="15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271</v>
      </c>
      <c r="C894" s="28"/>
      <c r="D894" s="13">
        <v>1.978264779179284E-3</v>
      </c>
      <c r="E894" s="13">
        <v>-0.16501811268401712</v>
      </c>
      <c r="F894" s="13" t="s">
        <v>676</v>
      </c>
      <c r="G894" s="13">
        <v>-1.4721372967140267E-2</v>
      </c>
      <c r="H894" s="13">
        <v>-0.3487141278935334</v>
      </c>
      <c r="I894" s="13">
        <v>5.2077178018138159E-2</v>
      </c>
      <c r="J894" s="13">
        <v>-0.10656938057189846</v>
      </c>
      <c r="K894" s="13">
        <v>-6.4820286206099142E-2</v>
      </c>
      <c r="L894" s="13">
        <v>0.15227500449605635</v>
      </c>
      <c r="M894" s="13" t="s">
        <v>676</v>
      </c>
      <c r="N894" s="13">
        <v>6.209696066593029E-2</v>
      </c>
      <c r="O894" s="13">
        <v>0.2708424324949259</v>
      </c>
      <c r="P894" s="13">
        <v>1.978264779179284E-3</v>
      </c>
      <c r="Q894" s="13" t="s">
        <v>676</v>
      </c>
      <c r="R894" s="13">
        <v>0.11887572900341681</v>
      </c>
      <c r="S894" s="13">
        <v>0.48626775942244937</v>
      </c>
      <c r="T894" s="13" t="s">
        <v>676</v>
      </c>
      <c r="U894" s="13" t="s">
        <v>676</v>
      </c>
      <c r="V894" s="13" t="s">
        <v>676</v>
      </c>
      <c r="W894" s="13">
        <v>1.978264779179284E-3</v>
      </c>
      <c r="X894" s="13">
        <v>1.978264779179284E-3</v>
      </c>
      <c r="Y894" s="13">
        <v>-4.8120648459779702E-2</v>
      </c>
      <c r="Z894" s="15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272</v>
      </c>
      <c r="C895" s="46"/>
      <c r="D895" s="44">
        <v>0.26</v>
      </c>
      <c r="E895" s="44">
        <v>1.05</v>
      </c>
      <c r="F895" s="44">
        <v>18.670000000000002</v>
      </c>
      <c r="G895" s="44">
        <v>0.34</v>
      </c>
      <c r="H895" s="44">
        <v>1.92</v>
      </c>
      <c r="I895" s="44">
        <v>0.02</v>
      </c>
      <c r="J895" s="44">
        <v>0.77</v>
      </c>
      <c r="K895" s="44">
        <v>0.57999999999999996</v>
      </c>
      <c r="L895" s="44">
        <v>0.45</v>
      </c>
      <c r="M895" s="44">
        <v>18.670000000000002</v>
      </c>
      <c r="N895" s="44">
        <v>0.02</v>
      </c>
      <c r="O895" s="44">
        <v>1.01</v>
      </c>
      <c r="P895" s="44">
        <v>0.26</v>
      </c>
      <c r="Q895" s="44">
        <v>6.84</v>
      </c>
      <c r="R895" s="44">
        <v>0.28999999999999998</v>
      </c>
      <c r="S895" s="44">
        <v>2.0299999999999998</v>
      </c>
      <c r="T895" s="44">
        <v>6.84</v>
      </c>
      <c r="U895" s="44">
        <v>18.670000000000002</v>
      </c>
      <c r="V895" s="44">
        <v>42.33</v>
      </c>
      <c r="W895" s="44">
        <v>0.26</v>
      </c>
      <c r="X895" s="44">
        <v>0.26</v>
      </c>
      <c r="Y895" s="44">
        <v>0.5</v>
      </c>
      <c r="Z895" s="15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BM896" s="55"/>
    </row>
    <row r="897" spans="1:65" ht="15">
      <c r="B897" s="8" t="s">
        <v>583</v>
      </c>
      <c r="BM897" s="27" t="s">
        <v>66</v>
      </c>
    </row>
    <row r="898" spans="1:65" ht="15">
      <c r="A898" s="24" t="s">
        <v>18</v>
      </c>
      <c r="B898" s="18" t="s">
        <v>110</v>
      </c>
      <c r="C898" s="15" t="s">
        <v>111</v>
      </c>
      <c r="D898" s="16" t="s">
        <v>234</v>
      </c>
      <c r="E898" s="17" t="s">
        <v>234</v>
      </c>
      <c r="F898" s="17" t="s">
        <v>234</v>
      </c>
      <c r="G898" s="17" t="s">
        <v>234</v>
      </c>
      <c r="H898" s="17" t="s">
        <v>234</v>
      </c>
      <c r="I898" s="17" t="s">
        <v>234</v>
      </c>
      <c r="J898" s="17" t="s">
        <v>234</v>
      </c>
      <c r="K898" s="17" t="s">
        <v>234</v>
      </c>
      <c r="L898" s="17" t="s">
        <v>234</v>
      </c>
      <c r="M898" s="17" t="s">
        <v>234</v>
      </c>
      <c r="N898" s="17" t="s">
        <v>234</v>
      </c>
      <c r="O898" s="17" t="s">
        <v>234</v>
      </c>
      <c r="P898" s="17" t="s">
        <v>234</v>
      </c>
      <c r="Q898" s="17" t="s">
        <v>234</v>
      </c>
      <c r="R898" s="17" t="s">
        <v>234</v>
      </c>
      <c r="S898" s="17" t="s">
        <v>234</v>
      </c>
      <c r="T898" s="17" t="s">
        <v>234</v>
      </c>
      <c r="U898" s="17" t="s">
        <v>234</v>
      </c>
      <c r="V898" s="17" t="s">
        <v>234</v>
      </c>
      <c r="W898" s="17" t="s">
        <v>234</v>
      </c>
      <c r="X898" s="17" t="s">
        <v>234</v>
      </c>
      <c r="Y898" s="17" t="s">
        <v>234</v>
      </c>
      <c r="Z898" s="17" t="s">
        <v>234</v>
      </c>
      <c r="AA898" s="17" t="s">
        <v>234</v>
      </c>
      <c r="AB898" s="15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235</v>
      </c>
      <c r="C899" s="9" t="s">
        <v>235</v>
      </c>
      <c r="D899" s="151" t="s">
        <v>237</v>
      </c>
      <c r="E899" s="152" t="s">
        <v>238</v>
      </c>
      <c r="F899" s="152" t="s">
        <v>239</v>
      </c>
      <c r="G899" s="152" t="s">
        <v>240</v>
      </c>
      <c r="H899" s="152" t="s">
        <v>241</v>
      </c>
      <c r="I899" s="152" t="s">
        <v>243</v>
      </c>
      <c r="J899" s="152" t="s">
        <v>244</v>
      </c>
      <c r="K899" s="152" t="s">
        <v>246</v>
      </c>
      <c r="L899" s="152" t="s">
        <v>247</v>
      </c>
      <c r="M899" s="152" t="s">
        <v>248</v>
      </c>
      <c r="N899" s="152" t="s">
        <v>249</v>
      </c>
      <c r="O899" s="152" t="s">
        <v>250</v>
      </c>
      <c r="P899" s="152" t="s">
        <v>251</v>
      </c>
      <c r="Q899" s="152" t="s">
        <v>252</v>
      </c>
      <c r="R899" s="152" t="s">
        <v>253</v>
      </c>
      <c r="S899" s="152" t="s">
        <v>254</v>
      </c>
      <c r="T899" s="152" t="s">
        <v>255</v>
      </c>
      <c r="U899" s="152" t="s">
        <v>256</v>
      </c>
      <c r="V899" s="152" t="s">
        <v>282</v>
      </c>
      <c r="W899" s="152" t="s">
        <v>258</v>
      </c>
      <c r="X899" s="152" t="s">
        <v>259</v>
      </c>
      <c r="Y899" s="152" t="s">
        <v>260</v>
      </c>
      <c r="Z899" s="152" t="s">
        <v>261</v>
      </c>
      <c r="AA899" s="152" t="s">
        <v>262</v>
      </c>
      <c r="AB899" s="15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274</v>
      </c>
      <c r="E900" s="11" t="s">
        <v>274</v>
      </c>
      <c r="F900" s="11" t="s">
        <v>276</v>
      </c>
      <c r="G900" s="11" t="s">
        <v>277</v>
      </c>
      <c r="H900" s="11" t="s">
        <v>277</v>
      </c>
      <c r="I900" s="11" t="s">
        <v>277</v>
      </c>
      <c r="J900" s="11" t="s">
        <v>274</v>
      </c>
      <c r="K900" s="11" t="s">
        <v>274</v>
      </c>
      <c r="L900" s="11" t="s">
        <v>277</v>
      </c>
      <c r="M900" s="11" t="s">
        <v>276</v>
      </c>
      <c r="N900" s="11" t="s">
        <v>274</v>
      </c>
      <c r="O900" s="11" t="s">
        <v>277</v>
      </c>
      <c r="P900" s="11" t="s">
        <v>276</v>
      </c>
      <c r="Q900" s="11" t="s">
        <v>276</v>
      </c>
      <c r="R900" s="11" t="s">
        <v>276</v>
      </c>
      <c r="S900" s="11" t="s">
        <v>274</v>
      </c>
      <c r="T900" s="11" t="s">
        <v>277</v>
      </c>
      <c r="U900" s="11" t="s">
        <v>274</v>
      </c>
      <c r="V900" s="11" t="s">
        <v>276</v>
      </c>
      <c r="W900" s="11" t="s">
        <v>276</v>
      </c>
      <c r="X900" s="11" t="s">
        <v>277</v>
      </c>
      <c r="Y900" s="11" t="s">
        <v>274</v>
      </c>
      <c r="Z900" s="11" t="s">
        <v>277</v>
      </c>
      <c r="AA900" s="11" t="s">
        <v>274</v>
      </c>
      <c r="AB900" s="15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/>
      <c r="C901" s="9"/>
      <c r="D901" s="25" t="s">
        <v>314</v>
      </c>
      <c r="E901" s="25" t="s">
        <v>266</v>
      </c>
      <c r="F901" s="25" t="s">
        <v>314</v>
      </c>
      <c r="G901" s="25" t="s">
        <v>315</v>
      </c>
      <c r="H901" s="25" t="s">
        <v>315</v>
      </c>
      <c r="I901" s="25" t="s">
        <v>315</v>
      </c>
      <c r="J901" s="25" t="s">
        <v>116</v>
      </c>
      <c r="K901" s="25" t="s">
        <v>116</v>
      </c>
      <c r="L901" s="25" t="s">
        <v>316</v>
      </c>
      <c r="M901" s="25" t="s">
        <v>315</v>
      </c>
      <c r="N901" s="25" t="s">
        <v>314</v>
      </c>
      <c r="O901" s="25" t="s">
        <v>314</v>
      </c>
      <c r="P901" s="25" t="s">
        <v>314</v>
      </c>
      <c r="Q901" s="25" t="s">
        <v>315</v>
      </c>
      <c r="R901" s="25" t="s">
        <v>314</v>
      </c>
      <c r="S901" s="25" t="s">
        <v>314</v>
      </c>
      <c r="T901" s="25" t="s">
        <v>316</v>
      </c>
      <c r="U901" s="25" t="s">
        <v>279</v>
      </c>
      <c r="V901" s="25" t="s">
        <v>315</v>
      </c>
      <c r="W901" s="25" t="s">
        <v>317</v>
      </c>
      <c r="X901" s="25" t="s">
        <v>318</v>
      </c>
      <c r="Y901" s="25" t="s">
        <v>314</v>
      </c>
      <c r="Z901" s="25" t="s">
        <v>314</v>
      </c>
      <c r="AA901" s="25" t="s">
        <v>314</v>
      </c>
      <c r="AB901" s="15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8">
        <v>1</v>
      </c>
      <c r="C902" s="14">
        <v>1</v>
      </c>
      <c r="D902" s="213">
        <v>41.1</v>
      </c>
      <c r="E902" s="213">
        <v>34.9</v>
      </c>
      <c r="F902" s="213">
        <v>44.446333333333335</v>
      </c>
      <c r="G902" s="213">
        <v>37.200000000000003</v>
      </c>
      <c r="H902" s="213">
        <v>35.9</v>
      </c>
      <c r="I902" s="213">
        <v>37</v>
      </c>
      <c r="J902" s="213">
        <v>37.369999999999997</v>
      </c>
      <c r="K902" s="234">
        <v>36.299999999999997</v>
      </c>
      <c r="L902" s="213">
        <v>43.2</v>
      </c>
      <c r="M902" s="213">
        <v>35.590000000000003</v>
      </c>
      <c r="N902" s="213">
        <v>35.78</v>
      </c>
      <c r="O902" s="214">
        <v>56.8</v>
      </c>
      <c r="P902" s="213">
        <v>44.036999999999999</v>
      </c>
      <c r="Q902" s="213">
        <v>35.200000000000003</v>
      </c>
      <c r="R902" s="234">
        <v>33.086599999999997</v>
      </c>
      <c r="S902" s="213">
        <v>46.6</v>
      </c>
      <c r="T902" s="213">
        <v>44.8</v>
      </c>
      <c r="U902" s="213">
        <v>40.5</v>
      </c>
      <c r="V902" s="213">
        <v>45.727625279999998</v>
      </c>
      <c r="W902" s="213">
        <v>39</v>
      </c>
      <c r="X902" s="213">
        <v>41</v>
      </c>
      <c r="Y902" s="213">
        <v>39.5</v>
      </c>
      <c r="Z902" s="213">
        <v>38.6</v>
      </c>
      <c r="AA902" s="213">
        <v>39.799999999999997</v>
      </c>
      <c r="AB902" s="215"/>
      <c r="AC902" s="216"/>
      <c r="AD902" s="216"/>
      <c r="AE902" s="216"/>
      <c r="AF902" s="216"/>
      <c r="AG902" s="216"/>
      <c r="AH902" s="216"/>
      <c r="AI902" s="216"/>
      <c r="AJ902" s="216"/>
      <c r="AK902" s="216"/>
      <c r="AL902" s="216"/>
      <c r="AM902" s="216"/>
      <c r="AN902" s="216"/>
      <c r="AO902" s="216"/>
      <c r="AP902" s="216"/>
      <c r="AQ902" s="216"/>
      <c r="AR902" s="216"/>
      <c r="AS902" s="216"/>
      <c r="AT902" s="216"/>
      <c r="AU902" s="216"/>
      <c r="AV902" s="216"/>
      <c r="AW902" s="216"/>
      <c r="AX902" s="216"/>
      <c r="AY902" s="216"/>
      <c r="AZ902" s="216"/>
      <c r="BA902" s="216"/>
      <c r="BB902" s="216"/>
      <c r="BC902" s="216"/>
      <c r="BD902" s="216"/>
      <c r="BE902" s="216"/>
      <c r="BF902" s="216"/>
      <c r="BG902" s="216"/>
      <c r="BH902" s="216"/>
      <c r="BI902" s="216"/>
      <c r="BJ902" s="216"/>
      <c r="BK902" s="216"/>
      <c r="BL902" s="216"/>
      <c r="BM902" s="217">
        <v>1</v>
      </c>
    </row>
    <row r="903" spans="1:65">
      <c r="A903" s="29"/>
      <c r="B903" s="19">
        <v>1</v>
      </c>
      <c r="C903" s="9">
        <v>2</v>
      </c>
      <c r="D903" s="218">
        <v>40.9</v>
      </c>
      <c r="E903" s="218">
        <v>36.299999999999997</v>
      </c>
      <c r="F903" s="218">
        <v>44.487000000000002</v>
      </c>
      <c r="G903" s="218">
        <v>37.1</v>
      </c>
      <c r="H903" s="218">
        <v>36.700000000000003</v>
      </c>
      <c r="I903" s="218">
        <v>38</v>
      </c>
      <c r="J903" s="218">
        <v>37.32</v>
      </c>
      <c r="K903" s="218">
        <v>39.1</v>
      </c>
      <c r="L903" s="218">
        <v>42.7</v>
      </c>
      <c r="M903" s="218">
        <v>34.270000000000003</v>
      </c>
      <c r="N903" s="218">
        <v>36.299999999999997</v>
      </c>
      <c r="O903" s="219">
        <v>54.1</v>
      </c>
      <c r="P903" s="218">
        <v>44.37</v>
      </c>
      <c r="Q903" s="218">
        <v>35.799999999999997</v>
      </c>
      <c r="R903" s="218">
        <v>36.777799999999999</v>
      </c>
      <c r="S903" s="218">
        <v>45.2</v>
      </c>
      <c r="T903" s="218">
        <v>42.6</v>
      </c>
      <c r="U903" s="218">
        <v>40.1</v>
      </c>
      <c r="V903" s="218">
        <v>48.091956879999998</v>
      </c>
      <c r="W903" s="218">
        <v>40</v>
      </c>
      <c r="X903" s="218">
        <v>41</v>
      </c>
      <c r="Y903" s="218">
        <v>38.700000000000003</v>
      </c>
      <c r="Z903" s="218">
        <v>37.4</v>
      </c>
      <c r="AA903" s="218">
        <v>39.1</v>
      </c>
      <c r="AB903" s="215"/>
      <c r="AC903" s="216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16"/>
      <c r="AT903" s="216"/>
      <c r="AU903" s="216"/>
      <c r="AV903" s="216"/>
      <c r="AW903" s="216"/>
      <c r="AX903" s="216"/>
      <c r="AY903" s="216"/>
      <c r="AZ903" s="216"/>
      <c r="BA903" s="216"/>
      <c r="BB903" s="216"/>
      <c r="BC903" s="216"/>
      <c r="BD903" s="216"/>
      <c r="BE903" s="216"/>
      <c r="BF903" s="216"/>
      <c r="BG903" s="216"/>
      <c r="BH903" s="216"/>
      <c r="BI903" s="216"/>
      <c r="BJ903" s="216"/>
      <c r="BK903" s="216"/>
      <c r="BL903" s="216"/>
      <c r="BM903" s="217">
        <v>8</v>
      </c>
    </row>
    <row r="904" spans="1:65">
      <c r="A904" s="29"/>
      <c r="B904" s="19">
        <v>1</v>
      </c>
      <c r="C904" s="9">
        <v>3</v>
      </c>
      <c r="D904" s="218">
        <v>40.700000000000003</v>
      </c>
      <c r="E904" s="218">
        <v>36.200000000000003</v>
      </c>
      <c r="F904" s="218">
        <v>44.042999999999999</v>
      </c>
      <c r="G904" s="218">
        <v>36.6</v>
      </c>
      <c r="H904" s="218">
        <v>34.700000000000003</v>
      </c>
      <c r="I904" s="218">
        <v>37</v>
      </c>
      <c r="J904" s="218">
        <v>37.049999999999997</v>
      </c>
      <c r="K904" s="218">
        <v>40.9</v>
      </c>
      <c r="L904" s="218">
        <v>44.1</v>
      </c>
      <c r="M904" s="218">
        <v>34.43</v>
      </c>
      <c r="N904" s="218">
        <v>35.659999999999997</v>
      </c>
      <c r="O904" s="219">
        <v>56.3</v>
      </c>
      <c r="P904" s="218">
        <v>44.545000000000002</v>
      </c>
      <c r="Q904" s="218">
        <v>35.799999999999997</v>
      </c>
      <c r="R904" s="218">
        <v>37.781700000000001</v>
      </c>
      <c r="S904" s="218">
        <v>43.4</v>
      </c>
      <c r="T904" s="218">
        <v>44</v>
      </c>
      <c r="U904" s="218">
        <v>40.4</v>
      </c>
      <c r="V904" s="218">
        <v>46.434573049999997</v>
      </c>
      <c r="W904" s="218">
        <v>39</v>
      </c>
      <c r="X904" s="218">
        <v>41</v>
      </c>
      <c r="Y904" s="218">
        <v>40.1</v>
      </c>
      <c r="Z904" s="218">
        <v>38.1</v>
      </c>
      <c r="AA904" s="218">
        <v>40.200000000000003</v>
      </c>
      <c r="AB904" s="215"/>
      <c r="AC904" s="216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16"/>
      <c r="AT904" s="216"/>
      <c r="AU904" s="216"/>
      <c r="AV904" s="216"/>
      <c r="AW904" s="216"/>
      <c r="AX904" s="216"/>
      <c r="AY904" s="216"/>
      <c r="AZ904" s="216"/>
      <c r="BA904" s="216"/>
      <c r="BB904" s="216"/>
      <c r="BC904" s="216"/>
      <c r="BD904" s="216"/>
      <c r="BE904" s="216"/>
      <c r="BF904" s="216"/>
      <c r="BG904" s="216"/>
      <c r="BH904" s="216"/>
      <c r="BI904" s="216"/>
      <c r="BJ904" s="216"/>
      <c r="BK904" s="216"/>
      <c r="BL904" s="216"/>
      <c r="BM904" s="217">
        <v>16</v>
      </c>
    </row>
    <row r="905" spans="1:65">
      <c r="A905" s="29"/>
      <c r="B905" s="19">
        <v>1</v>
      </c>
      <c r="C905" s="9">
        <v>4</v>
      </c>
      <c r="D905" s="218">
        <v>40.1</v>
      </c>
      <c r="E905" s="218">
        <v>37.6</v>
      </c>
      <c r="F905" s="218">
        <v>43.801333333333332</v>
      </c>
      <c r="G905" s="218">
        <v>37.700000000000003</v>
      </c>
      <c r="H905" s="218">
        <v>35.9</v>
      </c>
      <c r="I905" s="218">
        <v>39</v>
      </c>
      <c r="J905" s="218">
        <v>36.56</v>
      </c>
      <c r="K905" s="218">
        <v>41.2</v>
      </c>
      <c r="L905" s="218">
        <v>44.3</v>
      </c>
      <c r="M905" s="218">
        <v>35.47</v>
      </c>
      <c r="N905" s="218">
        <v>35.549999999999997</v>
      </c>
      <c r="O905" s="219">
        <v>60.7</v>
      </c>
      <c r="P905" s="218">
        <v>43.462000000000003</v>
      </c>
      <c r="Q905" s="218">
        <v>35.9</v>
      </c>
      <c r="R905" s="218">
        <v>36.676299999999998</v>
      </c>
      <c r="S905" s="218">
        <v>44.1</v>
      </c>
      <c r="T905" s="218">
        <v>45</v>
      </c>
      <c r="U905" s="218">
        <v>41.1</v>
      </c>
      <c r="V905" s="218">
        <v>46.532881000000003</v>
      </c>
      <c r="W905" s="218">
        <v>40</v>
      </c>
      <c r="X905" s="218">
        <v>42</v>
      </c>
      <c r="Y905" s="218">
        <v>40.200000000000003</v>
      </c>
      <c r="Z905" s="218">
        <v>37.700000000000003</v>
      </c>
      <c r="AA905" s="218">
        <v>38.700000000000003</v>
      </c>
      <c r="AB905" s="215"/>
      <c r="AC905" s="216"/>
      <c r="AD905" s="216"/>
      <c r="AE905" s="216"/>
      <c r="AF905" s="216"/>
      <c r="AG905" s="216"/>
      <c r="AH905" s="216"/>
      <c r="AI905" s="216"/>
      <c r="AJ905" s="216"/>
      <c r="AK905" s="216"/>
      <c r="AL905" s="216"/>
      <c r="AM905" s="216"/>
      <c r="AN905" s="216"/>
      <c r="AO905" s="216"/>
      <c r="AP905" s="216"/>
      <c r="AQ905" s="216"/>
      <c r="AR905" s="216"/>
      <c r="AS905" s="216"/>
      <c r="AT905" s="216"/>
      <c r="AU905" s="216"/>
      <c r="AV905" s="216"/>
      <c r="AW905" s="216"/>
      <c r="AX905" s="216"/>
      <c r="AY905" s="216"/>
      <c r="AZ905" s="216"/>
      <c r="BA905" s="216"/>
      <c r="BB905" s="216"/>
      <c r="BC905" s="216"/>
      <c r="BD905" s="216"/>
      <c r="BE905" s="216"/>
      <c r="BF905" s="216"/>
      <c r="BG905" s="216"/>
      <c r="BH905" s="216"/>
      <c r="BI905" s="216"/>
      <c r="BJ905" s="216"/>
      <c r="BK905" s="216"/>
      <c r="BL905" s="216"/>
      <c r="BM905" s="217">
        <v>39.691365886183576</v>
      </c>
    </row>
    <row r="906" spans="1:65">
      <c r="A906" s="29"/>
      <c r="B906" s="19">
        <v>1</v>
      </c>
      <c r="C906" s="9">
        <v>5</v>
      </c>
      <c r="D906" s="218">
        <v>40.5</v>
      </c>
      <c r="E906" s="218">
        <v>36.299999999999997</v>
      </c>
      <c r="F906" s="218">
        <v>44.180666666666667</v>
      </c>
      <c r="G906" s="218">
        <v>37.9</v>
      </c>
      <c r="H906" s="218">
        <v>35</v>
      </c>
      <c r="I906" s="218">
        <v>38</v>
      </c>
      <c r="J906" s="218">
        <v>36.159999999999997</v>
      </c>
      <c r="K906" s="218">
        <v>41.4</v>
      </c>
      <c r="L906" s="218">
        <v>43.8</v>
      </c>
      <c r="M906" s="218">
        <v>34.36</v>
      </c>
      <c r="N906" s="218">
        <v>35.53</v>
      </c>
      <c r="O906" s="219">
        <v>56.6</v>
      </c>
      <c r="P906" s="218">
        <v>43.029000000000003</v>
      </c>
      <c r="Q906" s="218">
        <v>36.4</v>
      </c>
      <c r="R906" s="218">
        <v>36.201099999999997</v>
      </c>
      <c r="S906" s="218">
        <v>42.8</v>
      </c>
      <c r="T906" s="218">
        <v>44.8</v>
      </c>
      <c r="U906" s="218">
        <v>39.5</v>
      </c>
      <c r="V906" s="218">
        <v>45.55133455</v>
      </c>
      <c r="W906" s="218">
        <v>40</v>
      </c>
      <c r="X906" s="218">
        <v>41</v>
      </c>
      <c r="Y906" s="218">
        <v>38.6</v>
      </c>
      <c r="Z906" s="218">
        <v>38.6</v>
      </c>
      <c r="AA906" s="218">
        <v>38.799999999999997</v>
      </c>
      <c r="AB906" s="215"/>
      <c r="AC906" s="216"/>
      <c r="AD906" s="216"/>
      <c r="AE906" s="216"/>
      <c r="AF906" s="216"/>
      <c r="AG906" s="216"/>
      <c r="AH906" s="216"/>
      <c r="AI906" s="216"/>
      <c r="AJ906" s="216"/>
      <c r="AK906" s="216"/>
      <c r="AL906" s="216"/>
      <c r="AM906" s="216"/>
      <c r="AN906" s="216"/>
      <c r="AO906" s="216"/>
      <c r="AP906" s="216"/>
      <c r="AQ906" s="216"/>
      <c r="AR906" s="216"/>
      <c r="AS906" s="216"/>
      <c r="AT906" s="216"/>
      <c r="AU906" s="216"/>
      <c r="AV906" s="216"/>
      <c r="AW906" s="216"/>
      <c r="AX906" s="216"/>
      <c r="AY906" s="216"/>
      <c r="AZ906" s="216"/>
      <c r="BA906" s="216"/>
      <c r="BB906" s="216"/>
      <c r="BC906" s="216"/>
      <c r="BD906" s="216"/>
      <c r="BE906" s="216"/>
      <c r="BF906" s="216"/>
      <c r="BG906" s="216"/>
      <c r="BH906" s="216"/>
      <c r="BI906" s="216"/>
      <c r="BJ906" s="216"/>
      <c r="BK906" s="216"/>
      <c r="BL906" s="216"/>
      <c r="BM906" s="217">
        <v>124</v>
      </c>
    </row>
    <row r="907" spans="1:65">
      <c r="A907" s="29"/>
      <c r="B907" s="19">
        <v>1</v>
      </c>
      <c r="C907" s="9">
        <v>6</v>
      </c>
      <c r="D907" s="218">
        <v>41.1</v>
      </c>
      <c r="E907" s="218">
        <v>36.799999999999997</v>
      </c>
      <c r="F907" s="218">
        <v>44.375</v>
      </c>
      <c r="G907" s="218">
        <v>36.299999999999997</v>
      </c>
      <c r="H907" s="218">
        <v>35.9</v>
      </c>
      <c r="I907" s="218">
        <v>39</v>
      </c>
      <c r="J907" s="218">
        <v>36.39</v>
      </c>
      <c r="K907" s="218">
        <v>41.9</v>
      </c>
      <c r="L907" s="218">
        <v>42.9</v>
      </c>
      <c r="M907" s="218">
        <v>34.24</v>
      </c>
      <c r="N907" s="218">
        <v>36.54</v>
      </c>
      <c r="O907" s="219">
        <v>53.7</v>
      </c>
      <c r="P907" s="218">
        <v>44.414999999999999</v>
      </c>
      <c r="Q907" s="218">
        <v>35.700000000000003</v>
      </c>
      <c r="R907" s="218">
        <v>36.041899999999998</v>
      </c>
      <c r="S907" s="218">
        <v>42.7</v>
      </c>
      <c r="T907" s="218">
        <v>43.5</v>
      </c>
      <c r="U907" s="218">
        <v>39.299999999999997</v>
      </c>
      <c r="V907" s="218">
        <v>49.334228199999998</v>
      </c>
      <c r="W907" s="218">
        <v>38</v>
      </c>
      <c r="X907" s="218">
        <v>41</v>
      </c>
      <c r="Y907" s="218">
        <v>38.5</v>
      </c>
      <c r="Z907" s="218">
        <v>37.6</v>
      </c>
      <c r="AA907" s="218">
        <v>39.6</v>
      </c>
      <c r="AB907" s="215"/>
      <c r="AC907" s="216"/>
      <c r="AD907" s="216"/>
      <c r="AE907" s="216"/>
      <c r="AF907" s="216"/>
      <c r="AG907" s="216"/>
      <c r="AH907" s="216"/>
      <c r="AI907" s="216"/>
      <c r="AJ907" s="216"/>
      <c r="AK907" s="216"/>
      <c r="AL907" s="216"/>
      <c r="AM907" s="216"/>
      <c r="AN907" s="216"/>
      <c r="AO907" s="216"/>
      <c r="AP907" s="216"/>
      <c r="AQ907" s="216"/>
      <c r="AR907" s="216"/>
      <c r="AS907" s="216"/>
      <c r="AT907" s="216"/>
      <c r="AU907" s="216"/>
      <c r="AV907" s="216"/>
      <c r="AW907" s="216"/>
      <c r="AX907" s="216"/>
      <c r="AY907" s="216"/>
      <c r="AZ907" s="216"/>
      <c r="BA907" s="216"/>
      <c r="BB907" s="216"/>
      <c r="BC907" s="216"/>
      <c r="BD907" s="216"/>
      <c r="BE907" s="216"/>
      <c r="BF907" s="216"/>
      <c r="BG907" s="216"/>
      <c r="BH907" s="216"/>
      <c r="BI907" s="216"/>
      <c r="BJ907" s="216"/>
      <c r="BK907" s="216"/>
      <c r="BL907" s="216"/>
      <c r="BM907" s="221"/>
    </row>
    <row r="908" spans="1:65">
      <c r="A908" s="29"/>
      <c r="B908" s="20" t="s">
        <v>268</v>
      </c>
      <c r="C908" s="12"/>
      <c r="D908" s="222">
        <v>40.733333333333334</v>
      </c>
      <c r="E908" s="222">
        <v>36.35</v>
      </c>
      <c r="F908" s="222">
        <v>44.222222222222229</v>
      </c>
      <c r="G908" s="222">
        <v>37.133333333333333</v>
      </c>
      <c r="H908" s="222">
        <v>35.68333333333333</v>
      </c>
      <c r="I908" s="222">
        <v>38</v>
      </c>
      <c r="J908" s="222">
        <v>36.808333333333337</v>
      </c>
      <c r="K908" s="222">
        <v>40.133333333333333</v>
      </c>
      <c r="L908" s="222">
        <v>43.5</v>
      </c>
      <c r="M908" s="222">
        <v>34.726666666666667</v>
      </c>
      <c r="N908" s="222">
        <v>35.893333333333331</v>
      </c>
      <c r="O908" s="222">
        <v>56.366666666666667</v>
      </c>
      <c r="P908" s="222">
        <v>43.976333333333336</v>
      </c>
      <c r="Q908" s="222">
        <v>35.800000000000004</v>
      </c>
      <c r="R908" s="222">
        <v>36.094233333333328</v>
      </c>
      <c r="S908" s="222">
        <v>44.133333333333333</v>
      </c>
      <c r="T908" s="222">
        <v>44.116666666666667</v>
      </c>
      <c r="U908" s="222">
        <v>40.15</v>
      </c>
      <c r="V908" s="222">
        <v>46.94543316</v>
      </c>
      <c r="W908" s="222">
        <v>39.333333333333336</v>
      </c>
      <c r="X908" s="222">
        <v>41.166666666666664</v>
      </c>
      <c r="Y908" s="222">
        <v>39.266666666666666</v>
      </c>
      <c r="Z908" s="222">
        <v>38</v>
      </c>
      <c r="AA908" s="222">
        <v>39.366666666666667</v>
      </c>
      <c r="AB908" s="215"/>
      <c r="AC908" s="216"/>
      <c r="AD908" s="216"/>
      <c r="AE908" s="216"/>
      <c r="AF908" s="216"/>
      <c r="AG908" s="216"/>
      <c r="AH908" s="216"/>
      <c r="AI908" s="216"/>
      <c r="AJ908" s="216"/>
      <c r="AK908" s="216"/>
      <c r="AL908" s="216"/>
      <c r="AM908" s="216"/>
      <c r="AN908" s="216"/>
      <c r="AO908" s="216"/>
      <c r="AP908" s="216"/>
      <c r="AQ908" s="216"/>
      <c r="AR908" s="216"/>
      <c r="AS908" s="216"/>
      <c r="AT908" s="216"/>
      <c r="AU908" s="216"/>
      <c r="AV908" s="216"/>
      <c r="AW908" s="216"/>
      <c r="AX908" s="216"/>
      <c r="AY908" s="216"/>
      <c r="AZ908" s="216"/>
      <c r="BA908" s="216"/>
      <c r="BB908" s="216"/>
      <c r="BC908" s="216"/>
      <c r="BD908" s="216"/>
      <c r="BE908" s="216"/>
      <c r="BF908" s="216"/>
      <c r="BG908" s="216"/>
      <c r="BH908" s="216"/>
      <c r="BI908" s="216"/>
      <c r="BJ908" s="216"/>
      <c r="BK908" s="216"/>
      <c r="BL908" s="216"/>
      <c r="BM908" s="221"/>
    </row>
    <row r="909" spans="1:65">
      <c r="A909" s="29"/>
      <c r="B909" s="3" t="s">
        <v>269</v>
      </c>
      <c r="C909" s="28"/>
      <c r="D909" s="218">
        <v>40.799999999999997</v>
      </c>
      <c r="E909" s="218">
        <v>36.299999999999997</v>
      </c>
      <c r="F909" s="218">
        <v>44.277833333333334</v>
      </c>
      <c r="G909" s="218">
        <v>37.150000000000006</v>
      </c>
      <c r="H909" s="218">
        <v>35.9</v>
      </c>
      <c r="I909" s="218">
        <v>38</v>
      </c>
      <c r="J909" s="218">
        <v>36.805</v>
      </c>
      <c r="K909" s="218">
        <v>41.05</v>
      </c>
      <c r="L909" s="218">
        <v>43.5</v>
      </c>
      <c r="M909" s="218">
        <v>34.394999999999996</v>
      </c>
      <c r="N909" s="218">
        <v>35.72</v>
      </c>
      <c r="O909" s="218">
        <v>56.45</v>
      </c>
      <c r="P909" s="218">
        <v>44.203499999999998</v>
      </c>
      <c r="Q909" s="218">
        <v>35.799999999999997</v>
      </c>
      <c r="R909" s="218">
        <v>36.438699999999997</v>
      </c>
      <c r="S909" s="218">
        <v>43.75</v>
      </c>
      <c r="T909" s="218">
        <v>44.4</v>
      </c>
      <c r="U909" s="218">
        <v>40.25</v>
      </c>
      <c r="V909" s="218">
        <v>46.483727025</v>
      </c>
      <c r="W909" s="218">
        <v>39.5</v>
      </c>
      <c r="X909" s="218">
        <v>41</v>
      </c>
      <c r="Y909" s="218">
        <v>39.1</v>
      </c>
      <c r="Z909" s="218">
        <v>37.900000000000006</v>
      </c>
      <c r="AA909" s="218">
        <v>39.35</v>
      </c>
      <c r="AB909" s="215"/>
      <c r="AC909" s="216"/>
      <c r="AD909" s="216"/>
      <c r="AE909" s="216"/>
      <c r="AF909" s="216"/>
      <c r="AG909" s="216"/>
      <c r="AH909" s="216"/>
      <c r="AI909" s="216"/>
      <c r="AJ909" s="216"/>
      <c r="AK909" s="216"/>
      <c r="AL909" s="216"/>
      <c r="AM909" s="216"/>
      <c r="AN909" s="216"/>
      <c r="AO909" s="216"/>
      <c r="AP909" s="216"/>
      <c r="AQ909" s="216"/>
      <c r="AR909" s="216"/>
      <c r="AS909" s="216"/>
      <c r="AT909" s="216"/>
      <c r="AU909" s="216"/>
      <c r="AV909" s="216"/>
      <c r="AW909" s="216"/>
      <c r="AX909" s="216"/>
      <c r="AY909" s="216"/>
      <c r="AZ909" s="216"/>
      <c r="BA909" s="216"/>
      <c r="BB909" s="216"/>
      <c r="BC909" s="216"/>
      <c r="BD909" s="216"/>
      <c r="BE909" s="216"/>
      <c r="BF909" s="216"/>
      <c r="BG909" s="216"/>
      <c r="BH909" s="216"/>
      <c r="BI909" s="216"/>
      <c r="BJ909" s="216"/>
      <c r="BK909" s="216"/>
      <c r="BL909" s="216"/>
      <c r="BM909" s="221"/>
    </row>
    <row r="910" spans="1:65">
      <c r="A910" s="29"/>
      <c r="B910" s="3" t="s">
        <v>270</v>
      </c>
      <c r="C910" s="28"/>
      <c r="D910" s="23">
        <v>0.38815804341359023</v>
      </c>
      <c r="E910" s="23">
        <v>0.88260976654464962</v>
      </c>
      <c r="F910" s="23">
        <v>0.26633401473977752</v>
      </c>
      <c r="G910" s="23">
        <v>0.61535897382476479</v>
      </c>
      <c r="H910" s="23">
        <v>0.72226495600068141</v>
      </c>
      <c r="I910" s="23">
        <v>0.89442719099991586</v>
      </c>
      <c r="J910" s="23">
        <v>0.50846501026783197</v>
      </c>
      <c r="K910" s="23">
        <v>2.1077634275854273</v>
      </c>
      <c r="L910" s="23">
        <v>0.66030296076876571</v>
      </c>
      <c r="M910" s="23">
        <v>0.62701408809265735</v>
      </c>
      <c r="N910" s="23">
        <v>0.42443688184071193</v>
      </c>
      <c r="O910" s="23">
        <v>2.5009331591761241</v>
      </c>
      <c r="P910" s="23">
        <v>0.60604345278755756</v>
      </c>
      <c r="Q910" s="23">
        <v>0.38470768123342536</v>
      </c>
      <c r="R910" s="23">
        <v>1.5945925042676796</v>
      </c>
      <c r="S910" s="23">
        <v>1.5227168701589504</v>
      </c>
      <c r="T910" s="23">
        <v>0.93897106806688369</v>
      </c>
      <c r="U910" s="23">
        <v>0.66858058601787207</v>
      </c>
      <c r="V910" s="23">
        <v>1.4750323852278726</v>
      </c>
      <c r="W910" s="23">
        <v>0.81649658092772603</v>
      </c>
      <c r="X910" s="23">
        <v>0.40824829046386302</v>
      </c>
      <c r="Y910" s="23">
        <v>0.77114633284913392</v>
      </c>
      <c r="Z910" s="23">
        <v>0.51768716422179184</v>
      </c>
      <c r="AA910" s="23">
        <v>0.59553897157672819</v>
      </c>
      <c r="AB910" s="15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86</v>
      </c>
      <c r="C911" s="28"/>
      <c r="D911" s="13">
        <v>9.5292482016429685E-3</v>
      </c>
      <c r="E911" s="13">
        <v>2.4280873907693248E-2</v>
      </c>
      <c r="F911" s="13">
        <v>6.0226284740150689E-3</v>
      </c>
      <c r="G911" s="13">
        <v>1.6571606117363503E-2</v>
      </c>
      <c r="H911" s="13">
        <v>2.0240960934162021E-2</v>
      </c>
      <c r="I911" s="13">
        <v>2.3537557657892522E-2</v>
      </c>
      <c r="J911" s="13">
        <v>1.3813855837025091E-2</v>
      </c>
      <c r="K911" s="13">
        <v>5.251902228202892E-2</v>
      </c>
      <c r="L911" s="13">
        <v>1.5179378408477372E-2</v>
      </c>
      <c r="M911" s="13">
        <v>1.8055694608158687E-2</v>
      </c>
      <c r="N911" s="13">
        <v>1.1824950274165451E-2</v>
      </c>
      <c r="O911" s="13">
        <v>4.4369009328967313E-2</v>
      </c>
      <c r="P911" s="13">
        <v>1.3781127412188924E-2</v>
      </c>
      <c r="Q911" s="13">
        <v>1.0746024615458807E-2</v>
      </c>
      <c r="R911" s="13">
        <v>4.4178594667504963E-2</v>
      </c>
      <c r="S911" s="13">
        <v>3.4502648115384074E-2</v>
      </c>
      <c r="T911" s="13">
        <v>2.1283817183231211E-2</v>
      </c>
      <c r="U911" s="13">
        <v>1.6652069390233427E-2</v>
      </c>
      <c r="V911" s="13">
        <v>3.142014645387655E-2</v>
      </c>
      <c r="W911" s="13">
        <v>2.0758387650704899E-2</v>
      </c>
      <c r="X911" s="13">
        <v>9.9169625213893862E-3</v>
      </c>
      <c r="Y911" s="13">
        <v>1.9638701176123954E-2</v>
      </c>
      <c r="Z911" s="13">
        <v>1.362334642688926E-2</v>
      </c>
      <c r="AA911" s="13">
        <v>1.5128000971466424E-2</v>
      </c>
      <c r="AB911" s="15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271</v>
      </c>
      <c r="C912" s="28"/>
      <c r="D912" s="13">
        <v>2.6251740747285979E-2</v>
      </c>
      <c r="E912" s="13">
        <v>-8.418369616619048E-2</v>
      </c>
      <c r="F912" s="13">
        <v>0.1141521899002178</v>
      </c>
      <c r="G912" s="13">
        <v>-6.4448085767204177E-2</v>
      </c>
      <c r="H912" s="13">
        <v>-0.10097996033554058</v>
      </c>
      <c r="I912" s="13">
        <v>-4.2612942347049154E-2</v>
      </c>
      <c r="J912" s="13">
        <v>-7.2636264549762242E-2</v>
      </c>
      <c r="K912" s="13">
        <v>1.1135102994870749E-2</v>
      </c>
      <c r="L912" s="13">
        <v>9.5956237050088378E-2</v>
      </c>
      <c r="M912" s="13">
        <v>-0.12508259941855782</v>
      </c>
      <c r="N912" s="13">
        <v>-9.5689137122195289E-2</v>
      </c>
      <c r="O912" s="13">
        <v>0.42012413551854366</v>
      </c>
      <c r="P912" s="13">
        <v>0.10795716779908915</v>
      </c>
      <c r="Q912" s="13">
        <v>-9.8040614105904145E-2</v>
      </c>
      <c r="R912" s="13">
        <v>-9.0627582914761695E-2</v>
      </c>
      <c r="S912" s="13">
        <v>0.11191268801097087</v>
      </c>
      <c r="T912" s="13">
        <v>0.11149278140673724</v>
      </c>
      <c r="U912" s="13">
        <v>1.1555009599104604E-2</v>
      </c>
      <c r="V912" s="13">
        <v>0.18276184534988604</v>
      </c>
      <c r="W912" s="13">
        <v>-9.0204140083490758E-3</v>
      </c>
      <c r="X912" s="13">
        <v>3.7169312457363324E-2</v>
      </c>
      <c r="Y912" s="13">
        <v>-1.0700040425284163E-2</v>
      </c>
      <c r="Z912" s="13">
        <v>-4.2612942347049154E-2</v>
      </c>
      <c r="AA912" s="13">
        <v>-8.1806007998816987E-3</v>
      </c>
      <c r="AB912" s="15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45" t="s">
        <v>272</v>
      </c>
      <c r="C913" s="46"/>
      <c r="D913" s="44">
        <v>0.3</v>
      </c>
      <c r="E913" s="44">
        <v>0.65</v>
      </c>
      <c r="F913" s="44">
        <v>1.05</v>
      </c>
      <c r="G913" s="44">
        <v>0.48</v>
      </c>
      <c r="H913" s="44">
        <v>0.79</v>
      </c>
      <c r="I913" s="44">
        <v>0.28999999999999998</v>
      </c>
      <c r="J913" s="44">
        <v>0.55000000000000004</v>
      </c>
      <c r="K913" s="44">
        <v>0.17</v>
      </c>
      <c r="L913" s="44">
        <v>0.89</v>
      </c>
      <c r="M913" s="44">
        <v>1</v>
      </c>
      <c r="N913" s="44">
        <v>0.75</v>
      </c>
      <c r="O913" s="44">
        <v>3.67</v>
      </c>
      <c r="P913" s="44">
        <v>1</v>
      </c>
      <c r="Q913" s="44">
        <v>0.77</v>
      </c>
      <c r="R913" s="44">
        <v>0.7</v>
      </c>
      <c r="S913" s="44">
        <v>1.03</v>
      </c>
      <c r="T913" s="44">
        <v>1.03</v>
      </c>
      <c r="U913" s="44">
        <v>0.17</v>
      </c>
      <c r="V913" s="44">
        <v>1.64</v>
      </c>
      <c r="W913" s="44">
        <v>0</v>
      </c>
      <c r="X913" s="44">
        <v>0.39</v>
      </c>
      <c r="Y913" s="44">
        <v>0.02</v>
      </c>
      <c r="Z913" s="44">
        <v>0.28999999999999998</v>
      </c>
      <c r="AA913" s="44">
        <v>0</v>
      </c>
      <c r="AB913" s="15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BM914" s="55"/>
    </row>
    <row r="915" spans="1:65" ht="15">
      <c r="B915" s="8" t="s">
        <v>584</v>
      </c>
      <c r="BM915" s="27" t="s">
        <v>66</v>
      </c>
    </row>
    <row r="916" spans="1:65" ht="15">
      <c r="A916" s="24" t="s">
        <v>21</v>
      </c>
      <c r="B916" s="18" t="s">
        <v>110</v>
      </c>
      <c r="C916" s="15" t="s">
        <v>111</v>
      </c>
      <c r="D916" s="16" t="s">
        <v>234</v>
      </c>
      <c r="E916" s="17" t="s">
        <v>234</v>
      </c>
      <c r="F916" s="17" t="s">
        <v>234</v>
      </c>
      <c r="G916" s="17" t="s">
        <v>234</v>
      </c>
      <c r="H916" s="17" t="s">
        <v>234</v>
      </c>
      <c r="I916" s="17" t="s">
        <v>234</v>
      </c>
      <c r="J916" s="17" t="s">
        <v>234</v>
      </c>
      <c r="K916" s="17" t="s">
        <v>234</v>
      </c>
      <c r="L916" s="17" t="s">
        <v>234</v>
      </c>
      <c r="M916" s="17" t="s">
        <v>234</v>
      </c>
      <c r="N916" s="17" t="s">
        <v>234</v>
      </c>
      <c r="O916" s="17" t="s">
        <v>234</v>
      </c>
      <c r="P916" s="17" t="s">
        <v>234</v>
      </c>
      <c r="Q916" s="17" t="s">
        <v>234</v>
      </c>
      <c r="R916" s="17" t="s">
        <v>234</v>
      </c>
      <c r="S916" s="17" t="s">
        <v>234</v>
      </c>
      <c r="T916" s="17" t="s">
        <v>234</v>
      </c>
      <c r="U916" s="15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235</v>
      </c>
      <c r="C917" s="9" t="s">
        <v>235</v>
      </c>
      <c r="D917" s="151" t="s">
        <v>237</v>
      </c>
      <c r="E917" s="152" t="s">
        <v>238</v>
      </c>
      <c r="F917" s="152" t="s">
        <v>239</v>
      </c>
      <c r="G917" s="152" t="s">
        <v>240</v>
      </c>
      <c r="H917" s="152" t="s">
        <v>241</v>
      </c>
      <c r="I917" s="152" t="s">
        <v>243</v>
      </c>
      <c r="J917" s="152" t="s">
        <v>244</v>
      </c>
      <c r="K917" s="152" t="s">
        <v>246</v>
      </c>
      <c r="L917" s="152" t="s">
        <v>247</v>
      </c>
      <c r="M917" s="152" t="s">
        <v>249</v>
      </c>
      <c r="N917" s="152" t="s">
        <v>250</v>
      </c>
      <c r="O917" s="152" t="s">
        <v>254</v>
      </c>
      <c r="P917" s="152" t="s">
        <v>255</v>
      </c>
      <c r="Q917" s="152" t="s">
        <v>259</v>
      </c>
      <c r="R917" s="152" t="s">
        <v>260</v>
      </c>
      <c r="S917" s="152" t="s">
        <v>261</v>
      </c>
      <c r="T917" s="152" t="s">
        <v>262</v>
      </c>
      <c r="U917" s="15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274</v>
      </c>
      <c r="E918" s="11" t="s">
        <v>274</v>
      </c>
      <c r="F918" s="11" t="s">
        <v>276</v>
      </c>
      <c r="G918" s="11" t="s">
        <v>277</v>
      </c>
      <c r="H918" s="11" t="s">
        <v>277</v>
      </c>
      <c r="I918" s="11" t="s">
        <v>277</v>
      </c>
      <c r="J918" s="11" t="s">
        <v>274</v>
      </c>
      <c r="K918" s="11" t="s">
        <v>274</v>
      </c>
      <c r="L918" s="11" t="s">
        <v>277</v>
      </c>
      <c r="M918" s="11" t="s">
        <v>274</v>
      </c>
      <c r="N918" s="11" t="s">
        <v>277</v>
      </c>
      <c r="O918" s="11" t="s">
        <v>274</v>
      </c>
      <c r="P918" s="11" t="s">
        <v>277</v>
      </c>
      <c r="Q918" s="11" t="s">
        <v>277</v>
      </c>
      <c r="R918" s="11" t="s">
        <v>274</v>
      </c>
      <c r="S918" s="11" t="s">
        <v>277</v>
      </c>
      <c r="T918" s="11" t="s">
        <v>274</v>
      </c>
      <c r="U918" s="15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9"/>
      <c r="C919" s="9"/>
      <c r="D919" s="25" t="s">
        <v>314</v>
      </c>
      <c r="E919" s="25" t="s">
        <v>266</v>
      </c>
      <c r="F919" s="25" t="s">
        <v>314</v>
      </c>
      <c r="G919" s="25" t="s">
        <v>315</v>
      </c>
      <c r="H919" s="25" t="s">
        <v>315</v>
      </c>
      <c r="I919" s="25" t="s">
        <v>315</v>
      </c>
      <c r="J919" s="25" t="s">
        <v>116</v>
      </c>
      <c r="K919" s="25" t="s">
        <v>116</v>
      </c>
      <c r="L919" s="25" t="s">
        <v>316</v>
      </c>
      <c r="M919" s="25" t="s">
        <v>314</v>
      </c>
      <c r="N919" s="25" t="s">
        <v>314</v>
      </c>
      <c r="O919" s="25" t="s">
        <v>314</v>
      </c>
      <c r="P919" s="25" t="s">
        <v>316</v>
      </c>
      <c r="Q919" s="25" t="s">
        <v>318</v>
      </c>
      <c r="R919" s="25" t="s">
        <v>314</v>
      </c>
      <c r="S919" s="25" t="s">
        <v>314</v>
      </c>
      <c r="T919" s="25" t="s">
        <v>314</v>
      </c>
      <c r="U919" s="15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203" t="s">
        <v>105</v>
      </c>
      <c r="E920" s="203" t="s">
        <v>305</v>
      </c>
      <c r="F920" s="204" t="s">
        <v>103</v>
      </c>
      <c r="G920" s="204" t="s">
        <v>215</v>
      </c>
      <c r="H920" s="204">
        <v>0.24</v>
      </c>
      <c r="I920" s="204" t="s">
        <v>104</v>
      </c>
      <c r="J920" s="203" t="s">
        <v>105</v>
      </c>
      <c r="K920" s="203" t="s">
        <v>105</v>
      </c>
      <c r="L920" s="204" t="s">
        <v>215</v>
      </c>
      <c r="M920" s="203" t="s">
        <v>105</v>
      </c>
      <c r="N920" s="204" t="s">
        <v>215</v>
      </c>
      <c r="O920" s="203" t="s">
        <v>105</v>
      </c>
      <c r="P920" s="204" t="s">
        <v>215</v>
      </c>
      <c r="Q920" s="204" t="s">
        <v>95</v>
      </c>
      <c r="R920" s="203" t="s">
        <v>105</v>
      </c>
      <c r="S920" s="203" t="s">
        <v>105</v>
      </c>
      <c r="T920" s="203" t="s">
        <v>105</v>
      </c>
      <c r="U920" s="205"/>
      <c r="V920" s="206"/>
      <c r="W920" s="206"/>
      <c r="X920" s="206"/>
      <c r="Y920" s="206"/>
      <c r="Z920" s="206"/>
      <c r="AA920" s="206"/>
      <c r="AB920" s="206"/>
      <c r="AC920" s="206"/>
      <c r="AD920" s="206"/>
      <c r="AE920" s="206"/>
      <c r="AF920" s="206"/>
      <c r="AG920" s="206"/>
      <c r="AH920" s="206"/>
      <c r="AI920" s="206"/>
      <c r="AJ920" s="206"/>
      <c r="AK920" s="206"/>
      <c r="AL920" s="206"/>
      <c r="AM920" s="206"/>
      <c r="AN920" s="206"/>
      <c r="AO920" s="206"/>
      <c r="AP920" s="206"/>
      <c r="AQ920" s="206"/>
      <c r="AR920" s="206"/>
      <c r="AS920" s="206"/>
      <c r="AT920" s="206"/>
      <c r="AU920" s="206"/>
      <c r="AV920" s="206"/>
      <c r="AW920" s="206"/>
      <c r="AX920" s="206"/>
      <c r="AY920" s="206"/>
      <c r="AZ920" s="206"/>
      <c r="BA920" s="206"/>
      <c r="BB920" s="206"/>
      <c r="BC920" s="206"/>
      <c r="BD920" s="206"/>
      <c r="BE920" s="206"/>
      <c r="BF920" s="206"/>
      <c r="BG920" s="206"/>
      <c r="BH920" s="206"/>
      <c r="BI920" s="206"/>
      <c r="BJ920" s="206"/>
      <c r="BK920" s="206"/>
      <c r="BL920" s="206"/>
      <c r="BM920" s="207">
        <v>1</v>
      </c>
    </row>
    <row r="921" spans="1:65">
      <c r="A921" s="29"/>
      <c r="B921" s="19">
        <v>1</v>
      </c>
      <c r="C921" s="9">
        <v>2</v>
      </c>
      <c r="D921" s="23" t="s">
        <v>105</v>
      </c>
      <c r="E921" s="23" t="s">
        <v>305</v>
      </c>
      <c r="F921" s="209" t="s">
        <v>103</v>
      </c>
      <c r="G921" s="210">
        <v>0.08</v>
      </c>
      <c r="H921" s="209">
        <v>0.26</v>
      </c>
      <c r="I921" s="209" t="s">
        <v>104</v>
      </c>
      <c r="J921" s="23" t="s">
        <v>105</v>
      </c>
      <c r="K921" s="23" t="s">
        <v>105</v>
      </c>
      <c r="L921" s="209" t="s">
        <v>215</v>
      </c>
      <c r="M921" s="23" t="s">
        <v>105</v>
      </c>
      <c r="N921" s="209" t="s">
        <v>215</v>
      </c>
      <c r="O921" s="23" t="s">
        <v>105</v>
      </c>
      <c r="P921" s="209" t="s">
        <v>215</v>
      </c>
      <c r="Q921" s="209" t="s">
        <v>95</v>
      </c>
      <c r="R921" s="23" t="s">
        <v>105</v>
      </c>
      <c r="S921" s="23" t="s">
        <v>105</v>
      </c>
      <c r="T921" s="23" t="s">
        <v>105</v>
      </c>
      <c r="U921" s="205"/>
      <c r="V921" s="206"/>
      <c r="W921" s="206"/>
      <c r="X921" s="206"/>
      <c r="Y921" s="206"/>
      <c r="Z921" s="206"/>
      <c r="AA921" s="206"/>
      <c r="AB921" s="206"/>
      <c r="AC921" s="206"/>
      <c r="AD921" s="206"/>
      <c r="AE921" s="206"/>
      <c r="AF921" s="206"/>
      <c r="AG921" s="206"/>
      <c r="AH921" s="206"/>
      <c r="AI921" s="206"/>
      <c r="AJ921" s="206"/>
      <c r="AK921" s="206"/>
      <c r="AL921" s="206"/>
      <c r="AM921" s="206"/>
      <c r="AN921" s="206"/>
      <c r="AO921" s="206"/>
      <c r="AP921" s="206"/>
      <c r="AQ921" s="206"/>
      <c r="AR921" s="206"/>
      <c r="AS921" s="206"/>
      <c r="AT921" s="206"/>
      <c r="AU921" s="206"/>
      <c r="AV921" s="206"/>
      <c r="AW921" s="206"/>
      <c r="AX921" s="206"/>
      <c r="AY921" s="206"/>
      <c r="AZ921" s="206"/>
      <c r="BA921" s="206"/>
      <c r="BB921" s="206"/>
      <c r="BC921" s="206"/>
      <c r="BD921" s="206"/>
      <c r="BE921" s="206"/>
      <c r="BF921" s="206"/>
      <c r="BG921" s="206"/>
      <c r="BH921" s="206"/>
      <c r="BI921" s="206"/>
      <c r="BJ921" s="206"/>
      <c r="BK921" s="206"/>
      <c r="BL921" s="206"/>
      <c r="BM921" s="207">
        <v>21</v>
      </c>
    </row>
    <row r="922" spans="1:65">
      <c r="A922" s="29"/>
      <c r="B922" s="19">
        <v>1</v>
      </c>
      <c r="C922" s="9">
        <v>3</v>
      </c>
      <c r="D922" s="23" t="s">
        <v>105</v>
      </c>
      <c r="E922" s="23" t="s">
        <v>305</v>
      </c>
      <c r="F922" s="209" t="s">
        <v>103</v>
      </c>
      <c r="G922" s="209" t="s">
        <v>215</v>
      </c>
      <c r="H922" s="209">
        <v>0.21</v>
      </c>
      <c r="I922" s="209" t="s">
        <v>104</v>
      </c>
      <c r="J922" s="23" t="s">
        <v>105</v>
      </c>
      <c r="K922" s="23" t="s">
        <v>105</v>
      </c>
      <c r="L922" s="209" t="s">
        <v>215</v>
      </c>
      <c r="M922" s="23" t="s">
        <v>105</v>
      </c>
      <c r="N922" s="209" t="s">
        <v>215</v>
      </c>
      <c r="O922" s="23" t="s">
        <v>105</v>
      </c>
      <c r="P922" s="209" t="s">
        <v>215</v>
      </c>
      <c r="Q922" s="209" t="s">
        <v>95</v>
      </c>
      <c r="R922" s="23" t="s">
        <v>105</v>
      </c>
      <c r="S922" s="23" t="s">
        <v>105</v>
      </c>
      <c r="T922" s="23" t="s">
        <v>105</v>
      </c>
      <c r="U922" s="205"/>
      <c r="V922" s="206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207">
        <v>16</v>
      </c>
    </row>
    <row r="923" spans="1:65">
      <c r="A923" s="29"/>
      <c r="B923" s="19">
        <v>1</v>
      </c>
      <c r="C923" s="9">
        <v>4</v>
      </c>
      <c r="D923" s="23" t="s">
        <v>105</v>
      </c>
      <c r="E923" s="23" t="s">
        <v>305</v>
      </c>
      <c r="F923" s="209" t="s">
        <v>103</v>
      </c>
      <c r="G923" s="209">
        <v>0.05</v>
      </c>
      <c r="H923" s="209">
        <v>0.22</v>
      </c>
      <c r="I923" s="209" t="s">
        <v>104</v>
      </c>
      <c r="J923" s="23" t="s">
        <v>105</v>
      </c>
      <c r="K923" s="23" t="s">
        <v>105</v>
      </c>
      <c r="L923" s="209" t="s">
        <v>215</v>
      </c>
      <c r="M923" s="23" t="s">
        <v>105</v>
      </c>
      <c r="N923" s="209" t="s">
        <v>215</v>
      </c>
      <c r="O923" s="23" t="s">
        <v>105</v>
      </c>
      <c r="P923" s="209" t="s">
        <v>215</v>
      </c>
      <c r="Q923" s="209" t="s">
        <v>95</v>
      </c>
      <c r="R923" s="23" t="s">
        <v>105</v>
      </c>
      <c r="S923" s="23" t="s">
        <v>105</v>
      </c>
      <c r="T923" s="23" t="s">
        <v>105</v>
      </c>
      <c r="U923" s="205"/>
      <c r="V923" s="206"/>
      <c r="W923" s="206"/>
      <c r="X923" s="206"/>
      <c r="Y923" s="206"/>
      <c r="Z923" s="206"/>
      <c r="AA923" s="206"/>
      <c r="AB923" s="206"/>
      <c r="AC923" s="206"/>
      <c r="AD923" s="206"/>
      <c r="AE923" s="206"/>
      <c r="AF923" s="206"/>
      <c r="AG923" s="206"/>
      <c r="AH923" s="206"/>
      <c r="AI923" s="206"/>
      <c r="AJ923" s="206"/>
      <c r="AK923" s="206"/>
      <c r="AL923" s="206"/>
      <c r="AM923" s="206"/>
      <c r="AN923" s="206"/>
      <c r="AO923" s="206"/>
      <c r="AP923" s="206"/>
      <c r="AQ923" s="206"/>
      <c r="AR923" s="206"/>
      <c r="AS923" s="206"/>
      <c r="AT923" s="206"/>
      <c r="AU923" s="206"/>
      <c r="AV923" s="206"/>
      <c r="AW923" s="206"/>
      <c r="AX923" s="206"/>
      <c r="AY923" s="206"/>
      <c r="AZ923" s="206"/>
      <c r="BA923" s="206"/>
      <c r="BB923" s="206"/>
      <c r="BC923" s="206"/>
      <c r="BD923" s="206"/>
      <c r="BE923" s="206"/>
      <c r="BF923" s="206"/>
      <c r="BG923" s="206"/>
      <c r="BH923" s="206"/>
      <c r="BI923" s="206"/>
      <c r="BJ923" s="206"/>
      <c r="BK923" s="206"/>
      <c r="BL923" s="206"/>
      <c r="BM923" s="207" t="s">
        <v>105</v>
      </c>
    </row>
    <row r="924" spans="1:65">
      <c r="A924" s="29"/>
      <c r="B924" s="19">
        <v>1</v>
      </c>
      <c r="C924" s="9">
        <v>5</v>
      </c>
      <c r="D924" s="23" t="s">
        <v>105</v>
      </c>
      <c r="E924" s="23" t="s">
        <v>305</v>
      </c>
      <c r="F924" s="209" t="s">
        <v>103</v>
      </c>
      <c r="G924" s="209" t="s">
        <v>215</v>
      </c>
      <c r="H924" s="209">
        <v>0.21</v>
      </c>
      <c r="I924" s="209" t="s">
        <v>104</v>
      </c>
      <c r="J924" s="23" t="s">
        <v>105</v>
      </c>
      <c r="K924" s="23" t="s">
        <v>105</v>
      </c>
      <c r="L924" s="209" t="s">
        <v>215</v>
      </c>
      <c r="M924" s="23" t="s">
        <v>105</v>
      </c>
      <c r="N924" s="209" t="s">
        <v>215</v>
      </c>
      <c r="O924" s="23" t="s">
        <v>105</v>
      </c>
      <c r="P924" s="209" t="s">
        <v>215</v>
      </c>
      <c r="Q924" s="209" t="s">
        <v>95</v>
      </c>
      <c r="R924" s="23" t="s">
        <v>105</v>
      </c>
      <c r="S924" s="23" t="s">
        <v>105</v>
      </c>
      <c r="T924" s="23" t="s">
        <v>105</v>
      </c>
      <c r="U924" s="205"/>
      <c r="V924" s="206"/>
      <c r="W924" s="206"/>
      <c r="X924" s="206"/>
      <c r="Y924" s="206"/>
      <c r="Z924" s="206"/>
      <c r="AA924" s="206"/>
      <c r="AB924" s="206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6"/>
      <c r="AT924" s="206"/>
      <c r="AU924" s="206"/>
      <c r="AV924" s="206"/>
      <c r="AW924" s="206"/>
      <c r="AX924" s="206"/>
      <c r="AY924" s="206"/>
      <c r="AZ924" s="206"/>
      <c r="BA924" s="206"/>
      <c r="BB924" s="206"/>
      <c r="BC924" s="206"/>
      <c r="BD924" s="206"/>
      <c r="BE924" s="206"/>
      <c r="BF924" s="206"/>
      <c r="BG924" s="206"/>
      <c r="BH924" s="206"/>
      <c r="BI924" s="206"/>
      <c r="BJ924" s="206"/>
      <c r="BK924" s="206"/>
      <c r="BL924" s="206"/>
      <c r="BM924" s="207">
        <v>125</v>
      </c>
    </row>
    <row r="925" spans="1:65">
      <c r="A925" s="29"/>
      <c r="B925" s="19">
        <v>1</v>
      </c>
      <c r="C925" s="9">
        <v>6</v>
      </c>
      <c r="D925" s="23" t="s">
        <v>105</v>
      </c>
      <c r="E925" s="23" t="s">
        <v>305</v>
      </c>
      <c r="F925" s="209" t="s">
        <v>103</v>
      </c>
      <c r="G925" s="209" t="s">
        <v>215</v>
      </c>
      <c r="H925" s="209">
        <v>0.22</v>
      </c>
      <c r="I925" s="209" t="s">
        <v>104</v>
      </c>
      <c r="J925" s="23" t="s">
        <v>105</v>
      </c>
      <c r="K925" s="23" t="s">
        <v>105</v>
      </c>
      <c r="L925" s="209" t="s">
        <v>215</v>
      </c>
      <c r="M925" s="23" t="s">
        <v>105</v>
      </c>
      <c r="N925" s="209" t="s">
        <v>215</v>
      </c>
      <c r="O925" s="23" t="s">
        <v>105</v>
      </c>
      <c r="P925" s="209" t="s">
        <v>215</v>
      </c>
      <c r="Q925" s="209" t="s">
        <v>95</v>
      </c>
      <c r="R925" s="23" t="s">
        <v>105</v>
      </c>
      <c r="S925" s="23" t="s">
        <v>105</v>
      </c>
      <c r="T925" s="23" t="s">
        <v>105</v>
      </c>
      <c r="U925" s="205"/>
      <c r="V925" s="206"/>
      <c r="W925" s="206"/>
      <c r="X925" s="206"/>
      <c r="Y925" s="206"/>
      <c r="Z925" s="206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56"/>
    </row>
    <row r="926" spans="1:65">
      <c r="A926" s="29"/>
      <c r="B926" s="20" t="s">
        <v>268</v>
      </c>
      <c r="C926" s="12"/>
      <c r="D926" s="211" t="s">
        <v>676</v>
      </c>
      <c r="E926" s="211" t="s">
        <v>676</v>
      </c>
      <c r="F926" s="211" t="s">
        <v>676</v>
      </c>
      <c r="G926" s="211">
        <v>6.5000000000000002E-2</v>
      </c>
      <c r="H926" s="211">
        <v>0.22666666666666666</v>
      </c>
      <c r="I926" s="211" t="s">
        <v>676</v>
      </c>
      <c r="J926" s="211" t="s">
        <v>676</v>
      </c>
      <c r="K926" s="211" t="s">
        <v>676</v>
      </c>
      <c r="L926" s="211" t="s">
        <v>676</v>
      </c>
      <c r="M926" s="211" t="s">
        <v>676</v>
      </c>
      <c r="N926" s="211" t="s">
        <v>676</v>
      </c>
      <c r="O926" s="211" t="s">
        <v>676</v>
      </c>
      <c r="P926" s="211" t="s">
        <v>676</v>
      </c>
      <c r="Q926" s="211" t="s">
        <v>676</v>
      </c>
      <c r="R926" s="211" t="s">
        <v>676</v>
      </c>
      <c r="S926" s="211" t="s">
        <v>676</v>
      </c>
      <c r="T926" s="211" t="s">
        <v>676</v>
      </c>
      <c r="U926" s="205"/>
      <c r="V926" s="206"/>
      <c r="W926" s="206"/>
      <c r="X926" s="206"/>
      <c r="Y926" s="206"/>
      <c r="Z926" s="206"/>
      <c r="AA926" s="206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56"/>
    </row>
    <row r="927" spans="1:65">
      <c r="A927" s="29"/>
      <c r="B927" s="3" t="s">
        <v>269</v>
      </c>
      <c r="C927" s="28"/>
      <c r="D927" s="23" t="s">
        <v>676</v>
      </c>
      <c r="E927" s="23" t="s">
        <v>676</v>
      </c>
      <c r="F927" s="23" t="s">
        <v>676</v>
      </c>
      <c r="G927" s="23">
        <v>6.5000000000000002E-2</v>
      </c>
      <c r="H927" s="23">
        <v>0.22</v>
      </c>
      <c r="I927" s="23" t="s">
        <v>676</v>
      </c>
      <c r="J927" s="23" t="s">
        <v>676</v>
      </c>
      <c r="K927" s="23" t="s">
        <v>676</v>
      </c>
      <c r="L927" s="23" t="s">
        <v>676</v>
      </c>
      <c r="M927" s="23" t="s">
        <v>676</v>
      </c>
      <c r="N927" s="23" t="s">
        <v>676</v>
      </c>
      <c r="O927" s="23" t="s">
        <v>676</v>
      </c>
      <c r="P927" s="23" t="s">
        <v>676</v>
      </c>
      <c r="Q927" s="23" t="s">
        <v>676</v>
      </c>
      <c r="R927" s="23" t="s">
        <v>676</v>
      </c>
      <c r="S927" s="23" t="s">
        <v>676</v>
      </c>
      <c r="T927" s="23" t="s">
        <v>676</v>
      </c>
      <c r="U927" s="205"/>
      <c r="V927" s="206"/>
      <c r="W927" s="206"/>
      <c r="X927" s="206"/>
      <c r="Y927" s="206"/>
      <c r="Z927" s="206"/>
      <c r="AA927" s="206"/>
      <c r="AB927" s="206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56"/>
    </row>
    <row r="928" spans="1:65">
      <c r="A928" s="29"/>
      <c r="B928" s="3" t="s">
        <v>270</v>
      </c>
      <c r="C928" s="28"/>
      <c r="D928" s="23" t="s">
        <v>676</v>
      </c>
      <c r="E928" s="23" t="s">
        <v>676</v>
      </c>
      <c r="F928" s="23" t="s">
        <v>676</v>
      </c>
      <c r="G928" s="23">
        <v>2.1213203435596444E-2</v>
      </c>
      <c r="H928" s="23">
        <v>1.9663841605003504E-2</v>
      </c>
      <c r="I928" s="23" t="s">
        <v>676</v>
      </c>
      <c r="J928" s="23" t="s">
        <v>676</v>
      </c>
      <c r="K928" s="23" t="s">
        <v>676</v>
      </c>
      <c r="L928" s="23" t="s">
        <v>676</v>
      </c>
      <c r="M928" s="23" t="s">
        <v>676</v>
      </c>
      <c r="N928" s="23" t="s">
        <v>676</v>
      </c>
      <c r="O928" s="23" t="s">
        <v>676</v>
      </c>
      <c r="P928" s="23" t="s">
        <v>676</v>
      </c>
      <c r="Q928" s="23" t="s">
        <v>676</v>
      </c>
      <c r="R928" s="23" t="s">
        <v>676</v>
      </c>
      <c r="S928" s="23" t="s">
        <v>676</v>
      </c>
      <c r="T928" s="23" t="s">
        <v>676</v>
      </c>
      <c r="U928" s="205"/>
      <c r="V928" s="206"/>
      <c r="W928" s="206"/>
      <c r="X928" s="206"/>
      <c r="Y928" s="206"/>
      <c r="Z928" s="206"/>
      <c r="AA928" s="206"/>
      <c r="AB928" s="206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56"/>
    </row>
    <row r="929" spans="1:65">
      <c r="A929" s="29"/>
      <c r="B929" s="3" t="s">
        <v>86</v>
      </c>
      <c r="C929" s="28"/>
      <c r="D929" s="13" t="s">
        <v>676</v>
      </c>
      <c r="E929" s="13" t="s">
        <v>676</v>
      </c>
      <c r="F929" s="13" t="s">
        <v>676</v>
      </c>
      <c r="G929" s="13">
        <v>0.32635697593225299</v>
      </c>
      <c r="H929" s="13">
        <v>8.6752242375015456E-2</v>
      </c>
      <c r="I929" s="13" t="s">
        <v>676</v>
      </c>
      <c r="J929" s="13" t="s">
        <v>676</v>
      </c>
      <c r="K929" s="13" t="s">
        <v>676</v>
      </c>
      <c r="L929" s="13" t="s">
        <v>676</v>
      </c>
      <c r="M929" s="13" t="s">
        <v>676</v>
      </c>
      <c r="N929" s="13" t="s">
        <v>676</v>
      </c>
      <c r="O929" s="13" t="s">
        <v>676</v>
      </c>
      <c r="P929" s="13" t="s">
        <v>676</v>
      </c>
      <c r="Q929" s="13" t="s">
        <v>676</v>
      </c>
      <c r="R929" s="13" t="s">
        <v>676</v>
      </c>
      <c r="S929" s="13" t="s">
        <v>676</v>
      </c>
      <c r="T929" s="13" t="s">
        <v>676</v>
      </c>
      <c r="U929" s="15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271</v>
      </c>
      <c r="C930" s="28"/>
      <c r="D930" s="13" t="s">
        <v>676</v>
      </c>
      <c r="E930" s="13" t="s">
        <v>676</v>
      </c>
      <c r="F930" s="13" t="s">
        <v>676</v>
      </c>
      <c r="G930" s="13" t="s">
        <v>676</v>
      </c>
      <c r="H930" s="13" t="s">
        <v>676</v>
      </c>
      <c r="I930" s="13" t="s">
        <v>676</v>
      </c>
      <c r="J930" s="13" t="s">
        <v>676</v>
      </c>
      <c r="K930" s="13" t="s">
        <v>676</v>
      </c>
      <c r="L930" s="13" t="s">
        <v>676</v>
      </c>
      <c r="M930" s="13" t="s">
        <v>676</v>
      </c>
      <c r="N930" s="13" t="s">
        <v>676</v>
      </c>
      <c r="O930" s="13" t="s">
        <v>676</v>
      </c>
      <c r="P930" s="13" t="s">
        <v>676</v>
      </c>
      <c r="Q930" s="13" t="s">
        <v>676</v>
      </c>
      <c r="R930" s="13" t="s">
        <v>676</v>
      </c>
      <c r="S930" s="13" t="s">
        <v>676</v>
      </c>
      <c r="T930" s="13" t="s">
        <v>676</v>
      </c>
      <c r="U930" s="15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45" t="s">
        <v>272</v>
      </c>
      <c r="C931" s="46"/>
      <c r="D931" s="44">
        <v>0</v>
      </c>
      <c r="E931" s="44">
        <v>0.67</v>
      </c>
      <c r="F931" s="44">
        <v>672.96</v>
      </c>
      <c r="G931" s="44">
        <v>8.99</v>
      </c>
      <c r="H931" s="44">
        <v>59.79</v>
      </c>
      <c r="I931" s="44">
        <v>12.14</v>
      </c>
      <c r="J931" s="44">
        <v>0</v>
      </c>
      <c r="K931" s="44">
        <v>0</v>
      </c>
      <c r="L931" s="44">
        <v>5.39</v>
      </c>
      <c r="M931" s="44">
        <v>0</v>
      </c>
      <c r="N931" s="44">
        <v>5.39</v>
      </c>
      <c r="O931" s="44">
        <v>0</v>
      </c>
      <c r="P931" s="44">
        <v>5.39</v>
      </c>
      <c r="Q931" s="44">
        <v>1347.27</v>
      </c>
      <c r="R931" s="44">
        <v>0</v>
      </c>
      <c r="S931" s="44">
        <v>0</v>
      </c>
      <c r="T931" s="44">
        <v>0</v>
      </c>
      <c r="U931" s="15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BM932" s="55"/>
    </row>
    <row r="933" spans="1:65" ht="15">
      <c r="B933" s="8" t="s">
        <v>585</v>
      </c>
      <c r="BM933" s="27" t="s">
        <v>66</v>
      </c>
    </row>
    <row r="934" spans="1:65" ht="15">
      <c r="A934" s="24" t="s">
        <v>24</v>
      </c>
      <c r="B934" s="18" t="s">
        <v>110</v>
      </c>
      <c r="C934" s="15" t="s">
        <v>111</v>
      </c>
      <c r="D934" s="16" t="s">
        <v>234</v>
      </c>
      <c r="E934" s="17" t="s">
        <v>234</v>
      </c>
      <c r="F934" s="17" t="s">
        <v>234</v>
      </c>
      <c r="G934" s="17" t="s">
        <v>234</v>
      </c>
      <c r="H934" s="17" t="s">
        <v>234</v>
      </c>
      <c r="I934" s="17" t="s">
        <v>234</v>
      </c>
      <c r="J934" s="17" t="s">
        <v>234</v>
      </c>
      <c r="K934" s="15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235</v>
      </c>
      <c r="C935" s="9" t="s">
        <v>235</v>
      </c>
      <c r="D935" s="151" t="s">
        <v>238</v>
      </c>
      <c r="E935" s="152" t="s">
        <v>240</v>
      </c>
      <c r="F935" s="152" t="s">
        <v>241</v>
      </c>
      <c r="G935" s="152" t="s">
        <v>244</v>
      </c>
      <c r="H935" s="152" t="s">
        <v>246</v>
      </c>
      <c r="I935" s="152" t="s">
        <v>250</v>
      </c>
      <c r="J935" s="152" t="s">
        <v>251</v>
      </c>
      <c r="K935" s="15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274</v>
      </c>
      <c r="E936" s="11" t="s">
        <v>277</v>
      </c>
      <c r="F936" s="11" t="s">
        <v>277</v>
      </c>
      <c r="G936" s="11" t="s">
        <v>274</v>
      </c>
      <c r="H936" s="11" t="s">
        <v>274</v>
      </c>
      <c r="I936" s="11" t="s">
        <v>277</v>
      </c>
      <c r="J936" s="11" t="s">
        <v>274</v>
      </c>
      <c r="K936" s="15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9"/>
      <c r="C937" s="9"/>
      <c r="D937" s="25" t="s">
        <v>266</v>
      </c>
      <c r="E937" s="25" t="s">
        <v>315</v>
      </c>
      <c r="F937" s="25" t="s">
        <v>315</v>
      </c>
      <c r="G937" s="25" t="s">
        <v>116</v>
      </c>
      <c r="H937" s="25" t="s">
        <v>116</v>
      </c>
      <c r="I937" s="25" t="s">
        <v>314</v>
      </c>
      <c r="J937" s="25" t="s">
        <v>314</v>
      </c>
      <c r="K937" s="15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1">
        <v>0.31</v>
      </c>
      <c r="E938" s="21">
        <v>0.33</v>
      </c>
      <c r="F938" s="21">
        <v>0.34</v>
      </c>
      <c r="G938" s="21">
        <v>0.3</v>
      </c>
      <c r="H938" s="21">
        <v>0.28000000000000003</v>
      </c>
      <c r="I938" s="147">
        <v>0.3</v>
      </c>
      <c r="J938" s="21">
        <v>0.35150908250227242</v>
      </c>
      <c r="K938" s="15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>
        <v>1</v>
      </c>
      <c r="C939" s="9">
        <v>2</v>
      </c>
      <c r="D939" s="11">
        <v>0.32</v>
      </c>
      <c r="E939" s="11">
        <v>0.32</v>
      </c>
      <c r="F939" s="11">
        <v>0.34</v>
      </c>
      <c r="G939" s="11">
        <v>0.3</v>
      </c>
      <c r="H939" s="11">
        <v>0.28000000000000003</v>
      </c>
      <c r="I939" s="148">
        <v>0.3</v>
      </c>
      <c r="J939" s="11">
        <v>0.35453659788947822</v>
      </c>
      <c r="K939" s="15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22</v>
      </c>
    </row>
    <row r="940" spans="1:65">
      <c r="A940" s="29"/>
      <c r="B940" s="19">
        <v>1</v>
      </c>
      <c r="C940" s="9">
        <v>3</v>
      </c>
      <c r="D940" s="11">
        <v>0.32</v>
      </c>
      <c r="E940" s="11">
        <v>0.33</v>
      </c>
      <c r="F940" s="11">
        <v>0.33</v>
      </c>
      <c r="G940" s="11">
        <v>0.28999999999999998</v>
      </c>
      <c r="H940" s="11">
        <v>0.28000000000000003</v>
      </c>
      <c r="I940" s="148">
        <v>0.3</v>
      </c>
      <c r="J940" s="11">
        <v>0.33574116457807174</v>
      </c>
      <c r="K940" s="15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4</v>
      </c>
      <c r="D941" s="11">
        <v>0.32500000000000001</v>
      </c>
      <c r="E941" s="11">
        <v>0.34</v>
      </c>
      <c r="F941" s="11">
        <v>0.34</v>
      </c>
      <c r="G941" s="11">
        <v>0.28499999999999998</v>
      </c>
      <c r="H941" s="11">
        <v>0.28999999999999998</v>
      </c>
      <c r="I941" s="148">
        <v>0.4</v>
      </c>
      <c r="J941" s="11">
        <v>0.36159467704617182</v>
      </c>
      <c r="K941" s="15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0.31914909979135997</v>
      </c>
    </row>
    <row r="942" spans="1:65">
      <c r="A942" s="29"/>
      <c r="B942" s="19">
        <v>1</v>
      </c>
      <c r="C942" s="9">
        <v>5</v>
      </c>
      <c r="D942" s="11">
        <v>0.315</v>
      </c>
      <c r="E942" s="11">
        <v>0.33</v>
      </c>
      <c r="F942" s="11">
        <v>0.35</v>
      </c>
      <c r="G942" s="11">
        <v>0.28599999999999998</v>
      </c>
      <c r="H942" s="11">
        <v>0.3</v>
      </c>
      <c r="I942" s="148">
        <v>0.3</v>
      </c>
      <c r="J942" s="11">
        <v>0.357647194673748</v>
      </c>
      <c r="K942" s="15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126</v>
      </c>
    </row>
    <row r="943" spans="1:65">
      <c r="A943" s="29"/>
      <c r="B943" s="19">
        <v>1</v>
      </c>
      <c r="C943" s="9">
        <v>6</v>
      </c>
      <c r="D943" s="11">
        <v>0.315</v>
      </c>
      <c r="E943" s="11">
        <v>0.32</v>
      </c>
      <c r="F943" s="11">
        <v>0.34</v>
      </c>
      <c r="G943" s="11">
        <v>0.27400000000000002</v>
      </c>
      <c r="H943" s="11">
        <v>0.3</v>
      </c>
      <c r="I943" s="148">
        <v>0.3</v>
      </c>
      <c r="J943" s="11">
        <v>0.34833887579921641</v>
      </c>
      <c r="K943" s="15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20" t="s">
        <v>268</v>
      </c>
      <c r="C944" s="12"/>
      <c r="D944" s="22">
        <v>0.31749999999999995</v>
      </c>
      <c r="E944" s="22">
        <v>0.32833333333333337</v>
      </c>
      <c r="F944" s="22">
        <v>0.34</v>
      </c>
      <c r="G944" s="22">
        <v>0.28916666666666663</v>
      </c>
      <c r="H944" s="22">
        <v>0.28833333333333339</v>
      </c>
      <c r="I944" s="22">
        <v>0.31666666666666665</v>
      </c>
      <c r="J944" s="22">
        <v>0.35156126541482641</v>
      </c>
      <c r="K944" s="15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269</v>
      </c>
      <c r="C945" s="28"/>
      <c r="D945" s="11">
        <v>0.3175</v>
      </c>
      <c r="E945" s="11">
        <v>0.33</v>
      </c>
      <c r="F945" s="11">
        <v>0.34</v>
      </c>
      <c r="G945" s="11">
        <v>0.28799999999999998</v>
      </c>
      <c r="H945" s="11">
        <v>0.28500000000000003</v>
      </c>
      <c r="I945" s="11">
        <v>0.3</v>
      </c>
      <c r="J945" s="11">
        <v>0.35302284019587532</v>
      </c>
      <c r="K945" s="15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270</v>
      </c>
      <c r="C946" s="28"/>
      <c r="D946" s="23">
        <v>5.2440442408507627E-3</v>
      </c>
      <c r="E946" s="23">
        <v>7.5277265270908165E-3</v>
      </c>
      <c r="F946" s="23">
        <v>6.3245553203367466E-3</v>
      </c>
      <c r="G946" s="23">
        <v>9.9280746706834604E-3</v>
      </c>
      <c r="H946" s="23">
        <v>9.8319208025017309E-3</v>
      </c>
      <c r="I946" s="23">
        <v>4.0824829046386228E-2</v>
      </c>
      <c r="J946" s="23">
        <v>9.0246617179767213E-3</v>
      </c>
      <c r="K946" s="205"/>
      <c r="L946" s="206"/>
      <c r="M946" s="206"/>
      <c r="N946" s="206"/>
      <c r="O946" s="206"/>
      <c r="P946" s="206"/>
      <c r="Q946" s="206"/>
      <c r="R946" s="206"/>
      <c r="S946" s="206"/>
      <c r="T946" s="206"/>
      <c r="U946" s="206"/>
      <c r="V946" s="206"/>
      <c r="W946" s="206"/>
      <c r="X946" s="206"/>
      <c r="Y946" s="206"/>
      <c r="Z946" s="206"/>
      <c r="AA946" s="206"/>
      <c r="AB946" s="206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56"/>
    </row>
    <row r="947" spans="1:65">
      <c r="A947" s="29"/>
      <c r="B947" s="3" t="s">
        <v>86</v>
      </c>
      <c r="C947" s="28"/>
      <c r="D947" s="13">
        <v>1.6516674774333114E-2</v>
      </c>
      <c r="E947" s="13">
        <v>2.2927085869312129E-2</v>
      </c>
      <c r="F947" s="13">
        <v>1.8601633295108076E-2</v>
      </c>
      <c r="G947" s="13">
        <v>3.4333399437522061E-2</v>
      </c>
      <c r="H947" s="13">
        <v>3.4099147291913511E-2</v>
      </c>
      <c r="I947" s="13">
        <v>0.12892051277806177</v>
      </c>
      <c r="J947" s="13">
        <v>2.56702390330972E-2</v>
      </c>
      <c r="K947" s="15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271</v>
      </c>
      <c r="C948" s="28"/>
      <c r="D948" s="13">
        <v>-5.1671766971553845E-3</v>
      </c>
      <c r="E948" s="13">
        <v>2.8777250344674377E-2</v>
      </c>
      <c r="F948" s="13">
        <v>6.5332787158951966E-2</v>
      </c>
      <c r="G948" s="13">
        <v>-9.3944908960401308E-2</v>
      </c>
      <c r="H948" s="13">
        <v>-9.6556018732849469E-2</v>
      </c>
      <c r="I948" s="13">
        <v>-7.7782864696036569E-3</v>
      </c>
      <c r="J948" s="13">
        <v>0.10155806688677971</v>
      </c>
      <c r="K948" s="15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45" t="s">
        <v>272</v>
      </c>
      <c r="C949" s="46"/>
      <c r="D949" s="44">
        <v>0.16</v>
      </c>
      <c r="E949" s="44">
        <v>0.16</v>
      </c>
      <c r="F949" s="44">
        <v>0.5</v>
      </c>
      <c r="G949" s="44">
        <v>1</v>
      </c>
      <c r="H949" s="44">
        <v>1.02</v>
      </c>
      <c r="I949" s="44" t="s">
        <v>273</v>
      </c>
      <c r="J949" s="44">
        <v>0.84</v>
      </c>
      <c r="K949" s="15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0" t="s">
        <v>332</v>
      </c>
      <c r="C950" s="20"/>
      <c r="D950" s="20"/>
      <c r="E950" s="20"/>
      <c r="F950" s="20"/>
      <c r="G950" s="20"/>
      <c r="H950" s="20"/>
      <c r="I950" s="20"/>
      <c r="J950" s="20"/>
      <c r="BM950" s="55"/>
    </row>
    <row r="951" spans="1:65">
      <c r="BM951" s="55"/>
    </row>
    <row r="952" spans="1:65" ht="15">
      <c r="B952" s="8" t="s">
        <v>586</v>
      </c>
      <c r="BM952" s="27" t="s">
        <v>66</v>
      </c>
    </row>
    <row r="953" spans="1:65" ht="15">
      <c r="A953" s="24" t="s">
        <v>27</v>
      </c>
      <c r="B953" s="18" t="s">
        <v>110</v>
      </c>
      <c r="C953" s="15" t="s">
        <v>111</v>
      </c>
      <c r="D953" s="16" t="s">
        <v>234</v>
      </c>
      <c r="E953" s="17" t="s">
        <v>234</v>
      </c>
      <c r="F953" s="17" t="s">
        <v>234</v>
      </c>
      <c r="G953" s="17" t="s">
        <v>234</v>
      </c>
      <c r="H953" s="17" t="s">
        <v>234</v>
      </c>
      <c r="I953" s="17" t="s">
        <v>234</v>
      </c>
      <c r="J953" s="17" t="s">
        <v>234</v>
      </c>
      <c r="K953" s="17" t="s">
        <v>234</v>
      </c>
      <c r="L953" s="17" t="s">
        <v>234</v>
      </c>
      <c r="M953" s="17" t="s">
        <v>234</v>
      </c>
      <c r="N953" s="17" t="s">
        <v>234</v>
      </c>
      <c r="O953" s="17" t="s">
        <v>234</v>
      </c>
      <c r="P953" s="17" t="s">
        <v>234</v>
      </c>
      <c r="Q953" s="17" t="s">
        <v>234</v>
      </c>
      <c r="R953" s="17" t="s">
        <v>234</v>
      </c>
      <c r="S953" s="17" t="s">
        <v>234</v>
      </c>
      <c r="T953" s="17" t="s">
        <v>234</v>
      </c>
      <c r="U953" s="17" t="s">
        <v>234</v>
      </c>
      <c r="V953" s="17" t="s">
        <v>234</v>
      </c>
      <c r="W953" s="15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235</v>
      </c>
      <c r="C954" s="9" t="s">
        <v>235</v>
      </c>
      <c r="D954" s="151" t="s">
        <v>237</v>
      </c>
      <c r="E954" s="152" t="s">
        <v>238</v>
      </c>
      <c r="F954" s="152" t="s">
        <v>239</v>
      </c>
      <c r="G954" s="152" t="s">
        <v>240</v>
      </c>
      <c r="H954" s="152" t="s">
        <v>243</v>
      </c>
      <c r="I954" s="152" t="s">
        <v>244</v>
      </c>
      <c r="J954" s="152" t="s">
        <v>246</v>
      </c>
      <c r="K954" s="152" t="s">
        <v>247</v>
      </c>
      <c r="L954" s="152" t="s">
        <v>248</v>
      </c>
      <c r="M954" s="152" t="s">
        <v>249</v>
      </c>
      <c r="N954" s="152" t="s">
        <v>250</v>
      </c>
      <c r="O954" s="152" t="s">
        <v>254</v>
      </c>
      <c r="P954" s="152" t="s">
        <v>255</v>
      </c>
      <c r="Q954" s="152" t="s">
        <v>256</v>
      </c>
      <c r="R954" s="152" t="s">
        <v>258</v>
      </c>
      <c r="S954" s="152" t="s">
        <v>259</v>
      </c>
      <c r="T954" s="152" t="s">
        <v>260</v>
      </c>
      <c r="U954" s="152" t="s">
        <v>261</v>
      </c>
      <c r="V954" s="152" t="s">
        <v>262</v>
      </c>
      <c r="W954" s="15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274</v>
      </c>
      <c r="E955" s="11" t="s">
        <v>274</v>
      </c>
      <c r="F955" s="11" t="s">
        <v>276</v>
      </c>
      <c r="G955" s="11" t="s">
        <v>277</v>
      </c>
      <c r="H955" s="11" t="s">
        <v>277</v>
      </c>
      <c r="I955" s="11" t="s">
        <v>274</v>
      </c>
      <c r="J955" s="11" t="s">
        <v>274</v>
      </c>
      <c r="K955" s="11" t="s">
        <v>277</v>
      </c>
      <c r="L955" s="11" t="s">
        <v>276</v>
      </c>
      <c r="M955" s="11" t="s">
        <v>274</v>
      </c>
      <c r="N955" s="11" t="s">
        <v>277</v>
      </c>
      <c r="O955" s="11" t="s">
        <v>274</v>
      </c>
      <c r="P955" s="11" t="s">
        <v>277</v>
      </c>
      <c r="Q955" s="11" t="s">
        <v>274</v>
      </c>
      <c r="R955" s="11" t="s">
        <v>276</v>
      </c>
      <c r="S955" s="11" t="s">
        <v>277</v>
      </c>
      <c r="T955" s="11" t="s">
        <v>274</v>
      </c>
      <c r="U955" s="11" t="s">
        <v>277</v>
      </c>
      <c r="V955" s="11" t="s">
        <v>274</v>
      </c>
      <c r="W955" s="15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9"/>
      <c r="C956" s="9"/>
      <c r="D956" s="25" t="s">
        <v>314</v>
      </c>
      <c r="E956" s="25" t="s">
        <v>266</v>
      </c>
      <c r="F956" s="25" t="s">
        <v>314</v>
      </c>
      <c r="G956" s="25" t="s">
        <v>315</v>
      </c>
      <c r="H956" s="25" t="s">
        <v>315</v>
      </c>
      <c r="I956" s="25" t="s">
        <v>116</v>
      </c>
      <c r="J956" s="25" t="s">
        <v>116</v>
      </c>
      <c r="K956" s="25" t="s">
        <v>316</v>
      </c>
      <c r="L956" s="25" t="s">
        <v>315</v>
      </c>
      <c r="M956" s="25" t="s">
        <v>314</v>
      </c>
      <c r="N956" s="25" t="s">
        <v>314</v>
      </c>
      <c r="O956" s="25" t="s">
        <v>314</v>
      </c>
      <c r="P956" s="25" t="s">
        <v>316</v>
      </c>
      <c r="Q956" s="25" t="s">
        <v>279</v>
      </c>
      <c r="R956" s="25" t="s">
        <v>317</v>
      </c>
      <c r="S956" s="25" t="s">
        <v>318</v>
      </c>
      <c r="T956" s="25" t="s">
        <v>314</v>
      </c>
      <c r="U956" s="25" t="s">
        <v>314</v>
      </c>
      <c r="V956" s="25" t="s">
        <v>314</v>
      </c>
      <c r="W956" s="15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</v>
      </c>
    </row>
    <row r="957" spans="1:65">
      <c r="A957" s="29"/>
      <c r="B957" s="18">
        <v>1</v>
      </c>
      <c r="C957" s="14">
        <v>1</v>
      </c>
      <c r="D957" s="21">
        <v>0.01</v>
      </c>
      <c r="E957" s="21" t="s">
        <v>297</v>
      </c>
      <c r="F957" s="147" t="s">
        <v>103</v>
      </c>
      <c r="G957" s="21" t="s">
        <v>215</v>
      </c>
      <c r="H957" s="21" t="s">
        <v>104</v>
      </c>
      <c r="I957" s="21" t="s">
        <v>104</v>
      </c>
      <c r="J957" s="21" t="s">
        <v>333</v>
      </c>
      <c r="K957" s="21" t="s">
        <v>215</v>
      </c>
      <c r="L957" s="147" t="s">
        <v>321</v>
      </c>
      <c r="M957" s="21" t="s">
        <v>104</v>
      </c>
      <c r="N957" s="21" t="s">
        <v>297</v>
      </c>
      <c r="O957" s="21">
        <v>0.01</v>
      </c>
      <c r="P957" s="21" t="s">
        <v>215</v>
      </c>
      <c r="Q957" s="21">
        <v>0.02</v>
      </c>
      <c r="R957" s="147" t="s">
        <v>103</v>
      </c>
      <c r="S957" s="147" t="s">
        <v>95</v>
      </c>
      <c r="T957" s="21">
        <v>0.02</v>
      </c>
      <c r="U957" s="21">
        <v>0.02</v>
      </c>
      <c r="V957" s="21">
        <v>0.01</v>
      </c>
      <c r="W957" s="15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>
        <v>1</v>
      </c>
      <c r="C958" s="9">
        <v>2</v>
      </c>
      <c r="D958" s="11">
        <v>0.01</v>
      </c>
      <c r="E958" s="11" t="s">
        <v>297</v>
      </c>
      <c r="F958" s="148" t="s">
        <v>103</v>
      </c>
      <c r="G958" s="11" t="s">
        <v>215</v>
      </c>
      <c r="H958" s="11" t="s">
        <v>104</v>
      </c>
      <c r="I958" s="11" t="s">
        <v>104</v>
      </c>
      <c r="J958" s="11" t="s">
        <v>333</v>
      </c>
      <c r="K958" s="11" t="s">
        <v>215</v>
      </c>
      <c r="L958" s="148" t="s">
        <v>321</v>
      </c>
      <c r="M958" s="11" t="s">
        <v>104</v>
      </c>
      <c r="N958" s="11" t="s">
        <v>297</v>
      </c>
      <c r="O958" s="11">
        <v>0.01</v>
      </c>
      <c r="P958" s="11" t="s">
        <v>215</v>
      </c>
      <c r="Q958" s="11">
        <v>0.03</v>
      </c>
      <c r="R958" s="148" t="s">
        <v>103</v>
      </c>
      <c r="S958" s="148" t="s">
        <v>95</v>
      </c>
      <c r="T958" s="11">
        <v>0.01</v>
      </c>
      <c r="U958" s="11">
        <v>0.02</v>
      </c>
      <c r="V958" s="11">
        <v>0.01</v>
      </c>
      <c r="W958" s="15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23</v>
      </c>
    </row>
    <row r="959" spans="1:65">
      <c r="A959" s="29"/>
      <c r="B959" s="19">
        <v>1</v>
      </c>
      <c r="C959" s="9">
        <v>3</v>
      </c>
      <c r="D959" s="11">
        <v>0.01</v>
      </c>
      <c r="E959" s="11" t="s">
        <v>297</v>
      </c>
      <c r="F959" s="148" t="s">
        <v>103</v>
      </c>
      <c r="G959" s="11" t="s">
        <v>215</v>
      </c>
      <c r="H959" s="11" t="s">
        <v>104</v>
      </c>
      <c r="I959" s="11" t="s">
        <v>104</v>
      </c>
      <c r="J959" s="149">
        <v>0.12</v>
      </c>
      <c r="K959" s="11" t="s">
        <v>215</v>
      </c>
      <c r="L959" s="148" t="s">
        <v>321</v>
      </c>
      <c r="M959" s="11" t="s">
        <v>104</v>
      </c>
      <c r="N959" s="11" t="s">
        <v>297</v>
      </c>
      <c r="O959" s="11">
        <v>0.01</v>
      </c>
      <c r="P959" s="11" t="s">
        <v>215</v>
      </c>
      <c r="Q959" s="11" t="s">
        <v>297</v>
      </c>
      <c r="R959" s="148" t="s">
        <v>103</v>
      </c>
      <c r="S959" s="148" t="s">
        <v>95</v>
      </c>
      <c r="T959" s="11">
        <v>0.02</v>
      </c>
      <c r="U959" s="11">
        <v>0.02</v>
      </c>
      <c r="V959" s="11" t="s">
        <v>105</v>
      </c>
      <c r="W959" s="15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16</v>
      </c>
    </row>
    <row r="960" spans="1:65">
      <c r="A960" s="29"/>
      <c r="B960" s="19">
        <v>1</v>
      </c>
      <c r="C960" s="9">
        <v>4</v>
      </c>
      <c r="D960" s="11">
        <v>0.01</v>
      </c>
      <c r="E960" s="11" t="s">
        <v>297</v>
      </c>
      <c r="F960" s="148" t="s">
        <v>103</v>
      </c>
      <c r="G960" s="11" t="s">
        <v>215</v>
      </c>
      <c r="H960" s="11" t="s">
        <v>104</v>
      </c>
      <c r="I960" s="11" t="s">
        <v>104</v>
      </c>
      <c r="J960" s="149">
        <v>0.2</v>
      </c>
      <c r="K960" s="11" t="s">
        <v>215</v>
      </c>
      <c r="L960" s="148" t="s">
        <v>321</v>
      </c>
      <c r="M960" s="11" t="s">
        <v>104</v>
      </c>
      <c r="N960" s="11" t="s">
        <v>297</v>
      </c>
      <c r="O960" s="11">
        <v>0.01</v>
      </c>
      <c r="P960" s="11" t="s">
        <v>215</v>
      </c>
      <c r="Q960" s="11">
        <v>0.02</v>
      </c>
      <c r="R960" s="148" t="s">
        <v>103</v>
      </c>
      <c r="S960" s="148" t="s">
        <v>95</v>
      </c>
      <c r="T960" s="11">
        <v>0.02</v>
      </c>
      <c r="U960" s="11">
        <v>0.02</v>
      </c>
      <c r="V960" s="11">
        <v>0.02</v>
      </c>
      <c r="W960" s="15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 t="s">
        <v>104</v>
      </c>
    </row>
    <row r="961" spans="1:65">
      <c r="A961" s="29"/>
      <c r="B961" s="19">
        <v>1</v>
      </c>
      <c r="C961" s="9">
        <v>5</v>
      </c>
      <c r="D961" s="11">
        <v>0.02</v>
      </c>
      <c r="E961" s="11" t="s">
        <v>297</v>
      </c>
      <c r="F961" s="148" t="s">
        <v>103</v>
      </c>
      <c r="G961" s="11" t="s">
        <v>215</v>
      </c>
      <c r="H961" s="11" t="s">
        <v>104</v>
      </c>
      <c r="I961" s="11" t="s">
        <v>104</v>
      </c>
      <c r="J961" s="11">
        <v>0.04</v>
      </c>
      <c r="K961" s="11" t="s">
        <v>215</v>
      </c>
      <c r="L961" s="148" t="s">
        <v>321</v>
      </c>
      <c r="M961" s="11" t="s">
        <v>104</v>
      </c>
      <c r="N961" s="11" t="s">
        <v>297</v>
      </c>
      <c r="O961" s="11">
        <v>0.01</v>
      </c>
      <c r="P961" s="11" t="s">
        <v>215</v>
      </c>
      <c r="Q961" s="11" t="s">
        <v>297</v>
      </c>
      <c r="R961" s="148" t="s">
        <v>103</v>
      </c>
      <c r="S961" s="148" t="s">
        <v>95</v>
      </c>
      <c r="T961" s="11">
        <v>0.01</v>
      </c>
      <c r="U961" s="11">
        <v>0.02</v>
      </c>
      <c r="V961" s="11">
        <v>0.01</v>
      </c>
      <c r="W961" s="15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127</v>
      </c>
    </row>
    <row r="962" spans="1:65">
      <c r="A962" s="29"/>
      <c r="B962" s="19">
        <v>1</v>
      </c>
      <c r="C962" s="9">
        <v>6</v>
      </c>
      <c r="D962" s="11">
        <v>0.01</v>
      </c>
      <c r="E962" s="11" t="s">
        <v>297</v>
      </c>
      <c r="F962" s="148" t="s">
        <v>103</v>
      </c>
      <c r="G962" s="11" t="s">
        <v>215</v>
      </c>
      <c r="H962" s="11" t="s">
        <v>104</v>
      </c>
      <c r="I962" s="11" t="s">
        <v>104</v>
      </c>
      <c r="J962" s="11">
        <v>0.03</v>
      </c>
      <c r="K962" s="11" t="s">
        <v>215</v>
      </c>
      <c r="L962" s="148" t="s">
        <v>321</v>
      </c>
      <c r="M962" s="11" t="s">
        <v>104</v>
      </c>
      <c r="N962" s="11" t="s">
        <v>297</v>
      </c>
      <c r="O962" s="11">
        <v>0.01</v>
      </c>
      <c r="P962" s="11" t="s">
        <v>215</v>
      </c>
      <c r="Q962" s="11" t="s">
        <v>297</v>
      </c>
      <c r="R962" s="148" t="s">
        <v>103</v>
      </c>
      <c r="S962" s="148" t="s">
        <v>95</v>
      </c>
      <c r="T962" s="11">
        <v>0.02</v>
      </c>
      <c r="U962" s="11">
        <v>0.02</v>
      </c>
      <c r="V962" s="11">
        <v>0.01</v>
      </c>
      <c r="W962" s="15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20" t="s">
        <v>268</v>
      </c>
      <c r="C963" s="12"/>
      <c r="D963" s="22">
        <v>1.1666666666666665E-2</v>
      </c>
      <c r="E963" s="22" t="s">
        <v>676</v>
      </c>
      <c r="F963" s="22" t="s">
        <v>676</v>
      </c>
      <c r="G963" s="22" t="s">
        <v>676</v>
      </c>
      <c r="H963" s="22" t="s">
        <v>676</v>
      </c>
      <c r="I963" s="22" t="s">
        <v>676</v>
      </c>
      <c r="J963" s="22">
        <v>9.7500000000000003E-2</v>
      </c>
      <c r="K963" s="22" t="s">
        <v>676</v>
      </c>
      <c r="L963" s="22" t="s">
        <v>676</v>
      </c>
      <c r="M963" s="22" t="s">
        <v>676</v>
      </c>
      <c r="N963" s="22" t="s">
        <v>676</v>
      </c>
      <c r="O963" s="22">
        <v>0.01</v>
      </c>
      <c r="P963" s="22" t="s">
        <v>676</v>
      </c>
      <c r="Q963" s="22">
        <v>2.3333333333333334E-2</v>
      </c>
      <c r="R963" s="22" t="s">
        <v>676</v>
      </c>
      <c r="S963" s="22" t="s">
        <v>676</v>
      </c>
      <c r="T963" s="22">
        <v>1.6666666666666666E-2</v>
      </c>
      <c r="U963" s="22">
        <v>0.02</v>
      </c>
      <c r="V963" s="22">
        <v>1.2E-2</v>
      </c>
      <c r="W963" s="15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269</v>
      </c>
      <c r="C964" s="28"/>
      <c r="D964" s="11">
        <v>0.01</v>
      </c>
      <c r="E964" s="11" t="s">
        <v>676</v>
      </c>
      <c r="F964" s="11" t="s">
        <v>676</v>
      </c>
      <c r="G964" s="11" t="s">
        <v>676</v>
      </c>
      <c r="H964" s="11" t="s">
        <v>676</v>
      </c>
      <c r="I964" s="11" t="s">
        <v>676</v>
      </c>
      <c r="J964" s="11">
        <v>7.9999999999999988E-2</v>
      </c>
      <c r="K964" s="11" t="s">
        <v>676</v>
      </c>
      <c r="L964" s="11" t="s">
        <v>676</v>
      </c>
      <c r="M964" s="11" t="s">
        <v>676</v>
      </c>
      <c r="N964" s="11" t="s">
        <v>676</v>
      </c>
      <c r="O964" s="11">
        <v>0.01</v>
      </c>
      <c r="P964" s="11" t="s">
        <v>676</v>
      </c>
      <c r="Q964" s="11">
        <v>0.02</v>
      </c>
      <c r="R964" s="11" t="s">
        <v>676</v>
      </c>
      <c r="S964" s="11" t="s">
        <v>676</v>
      </c>
      <c r="T964" s="11">
        <v>0.02</v>
      </c>
      <c r="U964" s="11">
        <v>0.02</v>
      </c>
      <c r="V964" s="11">
        <v>0.01</v>
      </c>
      <c r="W964" s="15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270</v>
      </c>
      <c r="C965" s="28"/>
      <c r="D965" s="23">
        <v>4.0824829046386367E-3</v>
      </c>
      <c r="E965" s="23" t="s">
        <v>676</v>
      </c>
      <c r="F965" s="23" t="s">
        <v>676</v>
      </c>
      <c r="G965" s="23" t="s">
        <v>676</v>
      </c>
      <c r="H965" s="23" t="s">
        <v>676</v>
      </c>
      <c r="I965" s="23" t="s">
        <v>676</v>
      </c>
      <c r="J965" s="23">
        <v>7.9320026895271942E-2</v>
      </c>
      <c r="K965" s="23" t="s">
        <v>676</v>
      </c>
      <c r="L965" s="23" t="s">
        <v>676</v>
      </c>
      <c r="M965" s="23" t="s">
        <v>676</v>
      </c>
      <c r="N965" s="23" t="s">
        <v>676</v>
      </c>
      <c r="O965" s="23">
        <v>0</v>
      </c>
      <c r="P965" s="23" t="s">
        <v>676</v>
      </c>
      <c r="Q965" s="23">
        <v>5.7735026918962398E-3</v>
      </c>
      <c r="R965" s="23" t="s">
        <v>676</v>
      </c>
      <c r="S965" s="23" t="s">
        <v>676</v>
      </c>
      <c r="T965" s="23">
        <v>5.1639777949432156E-3</v>
      </c>
      <c r="U965" s="23">
        <v>0</v>
      </c>
      <c r="V965" s="23">
        <v>4.4721359549995789E-3</v>
      </c>
      <c r="W965" s="15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86</v>
      </c>
      <c r="C966" s="28"/>
      <c r="D966" s="13">
        <v>0.34992710611188316</v>
      </c>
      <c r="E966" s="13" t="s">
        <v>676</v>
      </c>
      <c r="F966" s="13" t="s">
        <v>676</v>
      </c>
      <c r="G966" s="13" t="s">
        <v>676</v>
      </c>
      <c r="H966" s="13" t="s">
        <v>676</v>
      </c>
      <c r="I966" s="13" t="s">
        <v>676</v>
      </c>
      <c r="J966" s="13">
        <v>0.81353873738740445</v>
      </c>
      <c r="K966" s="13" t="s">
        <v>676</v>
      </c>
      <c r="L966" s="13" t="s">
        <v>676</v>
      </c>
      <c r="M966" s="13" t="s">
        <v>676</v>
      </c>
      <c r="N966" s="13" t="s">
        <v>676</v>
      </c>
      <c r="O966" s="13">
        <v>0</v>
      </c>
      <c r="P966" s="13" t="s">
        <v>676</v>
      </c>
      <c r="Q966" s="13">
        <v>0.24743582965269598</v>
      </c>
      <c r="R966" s="13" t="s">
        <v>676</v>
      </c>
      <c r="S966" s="13" t="s">
        <v>676</v>
      </c>
      <c r="T966" s="13">
        <v>0.30983866769659296</v>
      </c>
      <c r="U966" s="13">
        <v>0</v>
      </c>
      <c r="V966" s="13">
        <v>0.37267799624996489</v>
      </c>
      <c r="W966" s="15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271</v>
      </c>
      <c r="C967" s="28"/>
      <c r="D967" s="13" t="s">
        <v>676</v>
      </c>
      <c r="E967" s="13" t="s">
        <v>676</v>
      </c>
      <c r="F967" s="13" t="s">
        <v>676</v>
      </c>
      <c r="G967" s="13" t="s">
        <v>676</v>
      </c>
      <c r="H967" s="13" t="s">
        <v>676</v>
      </c>
      <c r="I967" s="13" t="s">
        <v>676</v>
      </c>
      <c r="J967" s="13" t="s">
        <v>676</v>
      </c>
      <c r="K967" s="13" t="s">
        <v>676</v>
      </c>
      <c r="L967" s="13" t="s">
        <v>676</v>
      </c>
      <c r="M967" s="13" t="s">
        <v>676</v>
      </c>
      <c r="N967" s="13" t="s">
        <v>676</v>
      </c>
      <c r="O967" s="13" t="s">
        <v>676</v>
      </c>
      <c r="P967" s="13" t="s">
        <v>676</v>
      </c>
      <c r="Q967" s="13" t="s">
        <v>676</v>
      </c>
      <c r="R967" s="13" t="s">
        <v>676</v>
      </c>
      <c r="S967" s="13" t="s">
        <v>676</v>
      </c>
      <c r="T967" s="13" t="s">
        <v>676</v>
      </c>
      <c r="U967" s="13" t="s">
        <v>676</v>
      </c>
      <c r="V967" s="13" t="s">
        <v>676</v>
      </c>
      <c r="W967" s="15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45" t="s">
        <v>272</v>
      </c>
      <c r="C968" s="46"/>
      <c r="D968" s="44">
        <v>0.6</v>
      </c>
      <c r="E968" s="44">
        <v>0.67</v>
      </c>
      <c r="F968" s="44">
        <v>111.26</v>
      </c>
      <c r="G968" s="44">
        <v>0</v>
      </c>
      <c r="H968" s="44">
        <v>1.1200000000000001</v>
      </c>
      <c r="I968" s="44">
        <v>1.1200000000000001</v>
      </c>
      <c r="J968" s="44">
        <v>2.02</v>
      </c>
      <c r="K968" s="44">
        <v>0</v>
      </c>
      <c r="L968" s="44">
        <v>448.42</v>
      </c>
      <c r="M968" s="44">
        <v>1.1200000000000001</v>
      </c>
      <c r="N968" s="44">
        <v>0.67</v>
      </c>
      <c r="O968" s="44">
        <v>0.67</v>
      </c>
      <c r="P968" s="44">
        <v>0</v>
      </c>
      <c r="Q968" s="44">
        <v>0.37</v>
      </c>
      <c r="R968" s="44">
        <v>111.26</v>
      </c>
      <c r="S968" s="44">
        <v>223.65</v>
      </c>
      <c r="T968" s="44">
        <v>0.37</v>
      </c>
      <c r="U968" s="44">
        <v>0.22</v>
      </c>
      <c r="V968" s="44">
        <v>0.64</v>
      </c>
      <c r="W968" s="15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BM969" s="55"/>
    </row>
    <row r="970" spans="1:65" ht="15">
      <c r="B970" s="8" t="s">
        <v>587</v>
      </c>
      <c r="BM970" s="27" t="s">
        <v>66</v>
      </c>
    </row>
    <row r="971" spans="1:65" ht="15">
      <c r="A971" s="24" t="s">
        <v>30</v>
      </c>
      <c r="B971" s="18" t="s">
        <v>110</v>
      </c>
      <c r="C971" s="15" t="s">
        <v>111</v>
      </c>
      <c r="D971" s="16" t="s">
        <v>234</v>
      </c>
      <c r="E971" s="17" t="s">
        <v>234</v>
      </c>
      <c r="F971" s="17" t="s">
        <v>234</v>
      </c>
      <c r="G971" s="17" t="s">
        <v>234</v>
      </c>
      <c r="H971" s="17" t="s">
        <v>234</v>
      </c>
      <c r="I971" s="17" t="s">
        <v>234</v>
      </c>
      <c r="J971" s="17" t="s">
        <v>234</v>
      </c>
      <c r="K971" s="17" t="s">
        <v>234</v>
      </c>
      <c r="L971" s="17" t="s">
        <v>234</v>
      </c>
      <c r="M971" s="17" t="s">
        <v>234</v>
      </c>
      <c r="N971" s="17" t="s">
        <v>234</v>
      </c>
      <c r="O971" s="17" t="s">
        <v>234</v>
      </c>
      <c r="P971" s="17" t="s">
        <v>234</v>
      </c>
      <c r="Q971" s="17" t="s">
        <v>234</v>
      </c>
      <c r="R971" s="17" t="s">
        <v>234</v>
      </c>
      <c r="S971" s="17" t="s">
        <v>234</v>
      </c>
      <c r="T971" s="17" t="s">
        <v>234</v>
      </c>
      <c r="U971" s="17" t="s">
        <v>234</v>
      </c>
      <c r="V971" s="17" t="s">
        <v>234</v>
      </c>
      <c r="W971" s="15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235</v>
      </c>
      <c r="C972" s="9" t="s">
        <v>235</v>
      </c>
      <c r="D972" s="151" t="s">
        <v>237</v>
      </c>
      <c r="E972" s="152" t="s">
        <v>238</v>
      </c>
      <c r="F972" s="152" t="s">
        <v>240</v>
      </c>
      <c r="G972" s="152" t="s">
        <v>241</v>
      </c>
      <c r="H972" s="152" t="s">
        <v>243</v>
      </c>
      <c r="I972" s="152" t="s">
        <v>244</v>
      </c>
      <c r="J972" s="152" t="s">
        <v>246</v>
      </c>
      <c r="K972" s="152" t="s">
        <v>247</v>
      </c>
      <c r="L972" s="152" t="s">
        <v>249</v>
      </c>
      <c r="M972" s="152" t="s">
        <v>250</v>
      </c>
      <c r="N972" s="152" t="s">
        <v>251</v>
      </c>
      <c r="O972" s="152" t="s">
        <v>252</v>
      </c>
      <c r="P972" s="152" t="s">
        <v>254</v>
      </c>
      <c r="Q972" s="152" t="s">
        <v>255</v>
      </c>
      <c r="R972" s="152" t="s">
        <v>256</v>
      </c>
      <c r="S972" s="152" t="s">
        <v>259</v>
      </c>
      <c r="T972" s="152" t="s">
        <v>260</v>
      </c>
      <c r="U972" s="152" t="s">
        <v>261</v>
      </c>
      <c r="V972" s="152" t="s">
        <v>262</v>
      </c>
      <c r="W972" s="15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274</v>
      </c>
      <c r="E973" s="11" t="s">
        <v>274</v>
      </c>
      <c r="F973" s="11" t="s">
        <v>277</v>
      </c>
      <c r="G973" s="11" t="s">
        <v>277</v>
      </c>
      <c r="H973" s="11" t="s">
        <v>277</v>
      </c>
      <c r="I973" s="11" t="s">
        <v>274</v>
      </c>
      <c r="J973" s="11" t="s">
        <v>274</v>
      </c>
      <c r="K973" s="11" t="s">
        <v>277</v>
      </c>
      <c r="L973" s="11" t="s">
        <v>274</v>
      </c>
      <c r="M973" s="11" t="s">
        <v>277</v>
      </c>
      <c r="N973" s="11" t="s">
        <v>274</v>
      </c>
      <c r="O973" s="11" t="s">
        <v>274</v>
      </c>
      <c r="P973" s="11" t="s">
        <v>274</v>
      </c>
      <c r="Q973" s="11" t="s">
        <v>277</v>
      </c>
      <c r="R973" s="11" t="s">
        <v>274</v>
      </c>
      <c r="S973" s="11" t="s">
        <v>277</v>
      </c>
      <c r="T973" s="11" t="s">
        <v>274</v>
      </c>
      <c r="U973" s="11" t="s">
        <v>277</v>
      </c>
      <c r="V973" s="11" t="s">
        <v>274</v>
      </c>
      <c r="W973" s="15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 t="s">
        <v>314</v>
      </c>
      <c r="E974" s="25" t="s">
        <v>266</v>
      </c>
      <c r="F974" s="25" t="s">
        <v>315</v>
      </c>
      <c r="G974" s="25" t="s">
        <v>315</v>
      </c>
      <c r="H974" s="25" t="s">
        <v>315</v>
      </c>
      <c r="I974" s="25" t="s">
        <v>116</v>
      </c>
      <c r="J974" s="25" t="s">
        <v>116</v>
      </c>
      <c r="K974" s="25" t="s">
        <v>316</v>
      </c>
      <c r="L974" s="25" t="s">
        <v>314</v>
      </c>
      <c r="M974" s="25" t="s">
        <v>314</v>
      </c>
      <c r="N974" s="25" t="s">
        <v>314</v>
      </c>
      <c r="O974" s="25" t="s">
        <v>315</v>
      </c>
      <c r="P974" s="25" t="s">
        <v>314</v>
      </c>
      <c r="Q974" s="25" t="s">
        <v>316</v>
      </c>
      <c r="R974" s="25" t="s">
        <v>279</v>
      </c>
      <c r="S974" s="25" t="s">
        <v>318</v>
      </c>
      <c r="T974" s="25" t="s">
        <v>314</v>
      </c>
      <c r="U974" s="25" t="s">
        <v>314</v>
      </c>
      <c r="V974" s="25" t="s">
        <v>314</v>
      </c>
      <c r="W974" s="15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21">
        <v>5.8</v>
      </c>
      <c r="E975" s="21">
        <v>5.36</v>
      </c>
      <c r="F975" s="21">
        <v>5.8</v>
      </c>
      <c r="G975" s="21">
        <v>5.8</v>
      </c>
      <c r="H975" s="21">
        <v>6</v>
      </c>
      <c r="I975" s="21">
        <v>5.9</v>
      </c>
      <c r="J975" s="147">
        <v>4.8</v>
      </c>
      <c r="K975" s="21">
        <v>6.19</v>
      </c>
      <c r="L975" s="21">
        <v>5.57</v>
      </c>
      <c r="M975" s="147">
        <v>6.8</v>
      </c>
      <c r="N975" s="21">
        <v>5.5378760145789103</v>
      </c>
      <c r="O975" s="21">
        <v>5.8</v>
      </c>
      <c r="P975" s="21">
        <v>6</v>
      </c>
      <c r="Q975" s="21">
        <v>5.78</v>
      </c>
      <c r="R975" s="21">
        <v>6.1</v>
      </c>
      <c r="S975" s="147" t="s">
        <v>95</v>
      </c>
      <c r="T975" s="21">
        <v>5.7</v>
      </c>
      <c r="U975" s="21">
        <v>5.7</v>
      </c>
      <c r="V975" s="21">
        <v>5.0999999999999996</v>
      </c>
      <c r="W975" s="15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1">
        <v>5.8</v>
      </c>
      <c r="E976" s="11">
        <v>5.4</v>
      </c>
      <c r="F976" s="11">
        <v>5.8</v>
      </c>
      <c r="G976" s="11">
        <v>5.8</v>
      </c>
      <c r="H976" s="11">
        <v>6</v>
      </c>
      <c r="I976" s="11">
        <v>5.72</v>
      </c>
      <c r="J976" s="148">
        <v>5</v>
      </c>
      <c r="K976" s="11">
        <v>6.08</v>
      </c>
      <c r="L976" s="11">
        <v>5.65</v>
      </c>
      <c r="M976" s="148">
        <v>6.8</v>
      </c>
      <c r="N976" s="11">
        <v>5.5172099966290782</v>
      </c>
      <c r="O976" s="11">
        <v>5.9</v>
      </c>
      <c r="P976" s="11">
        <v>5.9</v>
      </c>
      <c r="Q976" s="11">
        <v>5.82</v>
      </c>
      <c r="R976" s="11">
        <v>6.2</v>
      </c>
      <c r="S976" s="148" t="s">
        <v>95</v>
      </c>
      <c r="T976" s="11">
        <v>5.8</v>
      </c>
      <c r="U976" s="11">
        <v>5.5</v>
      </c>
      <c r="V976" s="11">
        <v>5.0999999999999996</v>
      </c>
      <c r="W976" s="15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24</v>
      </c>
    </row>
    <row r="977" spans="1:65">
      <c r="A977" s="29"/>
      <c r="B977" s="19">
        <v>1</v>
      </c>
      <c r="C977" s="9">
        <v>3</v>
      </c>
      <c r="D977" s="11">
        <v>5.5</v>
      </c>
      <c r="E977" s="11">
        <v>5.4</v>
      </c>
      <c r="F977" s="11">
        <v>5.8</v>
      </c>
      <c r="G977" s="11">
        <v>5.8</v>
      </c>
      <c r="H977" s="11">
        <v>5.9</v>
      </c>
      <c r="I977" s="11">
        <v>5.76</v>
      </c>
      <c r="J977" s="148">
        <v>5</v>
      </c>
      <c r="K977" s="11">
        <v>6.17</v>
      </c>
      <c r="L977" s="11">
        <v>5.48</v>
      </c>
      <c r="M977" s="148">
        <v>6.8</v>
      </c>
      <c r="N977" s="11">
        <v>5.4734613945766819</v>
      </c>
      <c r="O977" s="11">
        <v>5.9</v>
      </c>
      <c r="P977" s="11">
        <v>5.8</v>
      </c>
      <c r="Q977" s="11">
        <v>5.75</v>
      </c>
      <c r="R977" s="11">
        <v>6.4</v>
      </c>
      <c r="S977" s="148" t="s">
        <v>95</v>
      </c>
      <c r="T977" s="11">
        <v>6.1</v>
      </c>
      <c r="U977" s="11">
        <v>5.7</v>
      </c>
      <c r="V977" s="11">
        <v>5.2</v>
      </c>
      <c r="W977" s="15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1">
        <v>5.6</v>
      </c>
      <c r="E978" s="11">
        <v>5.44</v>
      </c>
      <c r="F978" s="11">
        <v>5.9</v>
      </c>
      <c r="G978" s="11">
        <v>5.7</v>
      </c>
      <c r="H978" s="11">
        <v>6.2</v>
      </c>
      <c r="I978" s="11">
        <v>5.69</v>
      </c>
      <c r="J978" s="148">
        <v>5.0999999999999996</v>
      </c>
      <c r="K978" s="11">
        <v>6.12</v>
      </c>
      <c r="L978" s="11">
        <v>5.46</v>
      </c>
      <c r="M978" s="148">
        <v>6.8</v>
      </c>
      <c r="N978" s="11">
        <v>5.5949368660115804</v>
      </c>
      <c r="O978" s="11">
        <v>5.8</v>
      </c>
      <c r="P978" s="11">
        <v>5.7</v>
      </c>
      <c r="Q978" s="11">
        <v>5.79</v>
      </c>
      <c r="R978" s="11">
        <v>6.3</v>
      </c>
      <c r="S978" s="148" t="s">
        <v>95</v>
      </c>
      <c r="T978" s="11">
        <v>5.9</v>
      </c>
      <c r="U978" s="11">
        <v>5.8</v>
      </c>
      <c r="V978" s="11">
        <v>5</v>
      </c>
      <c r="W978" s="15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5.7526546480292211</v>
      </c>
    </row>
    <row r="979" spans="1:65">
      <c r="A979" s="29"/>
      <c r="B979" s="19">
        <v>1</v>
      </c>
      <c r="C979" s="9">
        <v>5</v>
      </c>
      <c r="D979" s="11">
        <v>5.6</v>
      </c>
      <c r="E979" s="11">
        <v>5.4</v>
      </c>
      <c r="F979" s="11">
        <v>5.8</v>
      </c>
      <c r="G979" s="11">
        <v>5.9</v>
      </c>
      <c r="H979" s="11">
        <v>6.1</v>
      </c>
      <c r="I979" s="11">
        <v>5.71</v>
      </c>
      <c r="J979" s="148">
        <v>5.2</v>
      </c>
      <c r="K979" s="11">
        <v>6.1</v>
      </c>
      <c r="L979" s="11">
        <v>5.47</v>
      </c>
      <c r="M979" s="148">
        <v>6.7</v>
      </c>
      <c r="N979" s="11">
        <v>5.3858136189251251</v>
      </c>
      <c r="O979" s="11">
        <v>6</v>
      </c>
      <c r="P979" s="11">
        <v>5.5</v>
      </c>
      <c r="Q979" s="11">
        <v>5.77</v>
      </c>
      <c r="R979" s="11">
        <v>6.4</v>
      </c>
      <c r="S979" s="148" t="s">
        <v>95</v>
      </c>
      <c r="T979" s="11">
        <v>5.8</v>
      </c>
      <c r="U979" s="11">
        <v>5.6</v>
      </c>
      <c r="V979" s="11">
        <v>5</v>
      </c>
      <c r="W979" s="15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128</v>
      </c>
    </row>
    <row r="980" spans="1:65">
      <c r="A980" s="29"/>
      <c r="B980" s="19">
        <v>1</v>
      </c>
      <c r="C980" s="9">
        <v>6</v>
      </c>
      <c r="D980" s="11">
        <v>5.7</v>
      </c>
      <c r="E980" s="11">
        <v>5.28</v>
      </c>
      <c r="F980" s="11">
        <v>5.8</v>
      </c>
      <c r="G980" s="11">
        <v>6</v>
      </c>
      <c r="H980" s="11">
        <v>6.1</v>
      </c>
      <c r="I980" s="11">
        <v>5.8</v>
      </c>
      <c r="J980" s="148">
        <v>5.0999999999999996</v>
      </c>
      <c r="K980" s="11">
        <v>6.13</v>
      </c>
      <c r="L980" s="11">
        <v>5.57</v>
      </c>
      <c r="M980" s="148">
        <v>6.6</v>
      </c>
      <c r="N980" s="11">
        <v>5.5255483200838258</v>
      </c>
      <c r="O980" s="11">
        <v>6.1</v>
      </c>
      <c r="P980" s="11">
        <v>5.6</v>
      </c>
      <c r="Q980" s="11">
        <v>5.76</v>
      </c>
      <c r="R980" s="11">
        <v>6.3</v>
      </c>
      <c r="S980" s="148" t="s">
        <v>95</v>
      </c>
      <c r="T980" s="11">
        <v>5.9</v>
      </c>
      <c r="U980" s="11">
        <v>5.7</v>
      </c>
      <c r="V980" s="11">
        <v>5.2</v>
      </c>
      <c r="W980" s="15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20" t="s">
        <v>268</v>
      </c>
      <c r="C981" s="12"/>
      <c r="D981" s="22">
        <v>5.6666666666666679</v>
      </c>
      <c r="E981" s="22">
        <v>5.3800000000000017</v>
      </c>
      <c r="F981" s="22">
        <v>5.8166666666666664</v>
      </c>
      <c r="G981" s="22">
        <v>5.833333333333333</v>
      </c>
      <c r="H981" s="22">
        <v>6.05</v>
      </c>
      <c r="I981" s="22">
        <v>5.7633333333333345</v>
      </c>
      <c r="J981" s="22">
        <v>5.0333333333333323</v>
      </c>
      <c r="K981" s="22">
        <v>6.1316666666666668</v>
      </c>
      <c r="L981" s="22">
        <v>5.5333333333333341</v>
      </c>
      <c r="M981" s="22">
        <v>6.75</v>
      </c>
      <c r="N981" s="22">
        <v>5.505807701800868</v>
      </c>
      <c r="O981" s="22">
        <v>5.916666666666667</v>
      </c>
      <c r="P981" s="22">
        <v>5.75</v>
      </c>
      <c r="Q981" s="22">
        <v>5.7783333333333333</v>
      </c>
      <c r="R981" s="22">
        <v>6.2833333333333341</v>
      </c>
      <c r="S981" s="22" t="s">
        <v>676</v>
      </c>
      <c r="T981" s="22">
        <v>5.8666666666666671</v>
      </c>
      <c r="U981" s="22">
        <v>5.666666666666667</v>
      </c>
      <c r="V981" s="22">
        <v>5.0999999999999996</v>
      </c>
      <c r="W981" s="15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269</v>
      </c>
      <c r="C982" s="28"/>
      <c r="D982" s="11">
        <v>5.65</v>
      </c>
      <c r="E982" s="11">
        <v>5.4</v>
      </c>
      <c r="F982" s="11">
        <v>5.8</v>
      </c>
      <c r="G982" s="11">
        <v>5.8</v>
      </c>
      <c r="H982" s="11">
        <v>6.05</v>
      </c>
      <c r="I982" s="11">
        <v>5.74</v>
      </c>
      <c r="J982" s="11">
        <v>5.05</v>
      </c>
      <c r="K982" s="11">
        <v>6.125</v>
      </c>
      <c r="L982" s="11">
        <v>5.5250000000000004</v>
      </c>
      <c r="M982" s="11">
        <v>6.8</v>
      </c>
      <c r="N982" s="11">
        <v>5.521379158356452</v>
      </c>
      <c r="O982" s="11">
        <v>5.9</v>
      </c>
      <c r="P982" s="11">
        <v>5.75</v>
      </c>
      <c r="Q982" s="11">
        <v>5.7750000000000004</v>
      </c>
      <c r="R982" s="11">
        <v>6.3</v>
      </c>
      <c r="S982" s="11" t="s">
        <v>676</v>
      </c>
      <c r="T982" s="11">
        <v>5.85</v>
      </c>
      <c r="U982" s="11">
        <v>5.7</v>
      </c>
      <c r="V982" s="11">
        <v>5.0999999999999996</v>
      </c>
      <c r="W982" s="15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270</v>
      </c>
      <c r="C983" s="28"/>
      <c r="D983" s="23">
        <v>0.12110601416389968</v>
      </c>
      <c r="E983" s="23">
        <v>5.5136195008360936E-2</v>
      </c>
      <c r="F983" s="23">
        <v>4.082482904638652E-2</v>
      </c>
      <c r="G983" s="23">
        <v>0.10327955589886449</v>
      </c>
      <c r="H983" s="23">
        <v>0.10488088481701503</v>
      </c>
      <c r="I983" s="23">
        <v>7.7631608682718123E-2</v>
      </c>
      <c r="J983" s="23">
        <v>0.13662601021279466</v>
      </c>
      <c r="K983" s="23">
        <v>4.1673332800085443E-2</v>
      </c>
      <c r="L983" s="23">
        <v>7.55424825291484E-2</v>
      </c>
      <c r="M983" s="23">
        <v>8.3666002653407581E-2</v>
      </c>
      <c r="N983" s="23">
        <v>7.062145913404147E-2</v>
      </c>
      <c r="O983" s="23">
        <v>0.11690451944500115</v>
      </c>
      <c r="P983" s="23">
        <v>0.18708286933869717</v>
      </c>
      <c r="Q983" s="23">
        <v>2.4832774042919063E-2</v>
      </c>
      <c r="R983" s="23">
        <v>0.11690451944500144</v>
      </c>
      <c r="S983" s="23" t="s">
        <v>676</v>
      </c>
      <c r="T983" s="23">
        <v>0.13662601021279455</v>
      </c>
      <c r="U983" s="23">
        <v>0.10327955589886449</v>
      </c>
      <c r="V983" s="23">
        <v>8.9442719099991672E-2</v>
      </c>
      <c r="W983" s="205"/>
      <c r="X983" s="206"/>
      <c r="Y983" s="206"/>
      <c r="Z983" s="206"/>
      <c r="AA983" s="206"/>
      <c r="AB983" s="206"/>
      <c r="AC983" s="206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56"/>
    </row>
    <row r="984" spans="1:65">
      <c r="A984" s="29"/>
      <c r="B984" s="3" t="s">
        <v>86</v>
      </c>
      <c r="C984" s="28"/>
      <c r="D984" s="13">
        <v>2.1371649558335235E-2</v>
      </c>
      <c r="E984" s="13">
        <v>1.0248363384453703E-2</v>
      </c>
      <c r="F984" s="13">
        <v>7.018595251527769E-3</v>
      </c>
      <c r="G984" s="13">
        <v>1.7705066725519629E-2</v>
      </c>
      <c r="H984" s="13">
        <v>1.733568344082893E-2</v>
      </c>
      <c r="I984" s="13">
        <v>1.3469914751194582E-2</v>
      </c>
      <c r="J984" s="13">
        <v>2.7144240439628084E-2</v>
      </c>
      <c r="K984" s="13">
        <v>6.7964119815306506E-3</v>
      </c>
      <c r="L984" s="13">
        <v>1.3652255878761756E-2</v>
      </c>
      <c r="M984" s="13">
        <v>1.2394963356060383E-2</v>
      </c>
      <c r="N984" s="13">
        <v>1.2826720975188116E-2</v>
      </c>
      <c r="O984" s="13">
        <v>1.9758510328732586E-2</v>
      </c>
      <c r="P984" s="13">
        <v>3.2536151189338634E-2</v>
      </c>
      <c r="Q984" s="13">
        <v>4.2975668952268354E-3</v>
      </c>
      <c r="R984" s="13">
        <v>1.8605493810875558E-2</v>
      </c>
      <c r="S984" s="13" t="s">
        <v>676</v>
      </c>
      <c r="T984" s="13">
        <v>2.3288524468089978E-2</v>
      </c>
      <c r="U984" s="13">
        <v>1.8225803982152556E-2</v>
      </c>
      <c r="V984" s="13">
        <v>1.7537788058821897E-2</v>
      </c>
      <c r="W984" s="15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271</v>
      </c>
      <c r="C985" s="28"/>
      <c r="D985" s="13">
        <v>-1.4947530596506664E-2</v>
      </c>
      <c r="E985" s="13">
        <v>-6.4779596695742181E-2</v>
      </c>
      <c r="F985" s="13">
        <v>1.1127387711232561E-2</v>
      </c>
      <c r="G985" s="13">
        <v>1.4024600856537006E-2</v>
      </c>
      <c r="H985" s="13">
        <v>5.1688371745494122E-2</v>
      </c>
      <c r="I985" s="13">
        <v>1.8563056462588268E-3</v>
      </c>
      <c r="J985" s="13">
        <v>-0.12504163011807401</v>
      </c>
      <c r="K985" s="13">
        <v>6.588471615748559E-2</v>
      </c>
      <c r="L985" s="13">
        <v>-3.8125235758941889E-2</v>
      </c>
      <c r="M985" s="13">
        <v>0.17337132384827858</v>
      </c>
      <c r="N985" s="13">
        <v>-4.2910093049461806E-2</v>
      </c>
      <c r="O985" s="13">
        <v>2.8510666583059008E-2</v>
      </c>
      <c r="P985" s="13">
        <v>-4.6146486998499547E-4</v>
      </c>
      <c r="Q985" s="13">
        <v>4.4637974770325162E-3</v>
      </c>
      <c r="R985" s="13">
        <v>9.2249355779755682E-2</v>
      </c>
      <c r="S985" s="13" t="s">
        <v>676</v>
      </c>
      <c r="T985" s="13">
        <v>1.9819027147145896E-2</v>
      </c>
      <c r="U985" s="13">
        <v>-1.4947530596506886E-2</v>
      </c>
      <c r="V985" s="13">
        <v>-0.11345277753685623</v>
      </c>
      <c r="W985" s="15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45" t="s">
        <v>272</v>
      </c>
      <c r="C986" s="46"/>
      <c r="D986" s="44">
        <v>0.28000000000000003</v>
      </c>
      <c r="E986" s="44">
        <v>1.1200000000000001</v>
      </c>
      <c r="F986" s="44">
        <v>0.16</v>
      </c>
      <c r="G986" s="44">
        <v>0.21</v>
      </c>
      <c r="H986" s="44">
        <v>0.84</v>
      </c>
      <c r="I986" s="44">
        <v>0</v>
      </c>
      <c r="J986" s="44">
        <v>2.14</v>
      </c>
      <c r="K986" s="44">
        <v>1.08</v>
      </c>
      <c r="L986" s="44">
        <v>0.67</v>
      </c>
      <c r="M986" s="44">
        <v>2.89</v>
      </c>
      <c r="N986" s="44">
        <v>0.76</v>
      </c>
      <c r="O986" s="44">
        <v>0.45</v>
      </c>
      <c r="P986" s="44">
        <v>0.04</v>
      </c>
      <c r="Q986" s="44">
        <v>0.04</v>
      </c>
      <c r="R986" s="44">
        <v>1.52</v>
      </c>
      <c r="S986" s="44">
        <v>2.2400000000000002</v>
      </c>
      <c r="T986" s="44">
        <v>0.3</v>
      </c>
      <c r="U986" s="44">
        <v>0.28000000000000003</v>
      </c>
      <c r="V986" s="44">
        <v>1.94</v>
      </c>
      <c r="W986" s="15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BM987" s="55"/>
    </row>
    <row r="988" spans="1:65" ht="15">
      <c r="B988" s="8" t="s">
        <v>588</v>
      </c>
      <c r="BM988" s="27" t="s">
        <v>66</v>
      </c>
    </row>
    <row r="989" spans="1:65" ht="15">
      <c r="A989" s="24" t="s">
        <v>62</v>
      </c>
      <c r="B989" s="18" t="s">
        <v>110</v>
      </c>
      <c r="C989" s="15" t="s">
        <v>111</v>
      </c>
      <c r="D989" s="16" t="s">
        <v>234</v>
      </c>
      <c r="E989" s="17" t="s">
        <v>234</v>
      </c>
      <c r="F989" s="17" t="s">
        <v>234</v>
      </c>
      <c r="G989" s="17" t="s">
        <v>234</v>
      </c>
      <c r="H989" s="17" t="s">
        <v>234</v>
      </c>
      <c r="I989" s="17" t="s">
        <v>234</v>
      </c>
      <c r="J989" s="17" t="s">
        <v>234</v>
      </c>
      <c r="K989" s="17" t="s">
        <v>234</v>
      </c>
      <c r="L989" s="17" t="s">
        <v>234</v>
      </c>
      <c r="M989" s="17" t="s">
        <v>234</v>
      </c>
      <c r="N989" s="17" t="s">
        <v>234</v>
      </c>
      <c r="O989" s="17" t="s">
        <v>234</v>
      </c>
      <c r="P989" s="17" t="s">
        <v>234</v>
      </c>
      <c r="Q989" s="17" t="s">
        <v>234</v>
      </c>
      <c r="R989" s="17" t="s">
        <v>234</v>
      </c>
      <c r="S989" s="17" t="s">
        <v>234</v>
      </c>
      <c r="T989" s="17" t="s">
        <v>234</v>
      </c>
      <c r="U989" s="17" t="s">
        <v>234</v>
      </c>
      <c r="V989" s="17" t="s">
        <v>234</v>
      </c>
      <c r="W989" s="17" t="s">
        <v>234</v>
      </c>
      <c r="X989" s="17" t="s">
        <v>234</v>
      </c>
      <c r="Y989" s="17" t="s">
        <v>234</v>
      </c>
      <c r="Z989" s="17" t="s">
        <v>234</v>
      </c>
      <c r="AA989" s="15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235</v>
      </c>
      <c r="C990" s="9" t="s">
        <v>235</v>
      </c>
      <c r="D990" s="151" t="s">
        <v>237</v>
      </c>
      <c r="E990" s="152" t="s">
        <v>238</v>
      </c>
      <c r="F990" s="152" t="s">
        <v>239</v>
      </c>
      <c r="G990" s="152" t="s">
        <v>240</v>
      </c>
      <c r="H990" s="152" t="s">
        <v>241</v>
      </c>
      <c r="I990" s="152" t="s">
        <v>243</v>
      </c>
      <c r="J990" s="152" t="s">
        <v>244</v>
      </c>
      <c r="K990" s="152" t="s">
        <v>246</v>
      </c>
      <c r="L990" s="152" t="s">
        <v>247</v>
      </c>
      <c r="M990" s="152" t="s">
        <v>249</v>
      </c>
      <c r="N990" s="152" t="s">
        <v>250</v>
      </c>
      <c r="O990" s="152" t="s">
        <v>251</v>
      </c>
      <c r="P990" s="152" t="s">
        <v>252</v>
      </c>
      <c r="Q990" s="152" t="s">
        <v>253</v>
      </c>
      <c r="R990" s="152" t="s">
        <v>254</v>
      </c>
      <c r="S990" s="152" t="s">
        <v>255</v>
      </c>
      <c r="T990" s="152" t="s">
        <v>256</v>
      </c>
      <c r="U990" s="152" t="s">
        <v>282</v>
      </c>
      <c r="V990" s="152" t="s">
        <v>258</v>
      </c>
      <c r="W990" s="152" t="s">
        <v>259</v>
      </c>
      <c r="X990" s="152" t="s">
        <v>260</v>
      </c>
      <c r="Y990" s="152" t="s">
        <v>261</v>
      </c>
      <c r="Z990" s="152" t="s">
        <v>262</v>
      </c>
      <c r="AA990" s="15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1</v>
      </c>
    </row>
    <row r="991" spans="1:65">
      <c r="A991" s="29"/>
      <c r="B991" s="19"/>
      <c r="C991" s="9"/>
      <c r="D991" s="10" t="s">
        <v>274</v>
      </c>
      <c r="E991" s="11" t="s">
        <v>276</v>
      </c>
      <c r="F991" s="11" t="s">
        <v>276</v>
      </c>
      <c r="G991" s="11" t="s">
        <v>277</v>
      </c>
      <c r="H991" s="11" t="s">
        <v>277</v>
      </c>
      <c r="I991" s="11" t="s">
        <v>277</v>
      </c>
      <c r="J991" s="11" t="s">
        <v>274</v>
      </c>
      <c r="K991" s="11" t="s">
        <v>276</v>
      </c>
      <c r="L991" s="11" t="s">
        <v>277</v>
      </c>
      <c r="M991" s="11" t="s">
        <v>274</v>
      </c>
      <c r="N991" s="11" t="s">
        <v>277</v>
      </c>
      <c r="O991" s="11" t="s">
        <v>276</v>
      </c>
      <c r="P991" s="11" t="s">
        <v>276</v>
      </c>
      <c r="Q991" s="11" t="s">
        <v>276</v>
      </c>
      <c r="R991" s="11" t="s">
        <v>274</v>
      </c>
      <c r="S991" s="11" t="s">
        <v>277</v>
      </c>
      <c r="T991" s="11" t="s">
        <v>274</v>
      </c>
      <c r="U991" s="11" t="s">
        <v>276</v>
      </c>
      <c r="V991" s="11" t="s">
        <v>276</v>
      </c>
      <c r="W991" s="11" t="s">
        <v>277</v>
      </c>
      <c r="X991" s="11" t="s">
        <v>274</v>
      </c>
      <c r="Y991" s="11" t="s">
        <v>277</v>
      </c>
      <c r="Z991" s="11" t="s">
        <v>274</v>
      </c>
      <c r="AA991" s="15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9"/>
      <c r="C992" s="9"/>
      <c r="D992" s="25" t="s">
        <v>314</v>
      </c>
      <c r="E992" s="25" t="s">
        <v>266</v>
      </c>
      <c r="F992" s="25" t="s">
        <v>314</v>
      </c>
      <c r="G992" s="25" t="s">
        <v>315</v>
      </c>
      <c r="H992" s="25" t="s">
        <v>315</v>
      </c>
      <c r="I992" s="25" t="s">
        <v>315</v>
      </c>
      <c r="J992" s="25" t="s">
        <v>116</v>
      </c>
      <c r="K992" s="25" t="s">
        <v>116</v>
      </c>
      <c r="L992" s="25" t="s">
        <v>316</v>
      </c>
      <c r="M992" s="25" t="s">
        <v>314</v>
      </c>
      <c r="N992" s="25" t="s">
        <v>314</v>
      </c>
      <c r="O992" s="25" t="s">
        <v>314</v>
      </c>
      <c r="P992" s="25" t="s">
        <v>315</v>
      </c>
      <c r="Q992" s="25" t="s">
        <v>314</v>
      </c>
      <c r="R992" s="25" t="s">
        <v>314</v>
      </c>
      <c r="S992" s="25" t="s">
        <v>316</v>
      </c>
      <c r="T992" s="25" t="s">
        <v>279</v>
      </c>
      <c r="U992" s="25" t="s">
        <v>315</v>
      </c>
      <c r="V992" s="25" t="s">
        <v>317</v>
      </c>
      <c r="W992" s="25" t="s">
        <v>318</v>
      </c>
      <c r="X992" s="25" t="s">
        <v>314</v>
      </c>
      <c r="Y992" s="25" t="s">
        <v>314</v>
      </c>
      <c r="Z992" s="25" t="s">
        <v>314</v>
      </c>
      <c r="AA992" s="15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203">
        <v>9.7000000000000003E-2</v>
      </c>
      <c r="E993" s="212">
        <v>2.5000000000000001E-2</v>
      </c>
      <c r="F993" s="203">
        <v>0.10922222222222223</v>
      </c>
      <c r="G993" s="203">
        <v>0.08</v>
      </c>
      <c r="H993" s="203">
        <v>0.06</v>
      </c>
      <c r="I993" s="203">
        <v>0.1</v>
      </c>
      <c r="J993" s="203">
        <v>7.6700000000000004E-2</v>
      </c>
      <c r="K993" s="203">
        <v>0.06</v>
      </c>
      <c r="L993" s="203">
        <v>0.12570000000000001</v>
      </c>
      <c r="M993" s="203">
        <v>0.12390000000000001</v>
      </c>
      <c r="N993" s="203">
        <v>0.15</v>
      </c>
      <c r="O993" s="203">
        <v>0.13772999999999999</v>
      </c>
      <c r="P993" s="203">
        <v>0.09</v>
      </c>
      <c r="Q993" s="212">
        <v>8.6449999999999999E-2</v>
      </c>
      <c r="R993" s="203">
        <v>0.11499999999999999</v>
      </c>
      <c r="S993" s="203">
        <v>0.13300000000000001</v>
      </c>
      <c r="T993" s="203">
        <v>7.9000000000000001E-2</v>
      </c>
      <c r="U993" s="203">
        <v>0.1293204282</v>
      </c>
      <c r="V993" s="203">
        <v>0.09</v>
      </c>
      <c r="W993" s="204">
        <v>0.03</v>
      </c>
      <c r="X993" s="212">
        <v>8.7999999999999995E-2</v>
      </c>
      <c r="Y993" s="203">
        <v>0.106</v>
      </c>
      <c r="Z993" s="203">
        <v>7.5999999999999998E-2</v>
      </c>
      <c r="AA993" s="205"/>
      <c r="AB993" s="206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207">
        <v>1</v>
      </c>
    </row>
    <row r="994" spans="1:65">
      <c r="A994" s="29"/>
      <c r="B994" s="19">
        <v>1</v>
      </c>
      <c r="C994" s="9">
        <v>2</v>
      </c>
      <c r="D994" s="23">
        <v>9.6000000000000002E-2</v>
      </c>
      <c r="E994" s="209">
        <v>3.4999999999999996E-2</v>
      </c>
      <c r="F994" s="23">
        <v>0.10875925925925926</v>
      </c>
      <c r="G994" s="23">
        <v>0.08</v>
      </c>
      <c r="H994" s="23">
        <v>0.06</v>
      </c>
      <c r="I994" s="23">
        <v>9.9000000000000005E-2</v>
      </c>
      <c r="J994" s="23">
        <v>7.6600000000000001E-2</v>
      </c>
      <c r="K994" s="23">
        <v>7.0000000000000007E-2</v>
      </c>
      <c r="L994" s="23">
        <v>0.12540000000000001</v>
      </c>
      <c r="M994" s="23">
        <v>0.1227</v>
      </c>
      <c r="N994" s="23">
        <v>0.15</v>
      </c>
      <c r="O994" s="23">
        <v>0.13937000000000002</v>
      </c>
      <c r="P994" s="23">
        <v>0.09</v>
      </c>
      <c r="Q994" s="23">
        <v>0.10485</v>
      </c>
      <c r="R994" s="23">
        <v>0.11100000000000002</v>
      </c>
      <c r="S994" s="23">
        <v>0.13</v>
      </c>
      <c r="T994" s="23">
        <v>0.08</v>
      </c>
      <c r="U994" s="23">
        <v>0.14057898319999998</v>
      </c>
      <c r="V994" s="23">
        <v>0.09</v>
      </c>
      <c r="W994" s="209">
        <v>0.03</v>
      </c>
      <c r="X994" s="23">
        <v>0.1</v>
      </c>
      <c r="Y994" s="23">
        <v>9.9000000000000005E-2</v>
      </c>
      <c r="Z994" s="23">
        <v>7.6999999999999999E-2</v>
      </c>
      <c r="AA994" s="205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207">
        <v>25</v>
      </c>
    </row>
    <row r="995" spans="1:65">
      <c r="A995" s="29"/>
      <c r="B995" s="19">
        <v>1</v>
      </c>
      <c r="C995" s="9">
        <v>3</v>
      </c>
      <c r="D995" s="23">
        <v>9.2999999999999999E-2</v>
      </c>
      <c r="E995" s="209">
        <v>3.4999999999999996E-2</v>
      </c>
      <c r="F995" s="23">
        <v>0.10866666666666668</v>
      </c>
      <c r="G995" s="23">
        <v>0.08</v>
      </c>
      <c r="H995" s="23">
        <v>0.06</v>
      </c>
      <c r="I995" s="23">
        <v>9.9000000000000005E-2</v>
      </c>
      <c r="J995" s="23">
        <v>7.640000000000001E-2</v>
      </c>
      <c r="K995" s="23">
        <v>0.08</v>
      </c>
      <c r="L995" s="23">
        <v>0.1343</v>
      </c>
      <c r="M995" s="23">
        <v>0.1227</v>
      </c>
      <c r="N995" s="23">
        <v>0.15</v>
      </c>
      <c r="O995" s="23">
        <v>0.13147999999999999</v>
      </c>
      <c r="P995" s="23">
        <v>0.09</v>
      </c>
      <c r="Q995" s="23">
        <v>0.10437</v>
      </c>
      <c r="R995" s="23">
        <v>0.108</v>
      </c>
      <c r="S995" s="23">
        <v>0.13300000000000001</v>
      </c>
      <c r="T995" s="23">
        <v>7.9000000000000001E-2</v>
      </c>
      <c r="U995" s="23">
        <v>0.13669144029999999</v>
      </c>
      <c r="V995" s="23">
        <v>0.1</v>
      </c>
      <c r="W995" s="209">
        <v>0.03</v>
      </c>
      <c r="X995" s="23">
        <v>9.9000000000000005E-2</v>
      </c>
      <c r="Y995" s="23">
        <v>9.5000000000000001E-2</v>
      </c>
      <c r="Z995" s="23">
        <v>7.9000000000000001E-2</v>
      </c>
      <c r="AA995" s="205"/>
      <c r="AB995" s="206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207">
        <v>16</v>
      </c>
    </row>
    <row r="996" spans="1:65">
      <c r="A996" s="29"/>
      <c r="B996" s="19">
        <v>1</v>
      </c>
      <c r="C996" s="9">
        <v>4</v>
      </c>
      <c r="D996" s="23">
        <v>9.1999999999999998E-2</v>
      </c>
      <c r="E996" s="209">
        <v>0.04</v>
      </c>
      <c r="F996" s="23">
        <v>0.10821913580246917</v>
      </c>
      <c r="G996" s="23">
        <v>0.08</v>
      </c>
      <c r="H996" s="23">
        <v>0.06</v>
      </c>
      <c r="I996" s="23">
        <v>0.1</v>
      </c>
      <c r="J996" s="23">
        <v>7.3099999999999998E-2</v>
      </c>
      <c r="K996" s="23">
        <v>0.08</v>
      </c>
      <c r="L996" s="23">
        <v>0.13189999999999999</v>
      </c>
      <c r="M996" s="23">
        <v>0.12459999999999999</v>
      </c>
      <c r="N996" s="23">
        <v>0.15</v>
      </c>
      <c r="O996" s="23">
        <v>0.13258</v>
      </c>
      <c r="P996" s="23">
        <v>0.09</v>
      </c>
      <c r="Q996" s="23">
        <v>0.10287</v>
      </c>
      <c r="R996" s="23">
        <v>0.109</v>
      </c>
      <c r="S996" s="23">
        <v>0.13400000000000001</v>
      </c>
      <c r="T996" s="210">
        <v>8.7999999999999995E-2</v>
      </c>
      <c r="U996" s="23">
        <v>0.13389974649999997</v>
      </c>
      <c r="V996" s="23">
        <v>0.1</v>
      </c>
      <c r="W996" s="209">
        <v>0.03</v>
      </c>
      <c r="X996" s="23">
        <v>0.1</v>
      </c>
      <c r="Y996" s="23">
        <v>9.8000000000000004E-2</v>
      </c>
      <c r="Z996" s="23">
        <v>7.6999999999999999E-2</v>
      </c>
      <c r="AA996" s="205"/>
      <c r="AB996" s="206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207">
        <v>0.10245906826933482</v>
      </c>
    </row>
    <row r="997" spans="1:65">
      <c r="A997" s="29"/>
      <c r="B997" s="19">
        <v>1</v>
      </c>
      <c r="C997" s="9">
        <v>5</v>
      </c>
      <c r="D997" s="23">
        <v>0.09</v>
      </c>
      <c r="E997" s="209">
        <v>3.4999999999999996E-2</v>
      </c>
      <c r="F997" s="23">
        <v>0.10866666666666668</v>
      </c>
      <c r="G997" s="23">
        <v>0.08</v>
      </c>
      <c r="H997" s="23">
        <v>0.06</v>
      </c>
      <c r="I997" s="23">
        <v>0.10199999999999998</v>
      </c>
      <c r="J997" s="23">
        <v>7.8E-2</v>
      </c>
      <c r="K997" s="23">
        <v>0.08</v>
      </c>
      <c r="L997" s="23">
        <v>0.13400000000000001</v>
      </c>
      <c r="M997" s="23">
        <v>0.11670000000000001</v>
      </c>
      <c r="N997" s="23">
        <v>0.15</v>
      </c>
      <c r="O997" s="23">
        <v>0.13627999999999998</v>
      </c>
      <c r="P997" s="23">
        <v>0.09</v>
      </c>
      <c r="Q997" s="23">
        <v>0.10449</v>
      </c>
      <c r="R997" s="23">
        <v>0.105</v>
      </c>
      <c r="S997" s="23">
        <v>0.13300000000000001</v>
      </c>
      <c r="T997" s="23">
        <v>8.2000000000000003E-2</v>
      </c>
      <c r="U997" s="23">
        <v>0.13265802930000001</v>
      </c>
      <c r="V997" s="23">
        <v>0.09</v>
      </c>
      <c r="W997" s="209">
        <v>0.03</v>
      </c>
      <c r="X997" s="23">
        <v>9.8000000000000004E-2</v>
      </c>
      <c r="Y997" s="23">
        <v>0.10299999999999999</v>
      </c>
      <c r="Z997" s="23">
        <v>0.08</v>
      </c>
      <c r="AA997" s="205"/>
      <c r="AB997" s="206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207">
        <v>129</v>
      </c>
    </row>
    <row r="998" spans="1:65">
      <c r="A998" s="29"/>
      <c r="B998" s="19">
        <v>1</v>
      </c>
      <c r="C998" s="9">
        <v>6</v>
      </c>
      <c r="D998" s="23">
        <v>9.0999999999999998E-2</v>
      </c>
      <c r="E998" s="209">
        <v>3.4999999999999996E-2</v>
      </c>
      <c r="F998" s="23">
        <v>0.10866666666666668</v>
      </c>
      <c r="G998" s="23">
        <v>0.08</v>
      </c>
      <c r="H998" s="23">
        <v>0.06</v>
      </c>
      <c r="I998" s="23">
        <v>0.10100000000000001</v>
      </c>
      <c r="J998" s="210">
        <v>7.0900000000000005E-2</v>
      </c>
      <c r="K998" s="23">
        <v>0.08</v>
      </c>
      <c r="L998" s="23">
        <v>0.12690000000000001</v>
      </c>
      <c r="M998" s="23">
        <v>0.122</v>
      </c>
      <c r="N998" s="23">
        <v>0.14000000000000001</v>
      </c>
      <c r="O998" s="23">
        <v>0.13869000000000001</v>
      </c>
      <c r="P998" s="23">
        <v>0.09</v>
      </c>
      <c r="Q998" s="23">
        <v>0.10581</v>
      </c>
      <c r="R998" s="23">
        <v>0.104</v>
      </c>
      <c r="S998" s="23">
        <v>0.13400000000000001</v>
      </c>
      <c r="T998" s="23">
        <v>7.9000000000000001E-2</v>
      </c>
      <c r="U998" s="23">
        <v>0.14653446440000001</v>
      </c>
      <c r="V998" s="23">
        <v>0.09</v>
      </c>
      <c r="W998" s="209">
        <v>0.03</v>
      </c>
      <c r="X998" s="23">
        <v>0.1</v>
      </c>
      <c r="Y998" s="23">
        <v>0.09</v>
      </c>
      <c r="Z998" s="23">
        <v>8.3000000000000004E-2</v>
      </c>
      <c r="AA998" s="205"/>
      <c r="AB998" s="206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56"/>
    </row>
    <row r="999" spans="1:65">
      <c r="A999" s="29"/>
      <c r="B999" s="20" t="s">
        <v>268</v>
      </c>
      <c r="C999" s="12"/>
      <c r="D999" s="211">
        <v>9.3166666666666662E-2</v>
      </c>
      <c r="E999" s="211">
        <v>3.4166666666666672E-2</v>
      </c>
      <c r="F999" s="211">
        <v>0.10870010288065846</v>
      </c>
      <c r="G999" s="211">
        <v>0.08</v>
      </c>
      <c r="H999" s="211">
        <v>0.06</v>
      </c>
      <c r="I999" s="211">
        <v>0.10016666666666667</v>
      </c>
      <c r="J999" s="211">
        <v>7.5283333333333341E-2</v>
      </c>
      <c r="K999" s="211">
        <v>7.5000000000000011E-2</v>
      </c>
      <c r="L999" s="211">
        <v>0.12970000000000001</v>
      </c>
      <c r="M999" s="211">
        <v>0.1221</v>
      </c>
      <c r="N999" s="211">
        <v>0.14833333333333334</v>
      </c>
      <c r="O999" s="211">
        <v>0.13602166666666665</v>
      </c>
      <c r="P999" s="211">
        <v>8.9999999999999983E-2</v>
      </c>
      <c r="Q999" s="211">
        <v>0.10147333333333332</v>
      </c>
      <c r="R999" s="211">
        <v>0.10866666666666668</v>
      </c>
      <c r="S999" s="211">
        <v>0.13283333333333333</v>
      </c>
      <c r="T999" s="211">
        <v>8.1166666666666665E-2</v>
      </c>
      <c r="U999" s="211">
        <v>0.13661384865000001</v>
      </c>
      <c r="V999" s="211">
        <v>9.3333333333333324E-2</v>
      </c>
      <c r="W999" s="211">
        <v>0.03</v>
      </c>
      <c r="X999" s="211">
        <v>9.7499999999999989E-2</v>
      </c>
      <c r="Y999" s="211">
        <v>9.849999999999999E-2</v>
      </c>
      <c r="Z999" s="211">
        <v>7.8666666666666676E-2</v>
      </c>
      <c r="AA999" s="205"/>
      <c r="AB999" s="206"/>
      <c r="AC999" s="206"/>
      <c r="AD999" s="206"/>
      <c r="AE999" s="206"/>
      <c r="AF999" s="206"/>
      <c r="AG999" s="206"/>
      <c r="AH999" s="206"/>
      <c r="AI999" s="206"/>
      <c r="AJ999" s="206"/>
      <c r="AK999" s="206"/>
      <c r="AL999" s="206"/>
      <c r="AM999" s="206"/>
      <c r="AN999" s="206"/>
      <c r="AO999" s="206"/>
      <c r="AP999" s="206"/>
      <c r="AQ999" s="206"/>
      <c r="AR999" s="206"/>
      <c r="AS999" s="206"/>
      <c r="AT999" s="206"/>
      <c r="AU999" s="206"/>
      <c r="AV999" s="206"/>
      <c r="AW999" s="206"/>
      <c r="AX999" s="206"/>
      <c r="AY999" s="206"/>
      <c r="AZ999" s="206"/>
      <c r="BA999" s="206"/>
      <c r="BB999" s="206"/>
      <c r="BC999" s="206"/>
      <c r="BD999" s="206"/>
      <c r="BE999" s="206"/>
      <c r="BF999" s="206"/>
      <c r="BG999" s="206"/>
      <c r="BH999" s="206"/>
      <c r="BI999" s="206"/>
      <c r="BJ999" s="206"/>
      <c r="BK999" s="206"/>
      <c r="BL999" s="206"/>
      <c r="BM999" s="56"/>
    </row>
    <row r="1000" spans="1:65">
      <c r="A1000" s="29"/>
      <c r="B1000" s="3" t="s">
        <v>269</v>
      </c>
      <c r="C1000" s="28"/>
      <c r="D1000" s="23">
        <v>9.2499999999999999E-2</v>
      </c>
      <c r="E1000" s="23">
        <v>3.4999999999999996E-2</v>
      </c>
      <c r="F1000" s="23">
        <v>0.10866666666666668</v>
      </c>
      <c r="G1000" s="23">
        <v>0.08</v>
      </c>
      <c r="H1000" s="23">
        <v>0.06</v>
      </c>
      <c r="I1000" s="23">
        <v>0.1</v>
      </c>
      <c r="J1000" s="23">
        <v>7.6500000000000012E-2</v>
      </c>
      <c r="K1000" s="23">
        <v>0.08</v>
      </c>
      <c r="L1000" s="23">
        <v>0.12940000000000002</v>
      </c>
      <c r="M1000" s="23">
        <v>0.1227</v>
      </c>
      <c r="N1000" s="23">
        <v>0.15</v>
      </c>
      <c r="O1000" s="23">
        <v>0.13700499999999999</v>
      </c>
      <c r="P1000" s="23">
        <v>0.09</v>
      </c>
      <c r="Q1000" s="23">
        <v>0.10443</v>
      </c>
      <c r="R1000" s="23">
        <v>0.1085</v>
      </c>
      <c r="S1000" s="23">
        <v>0.13300000000000001</v>
      </c>
      <c r="T1000" s="23">
        <v>7.9500000000000001E-2</v>
      </c>
      <c r="U1000" s="23">
        <v>0.13529559339999997</v>
      </c>
      <c r="V1000" s="23">
        <v>0.09</v>
      </c>
      <c r="W1000" s="23">
        <v>0.03</v>
      </c>
      <c r="X1000" s="23">
        <v>9.9500000000000005E-2</v>
      </c>
      <c r="Y1000" s="23">
        <v>9.8500000000000004E-2</v>
      </c>
      <c r="Z1000" s="23">
        <v>7.8E-2</v>
      </c>
      <c r="AA1000" s="205"/>
      <c r="AB1000" s="206"/>
      <c r="AC1000" s="206"/>
      <c r="AD1000" s="206"/>
      <c r="AE1000" s="206"/>
      <c r="AF1000" s="206"/>
      <c r="AG1000" s="206"/>
      <c r="AH1000" s="206"/>
      <c r="AI1000" s="206"/>
      <c r="AJ1000" s="206"/>
      <c r="AK1000" s="206"/>
      <c r="AL1000" s="206"/>
      <c r="AM1000" s="206"/>
      <c r="AN1000" s="206"/>
      <c r="AO1000" s="206"/>
      <c r="AP1000" s="206"/>
      <c r="AQ1000" s="206"/>
      <c r="AR1000" s="206"/>
      <c r="AS1000" s="206"/>
      <c r="AT1000" s="206"/>
      <c r="AU1000" s="206"/>
      <c r="AV1000" s="206"/>
      <c r="AW1000" s="206"/>
      <c r="AX1000" s="206"/>
      <c r="AY1000" s="206"/>
      <c r="AZ1000" s="206"/>
      <c r="BA1000" s="206"/>
      <c r="BB1000" s="206"/>
      <c r="BC1000" s="206"/>
      <c r="BD1000" s="206"/>
      <c r="BE1000" s="206"/>
      <c r="BF1000" s="206"/>
      <c r="BG1000" s="206"/>
      <c r="BH1000" s="206"/>
      <c r="BI1000" s="206"/>
      <c r="BJ1000" s="206"/>
      <c r="BK1000" s="206"/>
      <c r="BL1000" s="206"/>
      <c r="BM1000" s="56"/>
    </row>
    <row r="1001" spans="1:65">
      <c r="A1001" s="29"/>
      <c r="B1001" s="3" t="s">
        <v>270</v>
      </c>
      <c r="C1001" s="28"/>
      <c r="D1001" s="23">
        <v>2.7868739954771331E-3</v>
      </c>
      <c r="E1001" s="23">
        <v>4.9159604012508741E-3</v>
      </c>
      <c r="F1001" s="23">
        <v>3.1962207542171058E-4</v>
      </c>
      <c r="G1001" s="23">
        <v>0</v>
      </c>
      <c r="H1001" s="23">
        <v>0</v>
      </c>
      <c r="I1001" s="23">
        <v>1.1690451944500043E-3</v>
      </c>
      <c r="J1001" s="23">
        <v>2.6962319385888645E-3</v>
      </c>
      <c r="K1001" s="23">
        <v>8.3666002653407564E-3</v>
      </c>
      <c r="L1001" s="23">
        <v>4.167013318913196E-3</v>
      </c>
      <c r="M1001" s="23">
        <v>2.8064212085857627E-3</v>
      </c>
      <c r="N1001" s="23">
        <v>4.0824829046386219E-3</v>
      </c>
      <c r="O1001" s="23">
        <v>3.2798866850345175E-3</v>
      </c>
      <c r="P1001" s="23">
        <v>1.5202354861220293E-17</v>
      </c>
      <c r="Q1001" s="23">
        <v>7.420926267432299E-3</v>
      </c>
      <c r="R1001" s="23">
        <v>4.0331955899344466E-3</v>
      </c>
      <c r="S1001" s="23">
        <v>1.4719601443879758E-3</v>
      </c>
      <c r="T1001" s="23">
        <v>3.5449494589721094E-3</v>
      </c>
      <c r="U1001" s="23">
        <v>6.1701826292881934E-3</v>
      </c>
      <c r="V1001" s="23">
        <v>5.1639777949432277E-3</v>
      </c>
      <c r="W1001" s="23">
        <v>0</v>
      </c>
      <c r="X1001" s="23">
        <v>4.7222875812470422E-3</v>
      </c>
      <c r="Y1001" s="23">
        <v>5.6833088953531282E-3</v>
      </c>
      <c r="Z1001" s="23">
        <v>2.5819888974716134E-3</v>
      </c>
      <c r="AA1001" s="205"/>
      <c r="AB1001" s="206"/>
      <c r="AC1001" s="206"/>
      <c r="AD1001" s="206"/>
      <c r="AE1001" s="206"/>
      <c r="AF1001" s="206"/>
      <c r="AG1001" s="206"/>
      <c r="AH1001" s="206"/>
      <c r="AI1001" s="206"/>
      <c r="AJ1001" s="206"/>
      <c r="AK1001" s="206"/>
      <c r="AL1001" s="206"/>
      <c r="AM1001" s="206"/>
      <c r="AN1001" s="206"/>
      <c r="AO1001" s="206"/>
      <c r="AP1001" s="206"/>
      <c r="AQ1001" s="206"/>
      <c r="AR1001" s="206"/>
      <c r="AS1001" s="206"/>
      <c r="AT1001" s="206"/>
      <c r="AU1001" s="206"/>
      <c r="AV1001" s="206"/>
      <c r="AW1001" s="206"/>
      <c r="AX1001" s="206"/>
      <c r="AY1001" s="206"/>
      <c r="AZ1001" s="206"/>
      <c r="BA1001" s="206"/>
      <c r="BB1001" s="206"/>
      <c r="BC1001" s="206"/>
      <c r="BD1001" s="206"/>
      <c r="BE1001" s="206"/>
      <c r="BF1001" s="206"/>
      <c r="BG1001" s="206"/>
      <c r="BH1001" s="206"/>
      <c r="BI1001" s="206"/>
      <c r="BJ1001" s="206"/>
      <c r="BK1001" s="206"/>
      <c r="BL1001" s="206"/>
      <c r="BM1001" s="56"/>
    </row>
    <row r="1002" spans="1:65">
      <c r="A1002" s="29"/>
      <c r="B1002" s="3" t="s">
        <v>86</v>
      </c>
      <c r="C1002" s="28"/>
      <c r="D1002" s="13">
        <v>2.9912779915675848E-2</v>
      </c>
      <c r="E1002" s="13">
        <v>0.14388176784148898</v>
      </c>
      <c r="F1002" s="13">
        <v>2.9404026946747491E-3</v>
      </c>
      <c r="G1002" s="13">
        <v>0</v>
      </c>
      <c r="H1002" s="13">
        <v>0</v>
      </c>
      <c r="I1002" s="13">
        <v>1.1671000277371092E-2</v>
      </c>
      <c r="J1002" s="13">
        <v>3.5814460109659475E-2</v>
      </c>
      <c r="K1002" s="13">
        <v>0.1115546702045434</v>
      </c>
      <c r="L1002" s="13">
        <v>3.2128090353995338E-2</v>
      </c>
      <c r="M1002" s="13">
        <v>2.2984612682930079E-2</v>
      </c>
      <c r="N1002" s="13">
        <v>2.7522356660485088E-2</v>
      </c>
      <c r="O1002" s="13">
        <v>2.4112972333092897E-2</v>
      </c>
      <c r="P1002" s="13">
        <v>1.6891505401355884E-16</v>
      </c>
      <c r="Q1002" s="13">
        <v>7.3131787669328235E-2</v>
      </c>
      <c r="R1002" s="13">
        <v>3.711529683988754E-2</v>
      </c>
      <c r="S1002" s="13">
        <v>1.1081255792130307E-2</v>
      </c>
      <c r="T1002" s="13">
        <v>4.367494199965638E-2</v>
      </c>
      <c r="U1002" s="13">
        <v>4.516513289290304E-2</v>
      </c>
      <c r="V1002" s="13">
        <v>5.5328333517248876E-2</v>
      </c>
      <c r="W1002" s="13">
        <v>0</v>
      </c>
      <c r="X1002" s="13">
        <v>4.8433718782020949E-2</v>
      </c>
      <c r="Y1002" s="13">
        <v>5.7698567465513995E-2</v>
      </c>
      <c r="Z1002" s="13">
        <v>3.282189276446966E-2</v>
      </c>
      <c r="AA1002" s="15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271</v>
      </c>
      <c r="C1003" s="28"/>
      <c r="D1003" s="13">
        <v>-9.0693793722983695E-2</v>
      </c>
      <c r="E1003" s="13">
        <v>-0.66653350217032492</v>
      </c>
      <c r="F1003" s="13">
        <v>6.0912466966006162E-2</v>
      </c>
      <c r="G1003" s="13">
        <v>-0.21920039532563895</v>
      </c>
      <c r="H1003" s="13">
        <v>-0.41440029649422916</v>
      </c>
      <c r="I1003" s="13">
        <v>-2.2373828313977051E-2</v>
      </c>
      <c r="J1003" s="13">
        <v>-0.26523503868456466</v>
      </c>
      <c r="K1003" s="13">
        <v>-0.26800037061778637</v>
      </c>
      <c r="L1003" s="13">
        <v>0.26587135907830795</v>
      </c>
      <c r="M1003" s="13">
        <v>0.19169539663424362</v>
      </c>
      <c r="N1003" s="13">
        <v>0.44773260033371121</v>
      </c>
      <c r="O1003" s="13">
        <v>0.3275707945060129</v>
      </c>
      <c r="P1003" s="13">
        <v>-0.1216004447413439</v>
      </c>
      <c r="Q1003" s="13">
        <v>-9.620768104296018E-3</v>
      </c>
      <c r="R1003" s="13">
        <v>6.0586129682673961E-2</v>
      </c>
      <c r="S1003" s="13">
        <v>0.29645267692805377</v>
      </c>
      <c r="T1003" s="13">
        <v>-0.20781373442413786</v>
      </c>
      <c r="U1003" s="13">
        <v>0.33335048773703746</v>
      </c>
      <c r="V1003" s="13">
        <v>-8.9067127879912111E-2</v>
      </c>
      <c r="W1003" s="13">
        <v>-0.70720014824711463</v>
      </c>
      <c r="X1003" s="13">
        <v>-4.8400481803122508E-2</v>
      </c>
      <c r="Y1003" s="13">
        <v>-3.8640486744693003E-2</v>
      </c>
      <c r="Z1003" s="13">
        <v>-0.23221372207021151</v>
      </c>
      <c r="AA1003" s="15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45" t="s">
        <v>272</v>
      </c>
      <c r="C1004" s="46"/>
      <c r="D1004" s="44">
        <v>0.16</v>
      </c>
      <c r="E1004" s="44">
        <v>2.27</v>
      </c>
      <c r="F1004" s="44">
        <v>0.4</v>
      </c>
      <c r="G1004" s="44">
        <v>0.63</v>
      </c>
      <c r="H1004" s="44">
        <v>1.34</v>
      </c>
      <c r="I1004" s="44">
        <v>0.1</v>
      </c>
      <c r="J1004" s="44">
        <v>0.8</v>
      </c>
      <c r="K1004" s="44">
        <v>0.81</v>
      </c>
      <c r="L1004" s="44">
        <v>1.1499999999999999</v>
      </c>
      <c r="M1004" s="44">
        <v>0.88</v>
      </c>
      <c r="N1004" s="44">
        <v>1.82</v>
      </c>
      <c r="O1004" s="44">
        <v>1.38</v>
      </c>
      <c r="P1004" s="44">
        <v>0.27</v>
      </c>
      <c r="Q1004" s="44">
        <v>0.14000000000000001</v>
      </c>
      <c r="R1004" s="44">
        <v>0.4</v>
      </c>
      <c r="S1004" s="44">
        <v>1.27</v>
      </c>
      <c r="T1004" s="44">
        <v>0.57999999999999996</v>
      </c>
      <c r="U1004" s="44">
        <v>1.4</v>
      </c>
      <c r="V1004" s="44">
        <v>0.15</v>
      </c>
      <c r="W1004" s="44">
        <v>2.42</v>
      </c>
      <c r="X1004" s="44">
        <v>0</v>
      </c>
      <c r="Y1004" s="44">
        <v>0.04</v>
      </c>
      <c r="Z1004" s="44">
        <v>0.67</v>
      </c>
      <c r="AA1004" s="15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BM1005" s="55"/>
    </row>
    <row r="1006" spans="1:65" ht="15">
      <c r="B1006" s="8" t="s">
        <v>589</v>
      </c>
      <c r="BM1006" s="27" t="s">
        <v>66</v>
      </c>
    </row>
    <row r="1007" spans="1:65" ht="15">
      <c r="A1007" s="24" t="s">
        <v>63</v>
      </c>
      <c r="B1007" s="18" t="s">
        <v>110</v>
      </c>
      <c r="C1007" s="15" t="s">
        <v>111</v>
      </c>
      <c r="D1007" s="16" t="s">
        <v>234</v>
      </c>
      <c r="E1007" s="17" t="s">
        <v>234</v>
      </c>
      <c r="F1007" s="17" t="s">
        <v>234</v>
      </c>
      <c r="G1007" s="17" t="s">
        <v>234</v>
      </c>
      <c r="H1007" s="17" t="s">
        <v>234</v>
      </c>
      <c r="I1007" s="17" t="s">
        <v>234</v>
      </c>
      <c r="J1007" s="17" t="s">
        <v>234</v>
      </c>
      <c r="K1007" s="17" t="s">
        <v>234</v>
      </c>
      <c r="L1007" s="17" t="s">
        <v>234</v>
      </c>
      <c r="M1007" s="17" t="s">
        <v>234</v>
      </c>
      <c r="N1007" s="17" t="s">
        <v>234</v>
      </c>
      <c r="O1007" s="17" t="s">
        <v>234</v>
      </c>
      <c r="P1007" s="17" t="s">
        <v>234</v>
      </c>
      <c r="Q1007" s="17" t="s">
        <v>234</v>
      </c>
      <c r="R1007" s="17" t="s">
        <v>234</v>
      </c>
      <c r="S1007" s="17" t="s">
        <v>234</v>
      </c>
      <c r="T1007" s="17" t="s">
        <v>234</v>
      </c>
      <c r="U1007" s="17" t="s">
        <v>234</v>
      </c>
      <c r="V1007" s="17" t="s">
        <v>234</v>
      </c>
      <c r="W1007" s="17" t="s">
        <v>234</v>
      </c>
      <c r="X1007" s="15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235</v>
      </c>
      <c r="C1008" s="9" t="s">
        <v>235</v>
      </c>
      <c r="D1008" s="151" t="s">
        <v>237</v>
      </c>
      <c r="E1008" s="152" t="s">
        <v>238</v>
      </c>
      <c r="F1008" s="152" t="s">
        <v>239</v>
      </c>
      <c r="G1008" s="152" t="s">
        <v>240</v>
      </c>
      <c r="H1008" s="152" t="s">
        <v>241</v>
      </c>
      <c r="I1008" s="152" t="s">
        <v>243</v>
      </c>
      <c r="J1008" s="152" t="s">
        <v>244</v>
      </c>
      <c r="K1008" s="152" t="s">
        <v>246</v>
      </c>
      <c r="L1008" s="152" t="s">
        <v>247</v>
      </c>
      <c r="M1008" s="152" t="s">
        <v>249</v>
      </c>
      <c r="N1008" s="152" t="s">
        <v>250</v>
      </c>
      <c r="O1008" s="152" t="s">
        <v>252</v>
      </c>
      <c r="P1008" s="152" t="s">
        <v>254</v>
      </c>
      <c r="Q1008" s="152" t="s">
        <v>255</v>
      </c>
      <c r="R1008" s="152" t="s">
        <v>256</v>
      </c>
      <c r="S1008" s="152" t="s">
        <v>258</v>
      </c>
      <c r="T1008" s="152" t="s">
        <v>259</v>
      </c>
      <c r="U1008" s="152" t="s">
        <v>260</v>
      </c>
      <c r="V1008" s="152" t="s">
        <v>261</v>
      </c>
      <c r="W1008" s="152" t="s">
        <v>262</v>
      </c>
      <c r="X1008" s="15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274</v>
      </c>
      <c r="E1009" s="11" t="s">
        <v>274</v>
      </c>
      <c r="F1009" s="11" t="s">
        <v>276</v>
      </c>
      <c r="G1009" s="11" t="s">
        <v>277</v>
      </c>
      <c r="H1009" s="11" t="s">
        <v>277</v>
      </c>
      <c r="I1009" s="11" t="s">
        <v>277</v>
      </c>
      <c r="J1009" s="11" t="s">
        <v>274</v>
      </c>
      <c r="K1009" s="11" t="s">
        <v>274</v>
      </c>
      <c r="L1009" s="11" t="s">
        <v>277</v>
      </c>
      <c r="M1009" s="11" t="s">
        <v>274</v>
      </c>
      <c r="N1009" s="11" t="s">
        <v>277</v>
      </c>
      <c r="O1009" s="11" t="s">
        <v>274</v>
      </c>
      <c r="P1009" s="11" t="s">
        <v>274</v>
      </c>
      <c r="Q1009" s="11" t="s">
        <v>277</v>
      </c>
      <c r="R1009" s="11" t="s">
        <v>274</v>
      </c>
      <c r="S1009" s="11" t="s">
        <v>276</v>
      </c>
      <c r="T1009" s="11" t="s">
        <v>277</v>
      </c>
      <c r="U1009" s="11" t="s">
        <v>274</v>
      </c>
      <c r="V1009" s="11" t="s">
        <v>277</v>
      </c>
      <c r="W1009" s="11" t="s">
        <v>274</v>
      </c>
      <c r="X1009" s="15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9"/>
      <c r="C1010" s="9"/>
      <c r="D1010" s="25" t="s">
        <v>314</v>
      </c>
      <c r="E1010" s="25" t="s">
        <v>266</v>
      </c>
      <c r="F1010" s="25" t="s">
        <v>314</v>
      </c>
      <c r="G1010" s="25" t="s">
        <v>315</v>
      </c>
      <c r="H1010" s="25" t="s">
        <v>315</v>
      </c>
      <c r="I1010" s="25" t="s">
        <v>315</v>
      </c>
      <c r="J1010" s="25" t="s">
        <v>116</v>
      </c>
      <c r="K1010" s="25" t="s">
        <v>116</v>
      </c>
      <c r="L1010" s="25" t="s">
        <v>316</v>
      </c>
      <c r="M1010" s="25" t="s">
        <v>314</v>
      </c>
      <c r="N1010" s="25" t="s">
        <v>314</v>
      </c>
      <c r="O1010" s="25" t="s">
        <v>315</v>
      </c>
      <c r="P1010" s="25" t="s">
        <v>314</v>
      </c>
      <c r="Q1010" s="25" t="s">
        <v>316</v>
      </c>
      <c r="R1010" s="25" t="s">
        <v>279</v>
      </c>
      <c r="S1010" s="25" t="s">
        <v>317</v>
      </c>
      <c r="T1010" s="25" t="s">
        <v>318</v>
      </c>
      <c r="U1010" s="25" t="s">
        <v>314</v>
      </c>
      <c r="V1010" s="25" t="s">
        <v>314</v>
      </c>
      <c r="W1010" s="25" t="s">
        <v>314</v>
      </c>
      <c r="X1010" s="15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03">
        <v>0.06</v>
      </c>
      <c r="E1011" s="203">
        <v>0.05</v>
      </c>
      <c r="F1011" s="204" t="s">
        <v>95</v>
      </c>
      <c r="G1011" s="203">
        <v>0.06</v>
      </c>
      <c r="H1011" s="203">
        <v>0.06</v>
      </c>
      <c r="I1011" s="203">
        <v>0.08</v>
      </c>
      <c r="J1011" s="203">
        <v>0.06</v>
      </c>
      <c r="K1011" s="203">
        <v>0.05</v>
      </c>
      <c r="L1011" s="203">
        <v>0.08</v>
      </c>
      <c r="M1011" s="203">
        <v>7.0000000000000007E-2</v>
      </c>
      <c r="N1011" s="203">
        <v>0.08</v>
      </c>
      <c r="O1011" s="203">
        <v>7.0000000000000007E-2</v>
      </c>
      <c r="P1011" s="203">
        <v>7.0000000000000007E-2</v>
      </c>
      <c r="Q1011" s="203">
        <v>7.0000000000000007E-2</v>
      </c>
      <c r="R1011" s="212">
        <v>0.1</v>
      </c>
      <c r="S1011" s="204" t="s">
        <v>103</v>
      </c>
      <c r="T1011" s="204" t="s">
        <v>103</v>
      </c>
      <c r="U1011" s="203">
        <v>0.06</v>
      </c>
      <c r="V1011" s="203">
        <v>7.0000000000000007E-2</v>
      </c>
      <c r="W1011" s="203">
        <v>7.0000000000000007E-2</v>
      </c>
      <c r="X1011" s="205"/>
      <c r="Y1011" s="206"/>
      <c r="Z1011" s="206"/>
      <c r="AA1011" s="206"/>
      <c r="AB1011" s="206"/>
      <c r="AC1011" s="206"/>
      <c r="AD1011" s="206"/>
      <c r="AE1011" s="206"/>
      <c r="AF1011" s="206"/>
      <c r="AG1011" s="206"/>
      <c r="AH1011" s="206"/>
      <c r="AI1011" s="206"/>
      <c r="AJ1011" s="206"/>
      <c r="AK1011" s="206"/>
      <c r="AL1011" s="206"/>
      <c r="AM1011" s="206"/>
      <c r="AN1011" s="206"/>
      <c r="AO1011" s="206"/>
      <c r="AP1011" s="206"/>
      <c r="AQ1011" s="206"/>
      <c r="AR1011" s="206"/>
      <c r="AS1011" s="206"/>
      <c r="AT1011" s="206"/>
      <c r="AU1011" s="206"/>
      <c r="AV1011" s="206"/>
      <c r="AW1011" s="206"/>
      <c r="AX1011" s="206"/>
      <c r="AY1011" s="206"/>
      <c r="AZ1011" s="206"/>
      <c r="BA1011" s="206"/>
      <c r="BB1011" s="206"/>
      <c r="BC1011" s="206"/>
      <c r="BD1011" s="206"/>
      <c r="BE1011" s="206"/>
      <c r="BF1011" s="206"/>
      <c r="BG1011" s="206"/>
      <c r="BH1011" s="206"/>
      <c r="BI1011" s="206"/>
      <c r="BJ1011" s="206"/>
      <c r="BK1011" s="206"/>
      <c r="BL1011" s="206"/>
      <c r="BM1011" s="207">
        <v>1</v>
      </c>
    </row>
    <row r="1012" spans="1:65">
      <c r="A1012" s="29"/>
      <c r="B1012" s="19">
        <v>1</v>
      </c>
      <c r="C1012" s="9">
        <v>2</v>
      </c>
      <c r="D1012" s="23">
        <v>0.06</v>
      </c>
      <c r="E1012" s="23">
        <v>0.05</v>
      </c>
      <c r="F1012" s="209" t="s">
        <v>95</v>
      </c>
      <c r="G1012" s="23">
        <v>0.06</v>
      </c>
      <c r="H1012" s="23">
        <v>0.06</v>
      </c>
      <c r="I1012" s="23">
        <v>0.08</v>
      </c>
      <c r="J1012" s="23">
        <v>0.06</v>
      </c>
      <c r="K1012" s="23">
        <v>0.05</v>
      </c>
      <c r="L1012" s="23">
        <v>0.08</v>
      </c>
      <c r="M1012" s="23">
        <v>7.0000000000000007E-2</v>
      </c>
      <c r="N1012" s="23">
        <v>0.09</v>
      </c>
      <c r="O1012" s="23">
        <v>7.0000000000000007E-2</v>
      </c>
      <c r="P1012" s="23">
        <v>7.0000000000000007E-2</v>
      </c>
      <c r="Q1012" s="23">
        <v>7.0000000000000007E-2</v>
      </c>
      <c r="R1012" s="23">
        <v>0.09</v>
      </c>
      <c r="S1012" s="209" t="s">
        <v>103</v>
      </c>
      <c r="T1012" s="209" t="s">
        <v>103</v>
      </c>
      <c r="U1012" s="23">
        <v>0.06</v>
      </c>
      <c r="V1012" s="23">
        <v>0.06</v>
      </c>
      <c r="W1012" s="23">
        <v>0.06</v>
      </c>
      <c r="X1012" s="205"/>
      <c r="Y1012" s="206"/>
      <c r="Z1012" s="206"/>
      <c r="AA1012" s="206"/>
      <c r="AB1012" s="206"/>
      <c r="AC1012" s="206"/>
      <c r="AD1012" s="206"/>
      <c r="AE1012" s="206"/>
      <c r="AF1012" s="206"/>
      <c r="AG1012" s="206"/>
      <c r="AH1012" s="206"/>
      <c r="AI1012" s="206"/>
      <c r="AJ1012" s="206"/>
      <c r="AK1012" s="206"/>
      <c r="AL1012" s="206"/>
      <c r="AM1012" s="206"/>
      <c r="AN1012" s="206"/>
      <c r="AO1012" s="206"/>
      <c r="AP1012" s="206"/>
      <c r="AQ1012" s="206"/>
      <c r="AR1012" s="206"/>
      <c r="AS1012" s="206"/>
      <c r="AT1012" s="206"/>
      <c r="AU1012" s="206"/>
      <c r="AV1012" s="206"/>
      <c r="AW1012" s="206"/>
      <c r="AX1012" s="206"/>
      <c r="AY1012" s="206"/>
      <c r="AZ1012" s="206"/>
      <c r="BA1012" s="206"/>
      <c r="BB1012" s="206"/>
      <c r="BC1012" s="206"/>
      <c r="BD1012" s="206"/>
      <c r="BE1012" s="206"/>
      <c r="BF1012" s="206"/>
      <c r="BG1012" s="206"/>
      <c r="BH1012" s="206"/>
      <c r="BI1012" s="206"/>
      <c r="BJ1012" s="206"/>
      <c r="BK1012" s="206"/>
      <c r="BL1012" s="206"/>
      <c r="BM1012" s="207">
        <v>26</v>
      </c>
    </row>
    <row r="1013" spans="1:65">
      <c r="A1013" s="29"/>
      <c r="B1013" s="19">
        <v>1</v>
      </c>
      <c r="C1013" s="9">
        <v>3</v>
      </c>
      <c r="D1013" s="23">
        <v>0.06</v>
      </c>
      <c r="E1013" s="23">
        <v>0.05</v>
      </c>
      <c r="F1013" s="209" t="s">
        <v>95</v>
      </c>
      <c r="G1013" s="23">
        <v>0.06</v>
      </c>
      <c r="H1013" s="23">
        <v>0.06</v>
      </c>
      <c r="I1013" s="23">
        <v>7.0000000000000007E-2</v>
      </c>
      <c r="J1013" s="23">
        <v>0.06</v>
      </c>
      <c r="K1013" s="23">
        <v>0.05</v>
      </c>
      <c r="L1013" s="23">
        <v>0.08</v>
      </c>
      <c r="M1013" s="23">
        <v>7.0000000000000007E-2</v>
      </c>
      <c r="N1013" s="23">
        <v>0.08</v>
      </c>
      <c r="O1013" s="23">
        <v>7.0000000000000007E-2</v>
      </c>
      <c r="P1013" s="23">
        <v>0.06</v>
      </c>
      <c r="Q1013" s="23">
        <v>7.0000000000000007E-2</v>
      </c>
      <c r="R1013" s="23">
        <v>0.08</v>
      </c>
      <c r="S1013" s="209" t="s">
        <v>103</v>
      </c>
      <c r="T1013" s="209" t="s">
        <v>103</v>
      </c>
      <c r="U1013" s="23">
        <v>0.06</v>
      </c>
      <c r="V1013" s="23">
        <v>7.0000000000000007E-2</v>
      </c>
      <c r="W1013" s="23">
        <v>0.06</v>
      </c>
      <c r="X1013" s="205"/>
      <c r="Y1013" s="206"/>
      <c r="Z1013" s="206"/>
      <c r="AA1013" s="206"/>
      <c r="AB1013" s="206"/>
      <c r="AC1013" s="206"/>
      <c r="AD1013" s="206"/>
      <c r="AE1013" s="206"/>
      <c r="AF1013" s="206"/>
      <c r="AG1013" s="206"/>
      <c r="AH1013" s="206"/>
      <c r="AI1013" s="206"/>
      <c r="AJ1013" s="206"/>
      <c r="AK1013" s="206"/>
      <c r="AL1013" s="206"/>
      <c r="AM1013" s="206"/>
      <c r="AN1013" s="206"/>
      <c r="AO1013" s="206"/>
      <c r="AP1013" s="206"/>
      <c r="AQ1013" s="206"/>
      <c r="AR1013" s="206"/>
      <c r="AS1013" s="206"/>
      <c r="AT1013" s="206"/>
      <c r="AU1013" s="206"/>
      <c r="AV1013" s="206"/>
      <c r="AW1013" s="206"/>
      <c r="AX1013" s="206"/>
      <c r="AY1013" s="206"/>
      <c r="AZ1013" s="206"/>
      <c r="BA1013" s="206"/>
      <c r="BB1013" s="206"/>
      <c r="BC1013" s="206"/>
      <c r="BD1013" s="206"/>
      <c r="BE1013" s="206"/>
      <c r="BF1013" s="206"/>
      <c r="BG1013" s="206"/>
      <c r="BH1013" s="206"/>
      <c r="BI1013" s="206"/>
      <c r="BJ1013" s="206"/>
      <c r="BK1013" s="206"/>
      <c r="BL1013" s="206"/>
      <c r="BM1013" s="207">
        <v>16</v>
      </c>
    </row>
    <row r="1014" spans="1:65">
      <c r="A1014" s="29"/>
      <c r="B1014" s="19">
        <v>1</v>
      </c>
      <c r="C1014" s="9">
        <v>4</v>
      </c>
      <c r="D1014" s="23">
        <v>7.0000000000000007E-2</v>
      </c>
      <c r="E1014" s="23">
        <v>0.06</v>
      </c>
      <c r="F1014" s="209" t="s">
        <v>95</v>
      </c>
      <c r="G1014" s="23">
        <v>0.06</v>
      </c>
      <c r="H1014" s="23">
        <v>0.06</v>
      </c>
      <c r="I1014" s="23">
        <v>0.09</v>
      </c>
      <c r="J1014" s="23">
        <v>0.06</v>
      </c>
      <c r="K1014" s="23">
        <v>0.06</v>
      </c>
      <c r="L1014" s="23">
        <v>0.08</v>
      </c>
      <c r="M1014" s="23">
        <v>7.0000000000000007E-2</v>
      </c>
      <c r="N1014" s="23">
        <v>0.09</v>
      </c>
      <c r="O1014" s="23">
        <v>7.0000000000000007E-2</v>
      </c>
      <c r="P1014" s="23">
        <v>0.06</v>
      </c>
      <c r="Q1014" s="23">
        <v>7.0000000000000007E-2</v>
      </c>
      <c r="R1014" s="23">
        <v>7.0000000000000007E-2</v>
      </c>
      <c r="S1014" s="209" t="s">
        <v>103</v>
      </c>
      <c r="T1014" s="209" t="s">
        <v>103</v>
      </c>
      <c r="U1014" s="23">
        <v>0.06</v>
      </c>
      <c r="V1014" s="23">
        <v>7.0000000000000007E-2</v>
      </c>
      <c r="W1014" s="23">
        <v>0.06</v>
      </c>
      <c r="X1014" s="205"/>
      <c r="Y1014" s="206"/>
      <c r="Z1014" s="206"/>
      <c r="AA1014" s="206"/>
      <c r="AB1014" s="206"/>
      <c r="AC1014" s="206"/>
      <c r="AD1014" s="206"/>
      <c r="AE1014" s="206"/>
      <c r="AF1014" s="206"/>
      <c r="AG1014" s="206"/>
      <c r="AH1014" s="206"/>
      <c r="AI1014" s="206"/>
      <c r="AJ1014" s="206"/>
      <c r="AK1014" s="206"/>
      <c r="AL1014" s="206"/>
      <c r="AM1014" s="206"/>
      <c r="AN1014" s="206"/>
      <c r="AO1014" s="206"/>
      <c r="AP1014" s="206"/>
      <c r="AQ1014" s="206"/>
      <c r="AR1014" s="206"/>
      <c r="AS1014" s="206"/>
      <c r="AT1014" s="206"/>
      <c r="AU1014" s="206"/>
      <c r="AV1014" s="206"/>
      <c r="AW1014" s="206"/>
      <c r="AX1014" s="206"/>
      <c r="AY1014" s="206"/>
      <c r="AZ1014" s="206"/>
      <c r="BA1014" s="206"/>
      <c r="BB1014" s="206"/>
      <c r="BC1014" s="206"/>
      <c r="BD1014" s="206"/>
      <c r="BE1014" s="206"/>
      <c r="BF1014" s="206"/>
      <c r="BG1014" s="206"/>
      <c r="BH1014" s="206"/>
      <c r="BI1014" s="206"/>
      <c r="BJ1014" s="206"/>
      <c r="BK1014" s="206"/>
      <c r="BL1014" s="206"/>
      <c r="BM1014" s="207">
        <v>6.6627450980392161E-2</v>
      </c>
    </row>
    <row r="1015" spans="1:65">
      <c r="A1015" s="29"/>
      <c r="B1015" s="19">
        <v>1</v>
      </c>
      <c r="C1015" s="9">
        <v>5</v>
      </c>
      <c r="D1015" s="23">
        <v>7.0000000000000007E-2</v>
      </c>
      <c r="E1015" s="23">
        <v>0.06</v>
      </c>
      <c r="F1015" s="209" t="s">
        <v>95</v>
      </c>
      <c r="G1015" s="23">
        <v>0.06</v>
      </c>
      <c r="H1015" s="23">
        <v>0.06</v>
      </c>
      <c r="I1015" s="23">
        <v>0.08</v>
      </c>
      <c r="J1015" s="23">
        <v>0.06</v>
      </c>
      <c r="K1015" s="23">
        <v>0.06</v>
      </c>
      <c r="L1015" s="23">
        <v>0.08</v>
      </c>
      <c r="M1015" s="23">
        <v>7.0000000000000007E-2</v>
      </c>
      <c r="N1015" s="23">
        <v>0.09</v>
      </c>
      <c r="O1015" s="23">
        <v>7.0000000000000007E-2</v>
      </c>
      <c r="P1015" s="23">
        <v>0.06</v>
      </c>
      <c r="Q1015" s="23">
        <v>7.0000000000000007E-2</v>
      </c>
      <c r="R1015" s="23">
        <v>7.0000000000000007E-2</v>
      </c>
      <c r="S1015" s="209" t="s">
        <v>103</v>
      </c>
      <c r="T1015" s="209" t="s">
        <v>103</v>
      </c>
      <c r="U1015" s="23">
        <v>0.06</v>
      </c>
      <c r="V1015" s="23">
        <v>7.0000000000000007E-2</v>
      </c>
      <c r="W1015" s="23">
        <v>0.06</v>
      </c>
      <c r="X1015" s="205"/>
      <c r="Y1015" s="206"/>
      <c r="Z1015" s="206"/>
      <c r="AA1015" s="206"/>
      <c r="AB1015" s="206"/>
      <c r="AC1015" s="206"/>
      <c r="AD1015" s="206"/>
      <c r="AE1015" s="206"/>
      <c r="AF1015" s="206"/>
      <c r="AG1015" s="206"/>
      <c r="AH1015" s="206"/>
      <c r="AI1015" s="206"/>
      <c r="AJ1015" s="206"/>
      <c r="AK1015" s="206"/>
      <c r="AL1015" s="206"/>
      <c r="AM1015" s="206"/>
      <c r="AN1015" s="206"/>
      <c r="AO1015" s="206"/>
      <c r="AP1015" s="206"/>
      <c r="AQ1015" s="206"/>
      <c r="AR1015" s="206"/>
      <c r="AS1015" s="206"/>
      <c r="AT1015" s="206"/>
      <c r="AU1015" s="206"/>
      <c r="AV1015" s="206"/>
      <c r="AW1015" s="206"/>
      <c r="AX1015" s="206"/>
      <c r="AY1015" s="206"/>
      <c r="AZ1015" s="206"/>
      <c r="BA1015" s="206"/>
      <c r="BB1015" s="206"/>
      <c r="BC1015" s="206"/>
      <c r="BD1015" s="206"/>
      <c r="BE1015" s="206"/>
      <c r="BF1015" s="206"/>
      <c r="BG1015" s="206"/>
      <c r="BH1015" s="206"/>
      <c r="BI1015" s="206"/>
      <c r="BJ1015" s="206"/>
      <c r="BK1015" s="206"/>
      <c r="BL1015" s="206"/>
      <c r="BM1015" s="207">
        <v>130</v>
      </c>
    </row>
    <row r="1016" spans="1:65">
      <c r="A1016" s="29"/>
      <c r="B1016" s="19">
        <v>1</v>
      </c>
      <c r="C1016" s="9">
        <v>6</v>
      </c>
      <c r="D1016" s="23">
        <v>0.06</v>
      </c>
      <c r="E1016" s="23">
        <v>0.05</v>
      </c>
      <c r="F1016" s="209" t="s">
        <v>95</v>
      </c>
      <c r="G1016" s="23">
        <v>0.06</v>
      </c>
      <c r="H1016" s="23">
        <v>0.06</v>
      </c>
      <c r="I1016" s="23">
        <v>0.08</v>
      </c>
      <c r="J1016" s="23">
        <v>0.06</v>
      </c>
      <c r="K1016" s="23">
        <v>0.05</v>
      </c>
      <c r="L1016" s="23">
        <v>0.08</v>
      </c>
      <c r="M1016" s="23">
        <v>7.0000000000000007E-2</v>
      </c>
      <c r="N1016" s="23">
        <v>0.08</v>
      </c>
      <c r="O1016" s="23">
        <v>7.0000000000000007E-2</v>
      </c>
      <c r="P1016" s="23">
        <v>0.06</v>
      </c>
      <c r="Q1016" s="23">
        <v>7.0000000000000007E-2</v>
      </c>
      <c r="R1016" s="23">
        <v>7.0000000000000007E-2</v>
      </c>
      <c r="S1016" s="209" t="s">
        <v>103</v>
      </c>
      <c r="T1016" s="209" t="s">
        <v>103</v>
      </c>
      <c r="U1016" s="23">
        <v>0.05</v>
      </c>
      <c r="V1016" s="23">
        <v>7.0000000000000007E-2</v>
      </c>
      <c r="W1016" s="23">
        <v>0.06</v>
      </c>
      <c r="X1016" s="205"/>
      <c r="Y1016" s="206"/>
      <c r="Z1016" s="206"/>
      <c r="AA1016" s="206"/>
      <c r="AB1016" s="206"/>
      <c r="AC1016" s="206"/>
      <c r="AD1016" s="206"/>
      <c r="AE1016" s="206"/>
      <c r="AF1016" s="206"/>
      <c r="AG1016" s="206"/>
      <c r="AH1016" s="206"/>
      <c r="AI1016" s="206"/>
      <c r="AJ1016" s="206"/>
      <c r="AK1016" s="206"/>
      <c r="AL1016" s="206"/>
      <c r="AM1016" s="206"/>
      <c r="AN1016" s="206"/>
      <c r="AO1016" s="206"/>
      <c r="AP1016" s="206"/>
      <c r="AQ1016" s="206"/>
      <c r="AR1016" s="206"/>
      <c r="AS1016" s="206"/>
      <c r="AT1016" s="206"/>
      <c r="AU1016" s="206"/>
      <c r="AV1016" s="206"/>
      <c r="AW1016" s="206"/>
      <c r="AX1016" s="206"/>
      <c r="AY1016" s="206"/>
      <c r="AZ1016" s="206"/>
      <c r="BA1016" s="206"/>
      <c r="BB1016" s="206"/>
      <c r="BC1016" s="206"/>
      <c r="BD1016" s="206"/>
      <c r="BE1016" s="206"/>
      <c r="BF1016" s="206"/>
      <c r="BG1016" s="206"/>
      <c r="BH1016" s="206"/>
      <c r="BI1016" s="206"/>
      <c r="BJ1016" s="206"/>
      <c r="BK1016" s="206"/>
      <c r="BL1016" s="206"/>
      <c r="BM1016" s="56"/>
    </row>
    <row r="1017" spans="1:65">
      <c r="A1017" s="29"/>
      <c r="B1017" s="20" t="s">
        <v>268</v>
      </c>
      <c r="C1017" s="12"/>
      <c r="D1017" s="211">
        <v>6.3333333333333339E-2</v>
      </c>
      <c r="E1017" s="211">
        <v>5.3333333333333337E-2</v>
      </c>
      <c r="F1017" s="211" t="s">
        <v>676</v>
      </c>
      <c r="G1017" s="211">
        <v>0.06</v>
      </c>
      <c r="H1017" s="211">
        <v>0.06</v>
      </c>
      <c r="I1017" s="211">
        <v>0.08</v>
      </c>
      <c r="J1017" s="211">
        <v>0.06</v>
      </c>
      <c r="K1017" s="211">
        <v>5.3333333333333337E-2</v>
      </c>
      <c r="L1017" s="211">
        <v>0.08</v>
      </c>
      <c r="M1017" s="211">
        <v>7.0000000000000007E-2</v>
      </c>
      <c r="N1017" s="211">
        <v>8.4999999999999978E-2</v>
      </c>
      <c r="O1017" s="211">
        <v>7.0000000000000007E-2</v>
      </c>
      <c r="P1017" s="211">
        <v>6.3333333333333339E-2</v>
      </c>
      <c r="Q1017" s="211">
        <v>7.0000000000000007E-2</v>
      </c>
      <c r="R1017" s="211">
        <v>0.08</v>
      </c>
      <c r="S1017" s="211" t="s">
        <v>676</v>
      </c>
      <c r="T1017" s="211" t="s">
        <v>676</v>
      </c>
      <c r="U1017" s="211">
        <v>5.8333333333333327E-2</v>
      </c>
      <c r="V1017" s="211">
        <v>6.8333333333333343E-2</v>
      </c>
      <c r="W1017" s="211">
        <v>6.1666666666666668E-2</v>
      </c>
      <c r="X1017" s="205"/>
      <c r="Y1017" s="206"/>
      <c r="Z1017" s="206"/>
      <c r="AA1017" s="206"/>
      <c r="AB1017" s="206"/>
      <c r="AC1017" s="206"/>
      <c r="AD1017" s="206"/>
      <c r="AE1017" s="206"/>
      <c r="AF1017" s="206"/>
      <c r="AG1017" s="206"/>
      <c r="AH1017" s="206"/>
      <c r="AI1017" s="206"/>
      <c r="AJ1017" s="206"/>
      <c r="AK1017" s="206"/>
      <c r="AL1017" s="206"/>
      <c r="AM1017" s="206"/>
      <c r="AN1017" s="206"/>
      <c r="AO1017" s="206"/>
      <c r="AP1017" s="206"/>
      <c r="AQ1017" s="206"/>
      <c r="AR1017" s="206"/>
      <c r="AS1017" s="206"/>
      <c r="AT1017" s="206"/>
      <c r="AU1017" s="206"/>
      <c r="AV1017" s="206"/>
      <c r="AW1017" s="206"/>
      <c r="AX1017" s="206"/>
      <c r="AY1017" s="206"/>
      <c r="AZ1017" s="206"/>
      <c r="BA1017" s="206"/>
      <c r="BB1017" s="206"/>
      <c r="BC1017" s="206"/>
      <c r="BD1017" s="206"/>
      <c r="BE1017" s="206"/>
      <c r="BF1017" s="206"/>
      <c r="BG1017" s="206"/>
      <c r="BH1017" s="206"/>
      <c r="BI1017" s="206"/>
      <c r="BJ1017" s="206"/>
      <c r="BK1017" s="206"/>
      <c r="BL1017" s="206"/>
      <c r="BM1017" s="56"/>
    </row>
    <row r="1018" spans="1:65">
      <c r="A1018" s="29"/>
      <c r="B1018" s="3" t="s">
        <v>269</v>
      </c>
      <c r="C1018" s="28"/>
      <c r="D1018" s="23">
        <v>0.06</v>
      </c>
      <c r="E1018" s="23">
        <v>0.05</v>
      </c>
      <c r="F1018" s="23" t="s">
        <v>676</v>
      </c>
      <c r="G1018" s="23">
        <v>0.06</v>
      </c>
      <c r="H1018" s="23">
        <v>0.06</v>
      </c>
      <c r="I1018" s="23">
        <v>0.08</v>
      </c>
      <c r="J1018" s="23">
        <v>0.06</v>
      </c>
      <c r="K1018" s="23">
        <v>0.05</v>
      </c>
      <c r="L1018" s="23">
        <v>0.08</v>
      </c>
      <c r="M1018" s="23">
        <v>7.0000000000000007E-2</v>
      </c>
      <c r="N1018" s="23">
        <v>8.4999999999999992E-2</v>
      </c>
      <c r="O1018" s="23">
        <v>7.0000000000000007E-2</v>
      </c>
      <c r="P1018" s="23">
        <v>0.06</v>
      </c>
      <c r="Q1018" s="23">
        <v>7.0000000000000007E-2</v>
      </c>
      <c r="R1018" s="23">
        <v>7.5000000000000011E-2</v>
      </c>
      <c r="S1018" s="23" t="s">
        <v>676</v>
      </c>
      <c r="T1018" s="23" t="s">
        <v>676</v>
      </c>
      <c r="U1018" s="23">
        <v>0.06</v>
      </c>
      <c r="V1018" s="23">
        <v>7.0000000000000007E-2</v>
      </c>
      <c r="W1018" s="23">
        <v>0.06</v>
      </c>
      <c r="X1018" s="205"/>
      <c r="Y1018" s="206"/>
      <c r="Z1018" s="206"/>
      <c r="AA1018" s="206"/>
      <c r="AB1018" s="206"/>
      <c r="AC1018" s="206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56"/>
    </row>
    <row r="1019" spans="1:65">
      <c r="A1019" s="29"/>
      <c r="B1019" s="3" t="s">
        <v>270</v>
      </c>
      <c r="C1019" s="28"/>
      <c r="D1019" s="23">
        <v>5.1639777949432268E-3</v>
      </c>
      <c r="E1019" s="23">
        <v>5.1639777949432199E-3</v>
      </c>
      <c r="F1019" s="23" t="s">
        <v>676</v>
      </c>
      <c r="G1019" s="23">
        <v>0</v>
      </c>
      <c r="H1019" s="23">
        <v>0</v>
      </c>
      <c r="I1019" s="23">
        <v>6.3245553203367553E-3</v>
      </c>
      <c r="J1019" s="23">
        <v>0</v>
      </c>
      <c r="K1019" s="23">
        <v>5.1639777949432199E-3</v>
      </c>
      <c r="L1019" s="23">
        <v>0</v>
      </c>
      <c r="M1019" s="23">
        <v>0</v>
      </c>
      <c r="N1019" s="23">
        <v>5.4772255750516587E-3</v>
      </c>
      <c r="O1019" s="23">
        <v>0</v>
      </c>
      <c r="P1019" s="23">
        <v>5.1639777949432268E-3</v>
      </c>
      <c r="Q1019" s="23">
        <v>0</v>
      </c>
      <c r="R1019" s="23">
        <v>1.2649110640673479E-2</v>
      </c>
      <c r="S1019" s="23" t="s">
        <v>676</v>
      </c>
      <c r="T1019" s="23" t="s">
        <v>676</v>
      </c>
      <c r="U1019" s="23">
        <v>4.082482904638628E-3</v>
      </c>
      <c r="V1019" s="23">
        <v>4.0824829046386332E-3</v>
      </c>
      <c r="W1019" s="23">
        <v>4.0824829046386332E-3</v>
      </c>
      <c r="X1019" s="205"/>
      <c r="Y1019" s="206"/>
      <c r="Z1019" s="206"/>
      <c r="AA1019" s="206"/>
      <c r="AB1019" s="206"/>
      <c r="AC1019" s="206"/>
      <c r="AD1019" s="206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6"/>
      <c r="AT1019" s="206"/>
      <c r="AU1019" s="206"/>
      <c r="AV1019" s="206"/>
      <c r="AW1019" s="206"/>
      <c r="AX1019" s="206"/>
      <c r="AY1019" s="206"/>
      <c r="AZ1019" s="206"/>
      <c r="BA1019" s="206"/>
      <c r="BB1019" s="206"/>
      <c r="BC1019" s="206"/>
      <c r="BD1019" s="206"/>
      <c r="BE1019" s="206"/>
      <c r="BF1019" s="206"/>
      <c r="BG1019" s="206"/>
      <c r="BH1019" s="206"/>
      <c r="BI1019" s="206"/>
      <c r="BJ1019" s="206"/>
      <c r="BK1019" s="206"/>
      <c r="BL1019" s="206"/>
      <c r="BM1019" s="56"/>
    </row>
    <row r="1020" spans="1:65">
      <c r="A1020" s="29"/>
      <c r="B1020" s="3" t="s">
        <v>86</v>
      </c>
      <c r="C1020" s="28"/>
      <c r="D1020" s="13">
        <v>8.1536491499103581E-2</v>
      </c>
      <c r="E1020" s="13">
        <v>9.682458365518537E-2</v>
      </c>
      <c r="F1020" s="13" t="s">
        <v>676</v>
      </c>
      <c r="G1020" s="13">
        <v>0</v>
      </c>
      <c r="H1020" s="13">
        <v>0</v>
      </c>
      <c r="I1020" s="13">
        <v>7.9056941504209444E-2</v>
      </c>
      <c r="J1020" s="13">
        <v>0</v>
      </c>
      <c r="K1020" s="13">
        <v>9.682458365518537E-2</v>
      </c>
      <c r="L1020" s="13">
        <v>0</v>
      </c>
      <c r="M1020" s="13">
        <v>0</v>
      </c>
      <c r="N1020" s="13">
        <v>6.4437947941784243E-2</v>
      </c>
      <c r="O1020" s="13">
        <v>0</v>
      </c>
      <c r="P1020" s="13">
        <v>8.1536491499103581E-2</v>
      </c>
      <c r="Q1020" s="13">
        <v>0</v>
      </c>
      <c r="R1020" s="13">
        <v>0.1581138830084185</v>
      </c>
      <c r="S1020" s="13" t="s">
        <v>676</v>
      </c>
      <c r="T1020" s="13" t="s">
        <v>676</v>
      </c>
      <c r="U1020" s="13">
        <v>6.9985421222376484E-2</v>
      </c>
      <c r="V1020" s="13">
        <v>5.9743652263004383E-2</v>
      </c>
      <c r="W1020" s="13">
        <v>6.6202425480626478E-2</v>
      </c>
      <c r="X1020" s="15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271</v>
      </c>
      <c r="C1021" s="28"/>
      <c r="D1021" s="13">
        <v>-4.9440847557386647E-2</v>
      </c>
      <c r="E1021" s="13">
        <v>-0.19952913478516776</v>
      </c>
      <c r="F1021" s="13" t="s">
        <v>676</v>
      </c>
      <c r="G1021" s="13">
        <v>-9.9470276633313759E-2</v>
      </c>
      <c r="H1021" s="13">
        <v>-9.9470276633313759E-2</v>
      </c>
      <c r="I1021" s="13">
        <v>0.20070629782224825</v>
      </c>
      <c r="J1021" s="13">
        <v>-9.9470276633313759E-2</v>
      </c>
      <c r="K1021" s="13">
        <v>-0.19952913478516776</v>
      </c>
      <c r="L1021" s="13">
        <v>0.20070629782224825</v>
      </c>
      <c r="M1021" s="13">
        <v>5.0618010594467355E-2</v>
      </c>
      <c r="N1021" s="13">
        <v>0.27575044143613847</v>
      </c>
      <c r="O1021" s="13">
        <v>5.0618010594467355E-2</v>
      </c>
      <c r="P1021" s="13">
        <v>-4.9440847557386647E-2</v>
      </c>
      <c r="Q1021" s="13">
        <v>5.0618010594467355E-2</v>
      </c>
      <c r="R1021" s="13">
        <v>0.20070629782224825</v>
      </c>
      <c r="S1021" s="13" t="s">
        <v>676</v>
      </c>
      <c r="T1021" s="13" t="s">
        <v>676</v>
      </c>
      <c r="U1021" s="13">
        <v>-0.12448499117127731</v>
      </c>
      <c r="V1021" s="13">
        <v>2.5603296056503799E-2</v>
      </c>
      <c r="W1021" s="13">
        <v>-7.4455562095350203E-2</v>
      </c>
      <c r="X1021" s="15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45" t="s">
        <v>272</v>
      </c>
      <c r="C1022" s="46"/>
      <c r="D1022" s="44">
        <v>0.39</v>
      </c>
      <c r="E1022" s="44">
        <v>1.07</v>
      </c>
      <c r="F1022" s="44">
        <v>332.49</v>
      </c>
      <c r="G1022" s="44">
        <v>0.62</v>
      </c>
      <c r="H1022" s="44">
        <v>0.62</v>
      </c>
      <c r="I1022" s="44">
        <v>0.73</v>
      </c>
      <c r="J1022" s="44">
        <v>0.62</v>
      </c>
      <c r="K1022" s="44">
        <v>1.07</v>
      </c>
      <c r="L1022" s="44">
        <v>0.73</v>
      </c>
      <c r="M1022" s="44">
        <v>0.06</v>
      </c>
      <c r="N1022" s="44">
        <v>1.07</v>
      </c>
      <c r="O1022" s="44">
        <v>0.06</v>
      </c>
      <c r="P1022" s="44">
        <v>0.39</v>
      </c>
      <c r="Q1022" s="44">
        <v>0.06</v>
      </c>
      <c r="R1022" s="44">
        <v>0.73</v>
      </c>
      <c r="S1022" s="44">
        <v>163.91</v>
      </c>
      <c r="T1022" s="44">
        <v>163.91</v>
      </c>
      <c r="U1022" s="44">
        <v>0.73</v>
      </c>
      <c r="V1022" s="44">
        <v>0.06</v>
      </c>
      <c r="W1022" s="44">
        <v>0.51</v>
      </c>
      <c r="X1022" s="15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BM1023" s="55"/>
    </row>
    <row r="1024" spans="1:65" ht="15">
      <c r="B1024" s="8" t="s">
        <v>590</v>
      </c>
      <c r="BM1024" s="27" t="s">
        <v>313</v>
      </c>
    </row>
    <row r="1025" spans="1:65" ht="15">
      <c r="A1025" s="24" t="s">
        <v>64</v>
      </c>
      <c r="B1025" s="18" t="s">
        <v>110</v>
      </c>
      <c r="C1025" s="15" t="s">
        <v>111</v>
      </c>
      <c r="D1025" s="16" t="s">
        <v>234</v>
      </c>
      <c r="E1025" s="17" t="s">
        <v>234</v>
      </c>
      <c r="F1025" s="17" t="s">
        <v>234</v>
      </c>
      <c r="G1025" s="17" t="s">
        <v>234</v>
      </c>
      <c r="H1025" s="17" t="s">
        <v>234</v>
      </c>
      <c r="I1025" s="15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235</v>
      </c>
      <c r="C1026" s="9" t="s">
        <v>235</v>
      </c>
      <c r="D1026" s="151" t="s">
        <v>238</v>
      </c>
      <c r="E1026" s="152" t="s">
        <v>244</v>
      </c>
      <c r="F1026" s="152" t="s">
        <v>246</v>
      </c>
      <c r="G1026" s="152" t="s">
        <v>250</v>
      </c>
      <c r="H1026" s="152" t="s">
        <v>251</v>
      </c>
      <c r="I1026" s="15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274</v>
      </c>
      <c r="E1027" s="11" t="s">
        <v>274</v>
      </c>
      <c r="F1027" s="11" t="s">
        <v>274</v>
      </c>
      <c r="G1027" s="11" t="s">
        <v>277</v>
      </c>
      <c r="H1027" s="11" t="s">
        <v>274</v>
      </c>
      <c r="I1027" s="15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9"/>
      <c r="C1028" s="9"/>
      <c r="D1028" s="25" t="s">
        <v>266</v>
      </c>
      <c r="E1028" s="25" t="s">
        <v>116</v>
      </c>
      <c r="F1028" s="25" t="s">
        <v>116</v>
      </c>
      <c r="G1028" s="25" t="s">
        <v>314</v>
      </c>
      <c r="H1028" s="25" t="s">
        <v>314</v>
      </c>
      <c r="I1028" s="15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03">
        <v>7.4999999999999997E-2</v>
      </c>
      <c r="E1029" s="203">
        <v>8.6999999999999994E-2</v>
      </c>
      <c r="F1029" s="203">
        <v>0.08</v>
      </c>
      <c r="G1029" s="204" t="s">
        <v>104</v>
      </c>
      <c r="H1029" s="204" t="s">
        <v>104</v>
      </c>
      <c r="I1029" s="205"/>
      <c r="J1029" s="206"/>
      <c r="K1029" s="206"/>
      <c r="L1029" s="206"/>
      <c r="M1029" s="206"/>
      <c r="N1029" s="206"/>
      <c r="O1029" s="206"/>
      <c r="P1029" s="206"/>
      <c r="Q1029" s="206"/>
      <c r="R1029" s="206"/>
      <c r="S1029" s="206"/>
      <c r="T1029" s="206"/>
      <c r="U1029" s="206"/>
      <c r="V1029" s="206"/>
      <c r="W1029" s="206"/>
      <c r="X1029" s="206"/>
      <c r="Y1029" s="206"/>
      <c r="Z1029" s="206"/>
      <c r="AA1029" s="206"/>
      <c r="AB1029" s="206"/>
      <c r="AC1029" s="206"/>
      <c r="AD1029" s="206"/>
      <c r="AE1029" s="206"/>
      <c r="AF1029" s="206"/>
      <c r="AG1029" s="206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207">
        <v>1</v>
      </c>
    </row>
    <row r="1030" spans="1:65">
      <c r="A1030" s="29"/>
      <c r="B1030" s="19">
        <v>1</v>
      </c>
      <c r="C1030" s="9">
        <v>2</v>
      </c>
      <c r="D1030" s="23">
        <v>7.4999999999999997E-2</v>
      </c>
      <c r="E1030" s="23">
        <v>8.4000000000000005E-2</v>
      </c>
      <c r="F1030" s="23">
        <v>0.08</v>
      </c>
      <c r="G1030" s="209" t="s">
        <v>104</v>
      </c>
      <c r="H1030" s="209" t="s">
        <v>104</v>
      </c>
      <c r="I1030" s="205"/>
      <c r="J1030" s="206"/>
      <c r="K1030" s="206"/>
      <c r="L1030" s="206"/>
      <c r="M1030" s="206"/>
      <c r="N1030" s="206"/>
      <c r="O1030" s="206"/>
      <c r="P1030" s="206"/>
      <c r="Q1030" s="206"/>
      <c r="R1030" s="206"/>
      <c r="S1030" s="206"/>
      <c r="T1030" s="206"/>
      <c r="U1030" s="206"/>
      <c r="V1030" s="206"/>
      <c r="W1030" s="206"/>
      <c r="X1030" s="206"/>
      <c r="Y1030" s="206"/>
      <c r="Z1030" s="206"/>
      <c r="AA1030" s="206"/>
      <c r="AB1030" s="206"/>
      <c r="AC1030" s="206"/>
      <c r="AD1030" s="206"/>
      <c r="AE1030" s="206"/>
      <c r="AF1030" s="206"/>
      <c r="AG1030" s="206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07">
        <v>3</v>
      </c>
    </row>
    <row r="1031" spans="1:65">
      <c r="A1031" s="29"/>
      <c r="B1031" s="19">
        <v>1</v>
      </c>
      <c r="C1031" s="9">
        <v>3</v>
      </c>
      <c r="D1031" s="23">
        <v>0.08</v>
      </c>
      <c r="E1031" s="23">
        <v>8.4000000000000005E-2</v>
      </c>
      <c r="F1031" s="23">
        <v>0.09</v>
      </c>
      <c r="G1031" s="209" t="s">
        <v>104</v>
      </c>
      <c r="H1031" s="209" t="s">
        <v>104</v>
      </c>
      <c r="I1031" s="205"/>
      <c r="J1031" s="206"/>
      <c r="K1031" s="206"/>
      <c r="L1031" s="206"/>
      <c r="M1031" s="206"/>
      <c r="N1031" s="206"/>
      <c r="O1031" s="206"/>
      <c r="P1031" s="206"/>
      <c r="Q1031" s="206"/>
      <c r="R1031" s="206"/>
      <c r="S1031" s="206"/>
      <c r="T1031" s="206"/>
      <c r="U1031" s="206"/>
      <c r="V1031" s="206"/>
      <c r="W1031" s="206"/>
      <c r="X1031" s="206"/>
      <c r="Y1031" s="206"/>
      <c r="Z1031" s="206"/>
      <c r="AA1031" s="206"/>
      <c r="AB1031" s="206"/>
      <c r="AC1031" s="206"/>
      <c r="AD1031" s="206"/>
      <c r="AE1031" s="206"/>
      <c r="AF1031" s="206"/>
      <c r="AG1031" s="206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07">
        <v>16</v>
      </c>
    </row>
    <row r="1032" spans="1:65">
      <c r="A1032" s="29"/>
      <c r="B1032" s="19">
        <v>1</v>
      </c>
      <c r="C1032" s="9">
        <v>4</v>
      </c>
      <c r="D1032" s="23">
        <v>8.5000000000000006E-2</v>
      </c>
      <c r="E1032" s="23">
        <v>8.5000000000000006E-2</v>
      </c>
      <c r="F1032" s="23">
        <v>0.09</v>
      </c>
      <c r="G1032" s="209" t="s">
        <v>104</v>
      </c>
      <c r="H1032" s="209" t="s">
        <v>104</v>
      </c>
      <c r="I1032" s="205"/>
      <c r="J1032" s="206"/>
      <c r="K1032" s="206"/>
      <c r="L1032" s="206"/>
      <c r="M1032" s="206"/>
      <c r="N1032" s="206"/>
      <c r="O1032" s="206"/>
      <c r="P1032" s="206"/>
      <c r="Q1032" s="206"/>
      <c r="R1032" s="206"/>
      <c r="S1032" s="206"/>
      <c r="T1032" s="206"/>
      <c r="U1032" s="206"/>
      <c r="V1032" s="206"/>
      <c r="W1032" s="206"/>
      <c r="X1032" s="206"/>
      <c r="Y1032" s="206"/>
      <c r="Z1032" s="206"/>
      <c r="AA1032" s="206"/>
      <c r="AB1032" s="206"/>
      <c r="AC1032" s="206"/>
      <c r="AD1032" s="206"/>
      <c r="AE1032" s="206"/>
      <c r="AF1032" s="206"/>
      <c r="AG1032" s="206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207">
        <v>8.2555555555555493E-2</v>
      </c>
    </row>
    <row r="1033" spans="1:65">
      <c r="A1033" s="29"/>
      <c r="B1033" s="19">
        <v>1</v>
      </c>
      <c r="C1033" s="9">
        <v>5</v>
      </c>
      <c r="D1033" s="23">
        <v>0.08</v>
      </c>
      <c r="E1033" s="23">
        <v>8.4000000000000005E-2</v>
      </c>
      <c r="F1033" s="23">
        <v>0.09</v>
      </c>
      <c r="G1033" s="209" t="s">
        <v>104</v>
      </c>
      <c r="H1033" s="209" t="s">
        <v>104</v>
      </c>
      <c r="I1033" s="205"/>
      <c r="J1033" s="206"/>
      <c r="K1033" s="206"/>
      <c r="L1033" s="206"/>
      <c r="M1033" s="206"/>
      <c r="N1033" s="206"/>
      <c r="O1033" s="206"/>
      <c r="P1033" s="206"/>
      <c r="Q1033" s="206"/>
      <c r="R1033" s="206"/>
      <c r="S1033" s="206"/>
      <c r="T1033" s="206"/>
      <c r="U1033" s="206"/>
      <c r="V1033" s="206"/>
      <c r="W1033" s="206"/>
      <c r="X1033" s="206"/>
      <c r="Y1033" s="206"/>
      <c r="Z1033" s="206"/>
      <c r="AA1033" s="206"/>
      <c r="AB1033" s="206"/>
      <c r="AC1033" s="206"/>
      <c r="AD1033" s="206"/>
      <c r="AE1033" s="206"/>
      <c r="AF1033" s="206"/>
      <c r="AG1033" s="206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207">
        <v>9</v>
      </c>
    </row>
    <row r="1034" spans="1:65">
      <c r="A1034" s="29"/>
      <c r="B1034" s="19">
        <v>1</v>
      </c>
      <c r="C1034" s="9">
        <v>6</v>
      </c>
      <c r="D1034" s="23">
        <v>7.4999999999999997E-2</v>
      </c>
      <c r="E1034" s="23">
        <v>8.2000000000000003E-2</v>
      </c>
      <c r="F1034" s="23">
        <v>0.08</v>
      </c>
      <c r="G1034" s="209" t="s">
        <v>104</v>
      </c>
      <c r="H1034" s="209" t="s">
        <v>104</v>
      </c>
      <c r="I1034" s="205"/>
      <c r="J1034" s="206"/>
      <c r="K1034" s="206"/>
      <c r="L1034" s="206"/>
      <c r="M1034" s="206"/>
      <c r="N1034" s="206"/>
      <c r="O1034" s="206"/>
      <c r="P1034" s="206"/>
      <c r="Q1034" s="206"/>
      <c r="R1034" s="206"/>
      <c r="S1034" s="206"/>
      <c r="T1034" s="206"/>
      <c r="U1034" s="206"/>
      <c r="V1034" s="206"/>
      <c r="W1034" s="206"/>
      <c r="X1034" s="206"/>
      <c r="Y1034" s="206"/>
      <c r="Z1034" s="206"/>
      <c r="AA1034" s="206"/>
      <c r="AB1034" s="206"/>
      <c r="AC1034" s="206"/>
      <c r="AD1034" s="206"/>
      <c r="AE1034" s="206"/>
      <c r="AF1034" s="206"/>
      <c r="AG1034" s="206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56"/>
    </row>
    <row r="1035" spans="1:65">
      <c r="A1035" s="29"/>
      <c r="B1035" s="20" t="s">
        <v>268</v>
      </c>
      <c r="C1035" s="12"/>
      <c r="D1035" s="211">
        <v>7.8333333333333338E-2</v>
      </c>
      <c r="E1035" s="211">
        <v>8.433333333333333E-2</v>
      </c>
      <c r="F1035" s="211">
        <v>8.4999999999999978E-2</v>
      </c>
      <c r="G1035" s="211" t="s">
        <v>676</v>
      </c>
      <c r="H1035" s="211" t="s">
        <v>676</v>
      </c>
      <c r="I1035" s="205"/>
      <c r="J1035" s="206"/>
      <c r="K1035" s="206"/>
      <c r="L1035" s="206"/>
      <c r="M1035" s="206"/>
      <c r="N1035" s="206"/>
      <c r="O1035" s="206"/>
      <c r="P1035" s="206"/>
      <c r="Q1035" s="206"/>
      <c r="R1035" s="206"/>
      <c r="S1035" s="206"/>
      <c r="T1035" s="206"/>
      <c r="U1035" s="206"/>
      <c r="V1035" s="206"/>
      <c r="W1035" s="206"/>
      <c r="X1035" s="206"/>
      <c r="Y1035" s="206"/>
      <c r="Z1035" s="206"/>
      <c r="AA1035" s="206"/>
      <c r="AB1035" s="206"/>
      <c r="AC1035" s="206"/>
      <c r="AD1035" s="206"/>
      <c r="AE1035" s="206"/>
      <c r="AF1035" s="206"/>
      <c r="AG1035" s="206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56"/>
    </row>
    <row r="1036" spans="1:65">
      <c r="A1036" s="29"/>
      <c r="B1036" s="3" t="s">
        <v>269</v>
      </c>
      <c r="C1036" s="28"/>
      <c r="D1036" s="23">
        <v>7.7499999999999999E-2</v>
      </c>
      <c r="E1036" s="23">
        <v>8.4000000000000005E-2</v>
      </c>
      <c r="F1036" s="23">
        <v>8.4999999999999992E-2</v>
      </c>
      <c r="G1036" s="23" t="s">
        <v>676</v>
      </c>
      <c r="H1036" s="23" t="s">
        <v>676</v>
      </c>
      <c r="I1036" s="205"/>
      <c r="J1036" s="206"/>
      <c r="K1036" s="206"/>
      <c r="L1036" s="206"/>
      <c r="M1036" s="206"/>
      <c r="N1036" s="206"/>
      <c r="O1036" s="206"/>
      <c r="P1036" s="206"/>
      <c r="Q1036" s="206"/>
      <c r="R1036" s="206"/>
      <c r="S1036" s="206"/>
      <c r="T1036" s="206"/>
      <c r="U1036" s="206"/>
      <c r="V1036" s="206"/>
      <c r="W1036" s="206"/>
      <c r="X1036" s="206"/>
      <c r="Y1036" s="206"/>
      <c r="Z1036" s="206"/>
      <c r="AA1036" s="206"/>
      <c r="AB1036" s="206"/>
      <c r="AC1036" s="206"/>
      <c r="AD1036" s="206"/>
      <c r="AE1036" s="206"/>
      <c r="AF1036" s="206"/>
      <c r="AG1036" s="206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56"/>
    </row>
    <row r="1037" spans="1:65">
      <c r="A1037" s="29"/>
      <c r="B1037" s="3" t="s">
        <v>270</v>
      </c>
      <c r="C1037" s="28"/>
      <c r="D1037" s="23">
        <v>4.0824829046386332E-3</v>
      </c>
      <c r="E1037" s="23">
        <v>1.6329931618554491E-3</v>
      </c>
      <c r="F1037" s="23">
        <v>5.4772255750516587E-3</v>
      </c>
      <c r="G1037" s="23" t="s">
        <v>676</v>
      </c>
      <c r="H1037" s="23" t="s">
        <v>676</v>
      </c>
      <c r="I1037" s="205"/>
      <c r="J1037" s="206"/>
      <c r="K1037" s="206"/>
      <c r="L1037" s="206"/>
      <c r="M1037" s="206"/>
      <c r="N1037" s="206"/>
      <c r="O1037" s="206"/>
      <c r="P1037" s="206"/>
      <c r="Q1037" s="206"/>
      <c r="R1037" s="206"/>
      <c r="S1037" s="206"/>
      <c r="T1037" s="206"/>
      <c r="U1037" s="206"/>
      <c r="V1037" s="206"/>
      <c r="W1037" s="206"/>
      <c r="X1037" s="206"/>
      <c r="Y1037" s="206"/>
      <c r="Z1037" s="206"/>
      <c r="AA1037" s="206"/>
      <c r="AB1037" s="206"/>
      <c r="AC1037" s="206"/>
      <c r="AD1037" s="206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56"/>
    </row>
    <row r="1038" spans="1:65">
      <c r="A1038" s="29"/>
      <c r="B1038" s="3" t="s">
        <v>86</v>
      </c>
      <c r="C1038" s="28"/>
      <c r="D1038" s="13">
        <v>5.2116803037939995E-2</v>
      </c>
      <c r="E1038" s="13">
        <v>1.9363555278918369E-2</v>
      </c>
      <c r="F1038" s="13">
        <v>6.4437947941784243E-2</v>
      </c>
      <c r="G1038" s="13" t="s">
        <v>676</v>
      </c>
      <c r="H1038" s="13" t="s">
        <v>676</v>
      </c>
      <c r="I1038" s="15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271</v>
      </c>
      <c r="C1039" s="28"/>
      <c r="D1039" s="13">
        <v>-5.1144010767159354E-2</v>
      </c>
      <c r="E1039" s="13">
        <v>2.153432032301561E-2</v>
      </c>
      <c r="F1039" s="13">
        <v>2.9609690444145853E-2</v>
      </c>
      <c r="G1039" s="13" t="s">
        <v>676</v>
      </c>
      <c r="H1039" s="13" t="s">
        <v>676</v>
      </c>
      <c r="I1039" s="15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272</v>
      </c>
      <c r="C1040" s="46"/>
      <c r="D1040" s="44">
        <v>0</v>
      </c>
      <c r="E1040" s="44">
        <v>0.61</v>
      </c>
      <c r="F1040" s="44">
        <v>0.67</v>
      </c>
      <c r="G1040" s="44">
        <v>2.87</v>
      </c>
      <c r="H1040" s="44">
        <v>2.87</v>
      </c>
      <c r="I1040" s="15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BM1041" s="55"/>
    </row>
    <row r="1042" spans="1:65" ht="15">
      <c r="B1042" s="8" t="s">
        <v>591</v>
      </c>
      <c r="BM1042" s="27" t="s">
        <v>66</v>
      </c>
    </row>
    <row r="1043" spans="1:65" ht="15">
      <c r="A1043" s="24" t="s">
        <v>32</v>
      </c>
      <c r="B1043" s="18" t="s">
        <v>110</v>
      </c>
      <c r="C1043" s="15" t="s">
        <v>111</v>
      </c>
      <c r="D1043" s="16" t="s">
        <v>234</v>
      </c>
      <c r="E1043" s="17" t="s">
        <v>234</v>
      </c>
      <c r="F1043" s="17" t="s">
        <v>234</v>
      </c>
      <c r="G1043" s="17" t="s">
        <v>234</v>
      </c>
      <c r="H1043" s="17" t="s">
        <v>234</v>
      </c>
      <c r="I1043" s="17" t="s">
        <v>234</v>
      </c>
      <c r="J1043" s="17" t="s">
        <v>234</v>
      </c>
      <c r="K1043" s="17" t="s">
        <v>234</v>
      </c>
      <c r="L1043" s="17" t="s">
        <v>234</v>
      </c>
      <c r="M1043" s="17" t="s">
        <v>234</v>
      </c>
      <c r="N1043" s="17" t="s">
        <v>234</v>
      </c>
      <c r="O1043" s="17" t="s">
        <v>234</v>
      </c>
      <c r="P1043" s="17" t="s">
        <v>234</v>
      </c>
      <c r="Q1043" s="17" t="s">
        <v>234</v>
      </c>
      <c r="R1043" s="17" t="s">
        <v>234</v>
      </c>
      <c r="S1043" s="17" t="s">
        <v>234</v>
      </c>
      <c r="T1043" s="17" t="s">
        <v>234</v>
      </c>
      <c r="U1043" s="17" t="s">
        <v>234</v>
      </c>
      <c r="V1043" s="17" t="s">
        <v>234</v>
      </c>
      <c r="W1043" s="17" t="s">
        <v>234</v>
      </c>
      <c r="X1043" s="15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235</v>
      </c>
      <c r="C1044" s="9" t="s">
        <v>235</v>
      </c>
      <c r="D1044" s="151" t="s">
        <v>237</v>
      </c>
      <c r="E1044" s="152" t="s">
        <v>238</v>
      </c>
      <c r="F1044" s="152" t="s">
        <v>240</v>
      </c>
      <c r="G1044" s="152" t="s">
        <v>241</v>
      </c>
      <c r="H1044" s="152" t="s">
        <v>243</v>
      </c>
      <c r="I1044" s="152" t="s">
        <v>244</v>
      </c>
      <c r="J1044" s="152" t="s">
        <v>246</v>
      </c>
      <c r="K1044" s="152" t="s">
        <v>247</v>
      </c>
      <c r="L1044" s="152" t="s">
        <v>249</v>
      </c>
      <c r="M1044" s="152" t="s">
        <v>250</v>
      </c>
      <c r="N1044" s="152" t="s">
        <v>251</v>
      </c>
      <c r="O1044" s="152" t="s">
        <v>252</v>
      </c>
      <c r="P1044" s="152" t="s">
        <v>254</v>
      </c>
      <c r="Q1044" s="152" t="s">
        <v>255</v>
      </c>
      <c r="R1044" s="152" t="s">
        <v>256</v>
      </c>
      <c r="S1044" s="152" t="s">
        <v>258</v>
      </c>
      <c r="T1044" s="152" t="s">
        <v>259</v>
      </c>
      <c r="U1044" s="152" t="s">
        <v>260</v>
      </c>
      <c r="V1044" s="152" t="s">
        <v>261</v>
      </c>
      <c r="W1044" s="152" t="s">
        <v>262</v>
      </c>
      <c r="X1044" s="15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274</v>
      </c>
      <c r="E1045" s="11" t="s">
        <v>274</v>
      </c>
      <c r="F1045" s="11" t="s">
        <v>277</v>
      </c>
      <c r="G1045" s="11" t="s">
        <v>277</v>
      </c>
      <c r="H1045" s="11" t="s">
        <v>277</v>
      </c>
      <c r="I1045" s="11" t="s">
        <v>274</v>
      </c>
      <c r="J1045" s="11" t="s">
        <v>274</v>
      </c>
      <c r="K1045" s="11" t="s">
        <v>277</v>
      </c>
      <c r="L1045" s="11" t="s">
        <v>274</v>
      </c>
      <c r="M1045" s="11" t="s">
        <v>277</v>
      </c>
      <c r="N1045" s="11" t="s">
        <v>274</v>
      </c>
      <c r="O1045" s="11" t="s">
        <v>274</v>
      </c>
      <c r="P1045" s="11" t="s">
        <v>274</v>
      </c>
      <c r="Q1045" s="11" t="s">
        <v>277</v>
      </c>
      <c r="R1045" s="11" t="s">
        <v>274</v>
      </c>
      <c r="S1045" s="11" t="s">
        <v>276</v>
      </c>
      <c r="T1045" s="11" t="s">
        <v>277</v>
      </c>
      <c r="U1045" s="11" t="s">
        <v>274</v>
      </c>
      <c r="V1045" s="11" t="s">
        <v>277</v>
      </c>
      <c r="W1045" s="11" t="s">
        <v>274</v>
      </c>
      <c r="X1045" s="15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9"/>
      <c r="C1046" s="9"/>
      <c r="D1046" s="25" t="s">
        <v>314</v>
      </c>
      <c r="E1046" s="25" t="s">
        <v>266</v>
      </c>
      <c r="F1046" s="25" t="s">
        <v>315</v>
      </c>
      <c r="G1046" s="25" t="s">
        <v>315</v>
      </c>
      <c r="H1046" s="25" t="s">
        <v>315</v>
      </c>
      <c r="I1046" s="25" t="s">
        <v>116</v>
      </c>
      <c r="J1046" s="25" t="s">
        <v>116</v>
      </c>
      <c r="K1046" s="25" t="s">
        <v>316</v>
      </c>
      <c r="L1046" s="25" t="s">
        <v>314</v>
      </c>
      <c r="M1046" s="25" t="s">
        <v>314</v>
      </c>
      <c r="N1046" s="25" t="s">
        <v>314</v>
      </c>
      <c r="O1046" s="25" t="s">
        <v>315</v>
      </c>
      <c r="P1046" s="25" t="s">
        <v>314</v>
      </c>
      <c r="Q1046" s="25" t="s">
        <v>316</v>
      </c>
      <c r="R1046" s="25" t="s">
        <v>279</v>
      </c>
      <c r="S1046" s="25" t="s">
        <v>317</v>
      </c>
      <c r="T1046" s="25" t="s">
        <v>318</v>
      </c>
      <c r="U1046" s="25" t="s">
        <v>314</v>
      </c>
      <c r="V1046" s="25" t="s">
        <v>314</v>
      </c>
      <c r="W1046" s="25" t="s">
        <v>314</v>
      </c>
      <c r="X1046" s="15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">
        <v>0.57999999999999996</v>
      </c>
      <c r="E1047" s="21">
        <v>0.6</v>
      </c>
      <c r="F1047" s="21">
        <v>0.63</v>
      </c>
      <c r="G1047" s="21">
        <v>0.56999999999999995</v>
      </c>
      <c r="H1047" s="147">
        <v>0.6</v>
      </c>
      <c r="I1047" s="21">
        <v>0.6</v>
      </c>
      <c r="J1047" s="21">
        <v>0.57999999999999996</v>
      </c>
      <c r="K1047" s="21">
        <v>0.61</v>
      </c>
      <c r="L1047" s="21">
        <v>0.55000000000000004</v>
      </c>
      <c r="M1047" s="147">
        <v>0.6</v>
      </c>
      <c r="N1047" s="21">
        <v>0.56536644950639925</v>
      </c>
      <c r="O1047" s="21">
        <v>0.6</v>
      </c>
      <c r="P1047" s="21">
        <v>0.62</v>
      </c>
      <c r="Q1047" s="21">
        <v>0.61</v>
      </c>
      <c r="R1047" s="147">
        <v>0.6</v>
      </c>
      <c r="S1047" s="147" t="s">
        <v>95</v>
      </c>
      <c r="T1047" s="147" t="s">
        <v>95</v>
      </c>
      <c r="U1047" s="21">
        <v>0.59</v>
      </c>
      <c r="V1047" s="21">
        <v>0.56999999999999995</v>
      </c>
      <c r="W1047" s="21">
        <v>0.56999999999999995</v>
      </c>
      <c r="X1047" s="15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>
        <v>1</v>
      </c>
      <c r="C1048" s="9">
        <v>2</v>
      </c>
      <c r="D1048" s="11">
        <v>0.59</v>
      </c>
      <c r="E1048" s="11">
        <v>0.6</v>
      </c>
      <c r="F1048" s="11">
        <v>0.6</v>
      </c>
      <c r="G1048" s="11">
        <v>0.6</v>
      </c>
      <c r="H1048" s="148">
        <v>0.6</v>
      </c>
      <c r="I1048" s="11">
        <v>0.57999999999999996</v>
      </c>
      <c r="J1048" s="11">
        <v>0.61</v>
      </c>
      <c r="K1048" s="11">
        <v>0.6</v>
      </c>
      <c r="L1048" s="11">
        <v>0.55000000000000004</v>
      </c>
      <c r="M1048" s="148">
        <v>0.6</v>
      </c>
      <c r="N1048" s="11">
        <v>0.56931498601530528</v>
      </c>
      <c r="O1048" s="11">
        <v>0.6</v>
      </c>
      <c r="P1048" s="11">
        <v>0.61</v>
      </c>
      <c r="Q1048" s="11">
        <v>0.6</v>
      </c>
      <c r="R1048" s="148">
        <v>0.6</v>
      </c>
      <c r="S1048" s="148" t="s">
        <v>95</v>
      </c>
      <c r="T1048" s="148" t="s">
        <v>95</v>
      </c>
      <c r="U1048" s="11">
        <v>0.55000000000000004</v>
      </c>
      <c r="V1048" s="11">
        <v>0.55000000000000004</v>
      </c>
      <c r="W1048" s="11">
        <v>0.56000000000000005</v>
      </c>
      <c r="X1048" s="15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28</v>
      </c>
    </row>
    <row r="1049" spans="1:65">
      <c r="A1049" s="29"/>
      <c r="B1049" s="19">
        <v>1</v>
      </c>
      <c r="C1049" s="9">
        <v>3</v>
      </c>
      <c r="D1049" s="149">
        <v>0.54</v>
      </c>
      <c r="E1049" s="11">
        <v>0.6</v>
      </c>
      <c r="F1049" s="11">
        <v>0.61</v>
      </c>
      <c r="G1049" s="11">
        <v>0.56999999999999995</v>
      </c>
      <c r="H1049" s="148">
        <v>0.6</v>
      </c>
      <c r="I1049" s="11">
        <v>0.57999999999999996</v>
      </c>
      <c r="J1049" s="11">
        <v>0.59</v>
      </c>
      <c r="K1049" s="11">
        <v>0.62</v>
      </c>
      <c r="L1049" s="11">
        <v>0.55000000000000004</v>
      </c>
      <c r="M1049" s="148">
        <v>0.6</v>
      </c>
      <c r="N1049" s="11">
        <v>0.55893333680826185</v>
      </c>
      <c r="O1049" s="11">
        <v>0.6</v>
      </c>
      <c r="P1049" s="11">
        <v>0.61</v>
      </c>
      <c r="Q1049" s="11">
        <v>0.6</v>
      </c>
      <c r="R1049" s="148">
        <v>0.6</v>
      </c>
      <c r="S1049" s="148" t="s">
        <v>95</v>
      </c>
      <c r="T1049" s="148" t="s">
        <v>95</v>
      </c>
      <c r="U1049" s="11">
        <v>0.59</v>
      </c>
      <c r="V1049" s="11">
        <v>0.56999999999999995</v>
      </c>
      <c r="W1049" s="11">
        <v>0.56000000000000005</v>
      </c>
      <c r="X1049" s="15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16</v>
      </c>
    </row>
    <row r="1050" spans="1:65">
      <c r="A1050" s="29"/>
      <c r="B1050" s="19">
        <v>1</v>
      </c>
      <c r="C1050" s="9">
        <v>4</v>
      </c>
      <c r="D1050" s="11">
        <v>0.57999999999999996</v>
      </c>
      <c r="E1050" s="11">
        <v>0.6</v>
      </c>
      <c r="F1050" s="11">
        <v>0.62</v>
      </c>
      <c r="G1050" s="11">
        <v>0.59</v>
      </c>
      <c r="H1050" s="148">
        <v>0.7</v>
      </c>
      <c r="I1050" s="11">
        <v>0.56999999999999995</v>
      </c>
      <c r="J1050" s="11">
        <v>0.61</v>
      </c>
      <c r="K1050" s="11">
        <v>0.61</v>
      </c>
      <c r="L1050" s="11">
        <v>0.55000000000000004</v>
      </c>
      <c r="M1050" s="148">
        <v>0.6</v>
      </c>
      <c r="N1050" s="149">
        <v>0.5933578619217128</v>
      </c>
      <c r="O1050" s="11">
        <v>0.59</v>
      </c>
      <c r="P1050" s="11">
        <v>0.57999999999999996</v>
      </c>
      <c r="Q1050" s="11">
        <v>0.6</v>
      </c>
      <c r="R1050" s="148">
        <v>0.6</v>
      </c>
      <c r="S1050" s="148" t="s">
        <v>95</v>
      </c>
      <c r="T1050" s="148" t="s">
        <v>95</v>
      </c>
      <c r="U1050" s="11">
        <v>0.57999999999999996</v>
      </c>
      <c r="V1050" s="11">
        <v>0.56999999999999995</v>
      </c>
      <c r="W1050" s="11">
        <v>0.56000000000000005</v>
      </c>
      <c r="X1050" s="15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0.58478176439327745</v>
      </c>
    </row>
    <row r="1051" spans="1:65">
      <c r="A1051" s="29"/>
      <c r="B1051" s="19">
        <v>1</v>
      </c>
      <c r="C1051" s="9">
        <v>5</v>
      </c>
      <c r="D1051" s="11">
        <v>0.57999999999999996</v>
      </c>
      <c r="E1051" s="11">
        <v>0.6</v>
      </c>
      <c r="F1051" s="11">
        <v>0.62</v>
      </c>
      <c r="G1051" s="11">
        <v>0.57999999999999996</v>
      </c>
      <c r="H1051" s="148">
        <v>0.6</v>
      </c>
      <c r="I1051" s="11">
        <v>0.57999999999999996</v>
      </c>
      <c r="J1051" s="11">
        <v>0.6</v>
      </c>
      <c r="K1051" s="11">
        <v>0.6</v>
      </c>
      <c r="L1051" s="11">
        <v>0.54</v>
      </c>
      <c r="M1051" s="148">
        <v>0.6</v>
      </c>
      <c r="N1051" s="11">
        <v>0.55813934925010245</v>
      </c>
      <c r="O1051" s="11">
        <v>0.61</v>
      </c>
      <c r="P1051" s="11">
        <v>0.56000000000000005</v>
      </c>
      <c r="Q1051" s="11">
        <v>0.61</v>
      </c>
      <c r="R1051" s="148">
        <v>0.6</v>
      </c>
      <c r="S1051" s="148" t="s">
        <v>95</v>
      </c>
      <c r="T1051" s="148" t="s">
        <v>95</v>
      </c>
      <c r="U1051" s="11">
        <v>0.56999999999999995</v>
      </c>
      <c r="V1051" s="11">
        <v>0.56999999999999995</v>
      </c>
      <c r="W1051" s="11">
        <v>0.55000000000000004</v>
      </c>
      <c r="X1051" s="15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131</v>
      </c>
    </row>
    <row r="1052" spans="1:65">
      <c r="A1052" s="29"/>
      <c r="B1052" s="19">
        <v>1</v>
      </c>
      <c r="C1052" s="9">
        <v>6</v>
      </c>
      <c r="D1052" s="11">
        <v>0.57999999999999996</v>
      </c>
      <c r="E1052" s="11">
        <v>0.6</v>
      </c>
      <c r="F1052" s="11">
        <v>0.59</v>
      </c>
      <c r="G1052" s="11">
        <v>0.59</v>
      </c>
      <c r="H1052" s="148">
        <v>0.6</v>
      </c>
      <c r="I1052" s="11">
        <v>0.56000000000000005</v>
      </c>
      <c r="J1052" s="11">
        <v>0.6</v>
      </c>
      <c r="K1052" s="11">
        <v>0.61</v>
      </c>
      <c r="L1052" s="11">
        <v>0.55000000000000004</v>
      </c>
      <c r="M1052" s="148">
        <v>0.6</v>
      </c>
      <c r="N1052" s="11">
        <v>0.55521154124907579</v>
      </c>
      <c r="O1052" s="11">
        <v>0.6</v>
      </c>
      <c r="P1052" s="11">
        <v>0.56999999999999995</v>
      </c>
      <c r="Q1052" s="11">
        <v>0.6</v>
      </c>
      <c r="R1052" s="148">
        <v>0.6</v>
      </c>
      <c r="S1052" s="148" t="s">
        <v>95</v>
      </c>
      <c r="T1052" s="148" t="s">
        <v>95</v>
      </c>
      <c r="U1052" s="11">
        <v>0.56999999999999995</v>
      </c>
      <c r="V1052" s="11">
        <v>0.56999999999999995</v>
      </c>
      <c r="W1052" s="11">
        <v>0.57999999999999996</v>
      </c>
      <c r="X1052" s="15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20" t="s">
        <v>268</v>
      </c>
      <c r="C1053" s="12"/>
      <c r="D1053" s="22">
        <v>0.57500000000000007</v>
      </c>
      <c r="E1053" s="22">
        <v>0.6</v>
      </c>
      <c r="F1053" s="22">
        <v>0.61166666666666669</v>
      </c>
      <c r="G1053" s="22">
        <v>0.58333333333333326</v>
      </c>
      <c r="H1053" s="22">
        <v>0.6166666666666667</v>
      </c>
      <c r="I1053" s="22">
        <v>0.57833333333333325</v>
      </c>
      <c r="J1053" s="22">
        <v>0.59833333333333327</v>
      </c>
      <c r="K1053" s="22">
        <v>0.60833333333333328</v>
      </c>
      <c r="L1053" s="22">
        <v>0.54833333333333334</v>
      </c>
      <c r="M1053" s="22">
        <v>0.6</v>
      </c>
      <c r="N1053" s="22">
        <v>0.5667205874584762</v>
      </c>
      <c r="O1053" s="22">
        <v>0.6</v>
      </c>
      <c r="P1053" s="22">
        <v>0.59166666666666667</v>
      </c>
      <c r="Q1053" s="22">
        <v>0.60333333333333339</v>
      </c>
      <c r="R1053" s="22">
        <v>0.6</v>
      </c>
      <c r="S1053" s="22" t="s">
        <v>676</v>
      </c>
      <c r="T1053" s="22" t="s">
        <v>676</v>
      </c>
      <c r="U1053" s="22">
        <v>0.57499999999999996</v>
      </c>
      <c r="V1053" s="22">
        <v>0.56666666666666654</v>
      </c>
      <c r="W1053" s="22">
        <v>0.56333333333333335</v>
      </c>
      <c r="X1053" s="15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269</v>
      </c>
      <c r="C1054" s="28"/>
      <c r="D1054" s="11">
        <v>0.57999999999999996</v>
      </c>
      <c r="E1054" s="11">
        <v>0.6</v>
      </c>
      <c r="F1054" s="11">
        <v>0.61499999999999999</v>
      </c>
      <c r="G1054" s="11">
        <v>0.58499999999999996</v>
      </c>
      <c r="H1054" s="11">
        <v>0.6</v>
      </c>
      <c r="I1054" s="11">
        <v>0.57999999999999996</v>
      </c>
      <c r="J1054" s="11">
        <v>0.6</v>
      </c>
      <c r="K1054" s="11">
        <v>0.61</v>
      </c>
      <c r="L1054" s="11">
        <v>0.55000000000000004</v>
      </c>
      <c r="M1054" s="11">
        <v>0.6</v>
      </c>
      <c r="N1054" s="11">
        <v>0.56214989315733055</v>
      </c>
      <c r="O1054" s="11">
        <v>0.6</v>
      </c>
      <c r="P1054" s="11">
        <v>0.59499999999999997</v>
      </c>
      <c r="Q1054" s="11">
        <v>0.6</v>
      </c>
      <c r="R1054" s="11">
        <v>0.6</v>
      </c>
      <c r="S1054" s="11" t="s">
        <v>676</v>
      </c>
      <c r="T1054" s="11" t="s">
        <v>676</v>
      </c>
      <c r="U1054" s="11">
        <v>0.57499999999999996</v>
      </c>
      <c r="V1054" s="11">
        <v>0.56999999999999995</v>
      </c>
      <c r="W1054" s="11">
        <v>0.56000000000000005</v>
      </c>
      <c r="X1054" s="15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270</v>
      </c>
      <c r="C1055" s="28"/>
      <c r="D1055" s="23">
        <v>1.7606816861658981E-2</v>
      </c>
      <c r="E1055" s="23">
        <v>0</v>
      </c>
      <c r="F1055" s="23">
        <v>1.4719601443879758E-2</v>
      </c>
      <c r="G1055" s="23">
        <v>1.2110601416389978E-2</v>
      </c>
      <c r="H1055" s="23">
        <v>4.0824829046386291E-2</v>
      </c>
      <c r="I1055" s="23">
        <v>1.3291601358251238E-2</v>
      </c>
      <c r="J1055" s="23">
        <v>1.169045194450013E-2</v>
      </c>
      <c r="K1055" s="23">
        <v>7.5277265270908165E-3</v>
      </c>
      <c r="L1055" s="23">
        <v>4.0824829046386341E-3</v>
      </c>
      <c r="M1055" s="23">
        <v>0</v>
      </c>
      <c r="N1055" s="23">
        <v>1.4034571962286274E-2</v>
      </c>
      <c r="O1055" s="23">
        <v>6.324555320336764E-3</v>
      </c>
      <c r="P1055" s="23">
        <v>2.4832774042918893E-2</v>
      </c>
      <c r="Q1055" s="23">
        <v>5.1639777949432277E-3</v>
      </c>
      <c r="R1055" s="23">
        <v>0</v>
      </c>
      <c r="S1055" s="23" t="s">
        <v>676</v>
      </c>
      <c r="T1055" s="23" t="s">
        <v>676</v>
      </c>
      <c r="U1055" s="23">
        <v>1.5165750888103078E-2</v>
      </c>
      <c r="V1055" s="23">
        <v>8.1649658092772231E-3</v>
      </c>
      <c r="W1055" s="23">
        <v>1.0327955589886405E-2</v>
      </c>
      <c r="X1055" s="205"/>
      <c r="Y1055" s="206"/>
      <c r="Z1055" s="206"/>
      <c r="AA1055" s="206"/>
      <c r="AB1055" s="206"/>
      <c r="AC1055" s="206"/>
      <c r="AD1055" s="206"/>
      <c r="AE1055" s="206"/>
      <c r="AF1055" s="206"/>
      <c r="AG1055" s="206"/>
      <c r="AH1055" s="206"/>
      <c r="AI1055" s="206"/>
      <c r="AJ1055" s="206"/>
      <c r="AK1055" s="206"/>
      <c r="AL1055" s="206"/>
      <c r="AM1055" s="206"/>
      <c r="AN1055" s="206"/>
      <c r="AO1055" s="206"/>
      <c r="AP1055" s="206"/>
      <c r="AQ1055" s="206"/>
      <c r="AR1055" s="206"/>
      <c r="AS1055" s="206"/>
      <c r="AT1055" s="206"/>
      <c r="AU1055" s="206"/>
      <c r="AV1055" s="206"/>
      <c r="AW1055" s="206"/>
      <c r="AX1055" s="206"/>
      <c r="AY1055" s="206"/>
      <c r="AZ1055" s="206"/>
      <c r="BA1055" s="206"/>
      <c r="BB1055" s="206"/>
      <c r="BC1055" s="206"/>
      <c r="BD1055" s="206"/>
      <c r="BE1055" s="206"/>
      <c r="BF1055" s="206"/>
      <c r="BG1055" s="206"/>
      <c r="BH1055" s="206"/>
      <c r="BI1055" s="206"/>
      <c r="BJ1055" s="206"/>
      <c r="BK1055" s="206"/>
      <c r="BL1055" s="206"/>
      <c r="BM1055" s="56"/>
    </row>
    <row r="1056" spans="1:65">
      <c r="A1056" s="29"/>
      <c r="B1056" s="3" t="s">
        <v>86</v>
      </c>
      <c r="C1056" s="28"/>
      <c r="D1056" s="13">
        <v>3.0620551063754747E-2</v>
      </c>
      <c r="E1056" s="13">
        <v>0</v>
      </c>
      <c r="F1056" s="13">
        <v>2.4064743504980529E-2</v>
      </c>
      <c r="G1056" s="13">
        <v>2.0761030999525681E-2</v>
      </c>
      <c r="H1056" s="13">
        <v>6.6202425480626409E-2</v>
      </c>
      <c r="I1056" s="13">
        <v>2.2982596008503584E-2</v>
      </c>
      <c r="J1056" s="13">
        <v>1.9538359795821948E-2</v>
      </c>
      <c r="K1056" s="13">
        <v>1.2374344976039699E-2</v>
      </c>
      <c r="L1056" s="13">
        <v>7.4452575768485726E-3</v>
      </c>
      <c r="M1056" s="13">
        <v>0</v>
      </c>
      <c r="N1056" s="13">
        <v>2.4764535245183045E-2</v>
      </c>
      <c r="O1056" s="13">
        <v>1.0540925533894607E-2</v>
      </c>
      <c r="P1056" s="13">
        <v>4.197088570634179E-2</v>
      </c>
      <c r="Q1056" s="13">
        <v>8.5590792181379459E-3</v>
      </c>
      <c r="R1056" s="13">
        <v>0</v>
      </c>
      <c r="S1056" s="13" t="s">
        <v>676</v>
      </c>
      <c r="T1056" s="13" t="s">
        <v>676</v>
      </c>
      <c r="U1056" s="13">
        <v>2.6375218935831442E-2</v>
      </c>
      <c r="V1056" s="13">
        <v>1.4408763192842162E-2</v>
      </c>
      <c r="W1056" s="13">
        <v>1.8333648976129713E-2</v>
      </c>
      <c r="X1056" s="15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271</v>
      </c>
      <c r="C1057" s="28"/>
      <c r="D1057" s="13">
        <v>-1.6727204897413528E-2</v>
      </c>
      <c r="E1057" s="13">
        <v>2.602378619400314E-2</v>
      </c>
      <c r="F1057" s="13">
        <v>4.5974248703331E-2</v>
      </c>
      <c r="G1057" s="13">
        <v>-2.476874533608231E-3</v>
      </c>
      <c r="H1057" s="13">
        <v>5.45244469216144E-2</v>
      </c>
      <c r="I1057" s="13">
        <v>-1.1027072751891631E-2</v>
      </c>
      <c r="J1057" s="13">
        <v>2.3173720121241859E-2</v>
      </c>
      <c r="K1057" s="13">
        <v>4.0274116557808659E-2</v>
      </c>
      <c r="L1057" s="13">
        <v>-6.2328262061591588E-2</v>
      </c>
      <c r="M1057" s="13">
        <v>2.602378619400314E-2</v>
      </c>
      <c r="N1057" s="13">
        <v>-3.0885328569607573E-2</v>
      </c>
      <c r="O1057" s="13">
        <v>2.602378619400314E-2</v>
      </c>
      <c r="P1057" s="13">
        <v>1.1773455830197621E-2</v>
      </c>
      <c r="Q1057" s="13">
        <v>3.1723918339525481E-2</v>
      </c>
      <c r="R1057" s="13">
        <v>2.602378619400314E-2</v>
      </c>
      <c r="S1057" s="13" t="s">
        <v>676</v>
      </c>
      <c r="T1057" s="13" t="s">
        <v>676</v>
      </c>
      <c r="U1057" s="13">
        <v>-1.672720489741375E-2</v>
      </c>
      <c r="V1057" s="13">
        <v>-3.0977535261219491E-2</v>
      </c>
      <c r="W1057" s="13">
        <v>-3.6677667406741499E-2</v>
      </c>
      <c r="X1057" s="15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272</v>
      </c>
      <c r="C1058" s="46"/>
      <c r="D1058" s="44">
        <v>0.67</v>
      </c>
      <c r="E1058" s="44">
        <v>0.34</v>
      </c>
      <c r="F1058" s="44">
        <v>0.81</v>
      </c>
      <c r="G1058" s="44">
        <v>0.34</v>
      </c>
      <c r="H1058" s="44" t="s">
        <v>273</v>
      </c>
      <c r="I1058" s="44">
        <v>0.54</v>
      </c>
      <c r="J1058" s="44">
        <v>0.27</v>
      </c>
      <c r="K1058" s="44">
        <v>0.67</v>
      </c>
      <c r="L1058" s="44">
        <v>1.75</v>
      </c>
      <c r="M1058" s="44" t="s">
        <v>273</v>
      </c>
      <c r="N1058" s="44">
        <v>1.01</v>
      </c>
      <c r="O1058" s="44">
        <v>0.34</v>
      </c>
      <c r="P1058" s="44">
        <v>0</v>
      </c>
      <c r="Q1058" s="44">
        <v>0.47</v>
      </c>
      <c r="R1058" s="44" t="s">
        <v>273</v>
      </c>
      <c r="S1058" s="44">
        <v>178.35</v>
      </c>
      <c r="T1058" s="44">
        <v>178.35</v>
      </c>
      <c r="U1058" s="44">
        <v>0.67</v>
      </c>
      <c r="V1058" s="44">
        <v>1.01</v>
      </c>
      <c r="W1058" s="44">
        <v>1.1499999999999999</v>
      </c>
      <c r="X1058" s="15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 t="s">
        <v>334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BM1059" s="55"/>
    </row>
    <row r="1060" spans="1:65">
      <c r="BM1060" s="55"/>
    </row>
    <row r="1061" spans="1:65" ht="15">
      <c r="B1061" s="8" t="s">
        <v>592</v>
      </c>
      <c r="BM1061" s="27" t="s">
        <v>66</v>
      </c>
    </row>
    <row r="1062" spans="1:65" ht="15">
      <c r="A1062" s="24" t="s">
        <v>65</v>
      </c>
      <c r="B1062" s="18" t="s">
        <v>110</v>
      </c>
      <c r="C1062" s="15" t="s">
        <v>111</v>
      </c>
      <c r="D1062" s="16" t="s">
        <v>234</v>
      </c>
      <c r="E1062" s="17" t="s">
        <v>234</v>
      </c>
      <c r="F1062" s="17" t="s">
        <v>234</v>
      </c>
      <c r="G1062" s="17" t="s">
        <v>234</v>
      </c>
      <c r="H1062" s="17" t="s">
        <v>234</v>
      </c>
      <c r="I1062" s="17" t="s">
        <v>234</v>
      </c>
      <c r="J1062" s="17" t="s">
        <v>234</v>
      </c>
      <c r="K1062" s="17" t="s">
        <v>234</v>
      </c>
      <c r="L1062" s="17" t="s">
        <v>234</v>
      </c>
      <c r="M1062" s="17" t="s">
        <v>234</v>
      </c>
      <c r="N1062" s="17" t="s">
        <v>234</v>
      </c>
      <c r="O1062" s="17" t="s">
        <v>234</v>
      </c>
      <c r="P1062" s="17" t="s">
        <v>234</v>
      </c>
      <c r="Q1062" s="17" t="s">
        <v>234</v>
      </c>
      <c r="R1062" s="17" t="s">
        <v>234</v>
      </c>
      <c r="S1062" s="17" t="s">
        <v>234</v>
      </c>
      <c r="T1062" s="17" t="s">
        <v>234</v>
      </c>
      <c r="U1062" s="17" t="s">
        <v>234</v>
      </c>
      <c r="V1062" s="17" t="s">
        <v>234</v>
      </c>
      <c r="W1062" s="17" t="s">
        <v>234</v>
      </c>
      <c r="X1062" s="17" t="s">
        <v>234</v>
      </c>
      <c r="Y1062" s="17" t="s">
        <v>234</v>
      </c>
      <c r="Z1062" s="17" t="s">
        <v>234</v>
      </c>
      <c r="AA1062" s="15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235</v>
      </c>
      <c r="C1063" s="9" t="s">
        <v>235</v>
      </c>
      <c r="D1063" s="151" t="s">
        <v>237</v>
      </c>
      <c r="E1063" s="152" t="s">
        <v>238</v>
      </c>
      <c r="F1063" s="152" t="s">
        <v>239</v>
      </c>
      <c r="G1063" s="152" t="s">
        <v>240</v>
      </c>
      <c r="H1063" s="152" t="s">
        <v>241</v>
      </c>
      <c r="I1063" s="152" t="s">
        <v>243</v>
      </c>
      <c r="J1063" s="152" t="s">
        <v>244</v>
      </c>
      <c r="K1063" s="152" t="s">
        <v>246</v>
      </c>
      <c r="L1063" s="152" t="s">
        <v>247</v>
      </c>
      <c r="M1063" s="152" t="s">
        <v>248</v>
      </c>
      <c r="N1063" s="152" t="s">
        <v>249</v>
      </c>
      <c r="O1063" s="152" t="s">
        <v>250</v>
      </c>
      <c r="P1063" s="152" t="s">
        <v>252</v>
      </c>
      <c r="Q1063" s="152" t="s">
        <v>253</v>
      </c>
      <c r="R1063" s="152" t="s">
        <v>254</v>
      </c>
      <c r="S1063" s="152" t="s">
        <v>255</v>
      </c>
      <c r="T1063" s="152" t="s">
        <v>256</v>
      </c>
      <c r="U1063" s="152" t="s">
        <v>282</v>
      </c>
      <c r="V1063" s="152" t="s">
        <v>258</v>
      </c>
      <c r="W1063" s="152" t="s">
        <v>259</v>
      </c>
      <c r="X1063" s="152" t="s">
        <v>260</v>
      </c>
      <c r="Y1063" s="152" t="s">
        <v>261</v>
      </c>
      <c r="Z1063" s="152" t="s">
        <v>262</v>
      </c>
      <c r="AA1063" s="15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274</v>
      </c>
      <c r="E1064" s="11" t="s">
        <v>276</v>
      </c>
      <c r="F1064" s="11" t="s">
        <v>276</v>
      </c>
      <c r="G1064" s="11" t="s">
        <v>277</v>
      </c>
      <c r="H1064" s="11" t="s">
        <v>277</v>
      </c>
      <c r="I1064" s="11" t="s">
        <v>277</v>
      </c>
      <c r="J1064" s="11" t="s">
        <v>274</v>
      </c>
      <c r="K1064" s="11" t="s">
        <v>276</v>
      </c>
      <c r="L1064" s="11" t="s">
        <v>277</v>
      </c>
      <c r="M1064" s="11" t="s">
        <v>276</v>
      </c>
      <c r="N1064" s="11" t="s">
        <v>274</v>
      </c>
      <c r="O1064" s="11" t="s">
        <v>277</v>
      </c>
      <c r="P1064" s="11" t="s">
        <v>276</v>
      </c>
      <c r="Q1064" s="11" t="s">
        <v>276</v>
      </c>
      <c r="R1064" s="11" t="s">
        <v>274</v>
      </c>
      <c r="S1064" s="11" t="s">
        <v>277</v>
      </c>
      <c r="T1064" s="11" t="s">
        <v>274</v>
      </c>
      <c r="U1064" s="11" t="s">
        <v>276</v>
      </c>
      <c r="V1064" s="11" t="s">
        <v>276</v>
      </c>
      <c r="W1064" s="11" t="s">
        <v>277</v>
      </c>
      <c r="X1064" s="11" t="s">
        <v>274</v>
      </c>
      <c r="Y1064" s="11" t="s">
        <v>277</v>
      </c>
      <c r="Z1064" s="11" t="s">
        <v>274</v>
      </c>
      <c r="AA1064" s="15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/>
      <c r="C1065" s="9"/>
      <c r="D1065" s="25" t="s">
        <v>314</v>
      </c>
      <c r="E1065" s="25" t="s">
        <v>266</v>
      </c>
      <c r="F1065" s="25" t="s">
        <v>314</v>
      </c>
      <c r="G1065" s="25" t="s">
        <v>315</v>
      </c>
      <c r="H1065" s="25" t="s">
        <v>315</v>
      </c>
      <c r="I1065" s="25" t="s">
        <v>315</v>
      </c>
      <c r="J1065" s="25" t="s">
        <v>116</v>
      </c>
      <c r="K1065" s="25" t="s">
        <v>116</v>
      </c>
      <c r="L1065" s="25" t="s">
        <v>316</v>
      </c>
      <c r="M1065" s="25" t="s">
        <v>315</v>
      </c>
      <c r="N1065" s="25" t="s">
        <v>314</v>
      </c>
      <c r="O1065" s="25" t="s">
        <v>314</v>
      </c>
      <c r="P1065" s="25" t="s">
        <v>315</v>
      </c>
      <c r="Q1065" s="25" t="s">
        <v>314</v>
      </c>
      <c r="R1065" s="25" t="s">
        <v>314</v>
      </c>
      <c r="S1065" s="25" t="s">
        <v>316</v>
      </c>
      <c r="T1065" s="25" t="s">
        <v>279</v>
      </c>
      <c r="U1065" s="25" t="s">
        <v>315</v>
      </c>
      <c r="V1065" s="25" t="s">
        <v>317</v>
      </c>
      <c r="W1065" s="25" t="s">
        <v>318</v>
      </c>
      <c r="X1065" s="25" t="s">
        <v>314</v>
      </c>
      <c r="Y1065" s="25" t="s">
        <v>314</v>
      </c>
      <c r="Z1065" s="25" t="s">
        <v>314</v>
      </c>
      <c r="AA1065" s="15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8">
        <v>1</v>
      </c>
      <c r="C1066" s="14">
        <v>1</v>
      </c>
      <c r="D1066" s="213">
        <v>20</v>
      </c>
      <c r="E1066" s="213">
        <v>16</v>
      </c>
      <c r="F1066" s="213">
        <v>22.916833333333333</v>
      </c>
      <c r="G1066" s="213">
        <v>18</v>
      </c>
      <c r="H1066" s="213">
        <v>18.600000000000001</v>
      </c>
      <c r="I1066" s="213">
        <v>22</v>
      </c>
      <c r="J1066" s="213">
        <v>18</v>
      </c>
      <c r="K1066" s="213">
        <v>17</v>
      </c>
      <c r="L1066" s="213">
        <v>23</v>
      </c>
      <c r="M1066" s="213">
        <v>18.376999999999999</v>
      </c>
      <c r="N1066" s="213">
        <v>19</v>
      </c>
      <c r="O1066" s="213">
        <v>22</v>
      </c>
      <c r="P1066" s="213">
        <v>19</v>
      </c>
      <c r="Q1066" s="234">
        <v>14.954000000000001</v>
      </c>
      <c r="R1066" s="213">
        <v>21</v>
      </c>
      <c r="S1066" s="213">
        <v>22</v>
      </c>
      <c r="T1066" s="213">
        <v>19</v>
      </c>
      <c r="U1066" s="214">
        <v>53.762031460000003</v>
      </c>
      <c r="V1066" s="213">
        <v>19</v>
      </c>
      <c r="W1066" s="213">
        <v>16</v>
      </c>
      <c r="X1066" s="213">
        <v>18</v>
      </c>
      <c r="Y1066" s="213">
        <v>21</v>
      </c>
      <c r="Z1066" s="213">
        <v>18</v>
      </c>
      <c r="AA1066" s="215"/>
      <c r="AB1066" s="216"/>
      <c r="AC1066" s="216"/>
      <c r="AD1066" s="216"/>
      <c r="AE1066" s="216"/>
      <c r="AF1066" s="216"/>
      <c r="AG1066" s="216"/>
      <c r="AH1066" s="216"/>
      <c r="AI1066" s="216"/>
      <c r="AJ1066" s="216"/>
      <c r="AK1066" s="216"/>
      <c r="AL1066" s="216"/>
      <c r="AM1066" s="216"/>
      <c r="AN1066" s="216"/>
      <c r="AO1066" s="216"/>
      <c r="AP1066" s="216"/>
      <c r="AQ1066" s="216"/>
      <c r="AR1066" s="216"/>
      <c r="AS1066" s="216"/>
      <c r="AT1066" s="216"/>
      <c r="AU1066" s="216"/>
      <c r="AV1066" s="216"/>
      <c r="AW1066" s="216"/>
      <c r="AX1066" s="216"/>
      <c r="AY1066" s="216"/>
      <c r="AZ1066" s="216"/>
      <c r="BA1066" s="216"/>
      <c r="BB1066" s="216"/>
      <c r="BC1066" s="216"/>
      <c r="BD1066" s="216"/>
      <c r="BE1066" s="216"/>
      <c r="BF1066" s="216"/>
      <c r="BG1066" s="216"/>
      <c r="BH1066" s="216"/>
      <c r="BI1066" s="216"/>
      <c r="BJ1066" s="216"/>
      <c r="BK1066" s="216"/>
      <c r="BL1066" s="216"/>
      <c r="BM1066" s="217">
        <v>1</v>
      </c>
    </row>
    <row r="1067" spans="1:65">
      <c r="A1067" s="29"/>
      <c r="B1067" s="19">
        <v>1</v>
      </c>
      <c r="C1067" s="9">
        <v>2</v>
      </c>
      <c r="D1067" s="218">
        <v>20</v>
      </c>
      <c r="E1067" s="218">
        <v>18</v>
      </c>
      <c r="F1067" s="218">
        <v>22.684000000000001</v>
      </c>
      <c r="G1067" s="218">
        <v>18</v>
      </c>
      <c r="H1067" s="218">
        <v>19</v>
      </c>
      <c r="I1067" s="218">
        <v>22</v>
      </c>
      <c r="J1067" s="218">
        <v>18</v>
      </c>
      <c r="K1067" s="218">
        <v>18</v>
      </c>
      <c r="L1067" s="218">
        <v>23</v>
      </c>
      <c r="M1067" s="218">
        <v>18.146999999999998</v>
      </c>
      <c r="N1067" s="218">
        <v>19</v>
      </c>
      <c r="O1067" s="218">
        <v>22</v>
      </c>
      <c r="P1067" s="218">
        <v>20</v>
      </c>
      <c r="Q1067" s="218">
        <v>16.5871</v>
      </c>
      <c r="R1067" s="218">
        <v>21</v>
      </c>
      <c r="S1067" s="218">
        <v>22</v>
      </c>
      <c r="T1067" s="218">
        <v>20</v>
      </c>
      <c r="U1067" s="219">
        <v>57.378187369999999</v>
      </c>
      <c r="V1067" s="218">
        <v>20</v>
      </c>
      <c r="W1067" s="218">
        <v>16</v>
      </c>
      <c r="X1067" s="218">
        <v>20</v>
      </c>
      <c r="Y1067" s="218">
        <v>20</v>
      </c>
      <c r="Z1067" s="218">
        <v>18</v>
      </c>
      <c r="AA1067" s="215"/>
      <c r="AB1067" s="216"/>
      <c r="AC1067" s="216"/>
      <c r="AD1067" s="216"/>
      <c r="AE1067" s="216"/>
      <c r="AF1067" s="216"/>
      <c r="AG1067" s="216"/>
      <c r="AH1067" s="216"/>
      <c r="AI1067" s="216"/>
      <c r="AJ1067" s="216"/>
      <c r="AK1067" s="216"/>
      <c r="AL1067" s="216"/>
      <c r="AM1067" s="216"/>
      <c r="AN1067" s="216"/>
      <c r="AO1067" s="216"/>
      <c r="AP1067" s="216"/>
      <c r="AQ1067" s="216"/>
      <c r="AR1067" s="216"/>
      <c r="AS1067" s="216"/>
      <c r="AT1067" s="216"/>
      <c r="AU1067" s="216"/>
      <c r="AV1067" s="216"/>
      <c r="AW1067" s="216"/>
      <c r="AX1067" s="216"/>
      <c r="AY1067" s="216"/>
      <c r="AZ1067" s="216"/>
      <c r="BA1067" s="216"/>
      <c r="BB1067" s="216"/>
      <c r="BC1067" s="216"/>
      <c r="BD1067" s="216"/>
      <c r="BE1067" s="216"/>
      <c r="BF1067" s="216"/>
      <c r="BG1067" s="216"/>
      <c r="BH1067" s="216"/>
      <c r="BI1067" s="216"/>
      <c r="BJ1067" s="216"/>
      <c r="BK1067" s="216"/>
      <c r="BL1067" s="216"/>
      <c r="BM1067" s="217">
        <v>29</v>
      </c>
    </row>
    <row r="1068" spans="1:65">
      <c r="A1068" s="29"/>
      <c r="B1068" s="19">
        <v>1</v>
      </c>
      <c r="C1068" s="9">
        <v>3</v>
      </c>
      <c r="D1068" s="218">
        <v>19</v>
      </c>
      <c r="E1068" s="218">
        <v>18</v>
      </c>
      <c r="F1068" s="218">
        <v>22.774666666666665</v>
      </c>
      <c r="G1068" s="218">
        <v>18</v>
      </c>
      <c r="H1068" s="218">
        <v>18.7</v>
      </c>
      <c r="I1068" s="218">
        <v>22</v>
      </c>
      <c r="J1068" s="218">
        <v>18</v>
      </c>
      <c r="K1068" s="218">
        <v>19</v>
      </c>
      <c r="L1068" s="218">
        <v>23</v>
      </c>
      <c r="M1068" s="218">
        <v>18.097999999999999</v>
      </c>
      <c r="N1068" s="218">
        <v>19</v>
      </c>
      <c r="O1068" s="218">
        <v>23</v>
      </c>
      <c r="P1068" s="218">
        <v>20</v>
      </c>
      <c r="Q1068" s="218">
        <v>16.101400000000002</v>
      </c>
      <c r="R1068" s="218">
        <v>20</v>
      </c>
      <c r="S1068" s="218">
        <v>22</v>
      </c>
      <c r="T1068" s="218">
        <v>19</v>
      </c>
      <c r="U1068" s="219">
        <v>56.704945530000003</v>
      </c>
      <c r="V1068" s="218">
        <v>19</v>
      </c>
      <c r="W1068" s="218">
        <v>16</v>
      </c>
      <c r="X1068" s="218">
        <v>20</v>
      </c>
      <c r="Y1068" s="218">
        <v>19</v>
      </c>
      <c r="Z1068" s="218">
        <v>19</v>
      </c>
      <c r="AA1068" s="215"/>
      <c r="AB1068" s="216"/>
      <c r="AC1068" s="216"/>
      <c r="AD1068" s="216"/>
      <c r="AE1068" s="216"/>
      <c r="AF1068" s="216"/>
      <c r="AG1068" s="216"/>
      <c r="AH1068" s="216"/>
      <c r="AI1068" s="216"/>
      <c r="AJ1068" s="216"/>
      <c r="AK1068" s="216"/>
      <c r="AL1068" s="216"/>
      <c r="AM1068" s="216"/>
      <c r="AN1068" s="216"/>
      <c r="AO1068" s="216"/>
      <c r="AP1068" s="216"/>
      <c r="AQ1068" s="216"/>
      <c r="AR1068" s="216"/>
      <c r="AS1068" s="216"/>
      <c r="AT1068" s="216"/>
      <c r="AU1068" s="216"/>
      <c r="AV1068" s="216"/>
      <c r="AW1068" s="216"/>
      <c r="AX1068" s="216"/>
      <c r="AY1068" s="216"/>
      <c r="AZ1068" s="216"/>
      <c r="BA1068" s="216"/>
      <c r="BB1068" s="216"/>
      <c r="BC1068" s="216"/>
      <c r="BD1068" s="216"/>
      <c r="BE1068" s="216"/>
      <c r="BF1068" s="216"/>
      <c r="BG1068" s="216"/>
      <c r="BH1068" s="216"/>
      <c r="BI1068" s="216"/>
      <c r="BJ1068" s="216"/>
      <c r="BK1068" s="216"/>
      <c r="BL1068" s="216"/>
      <c r="BM1068" s="217">
        <v>16</v>
      </c>
    </row>
    <row r="1069" spans="1:65">
      <c r="A1069" s="29"/>
      <c r="B1069" s="19">
        <v>1</v>
      </c>
      <c r="C1069" s="9">
        <v>4</v>
      </c>
      <c r="D1069" s="218">
        <v>19</v>
      </c>
      <c r="E1069" s="218">
        <v>18</v>
      </c>
      <c r="F1069" s="218">
        <v>22.364666666666665</v>
      </c>
      <c r="G1069" s="218">
        <v>18</v>
      </c>
      <c r="H1069" s="218">
        <v>19.399999999999999</v>
      </c>
      <c r="I1069" s="218">
        <v>23</v>
      </c>
      <c r="J1069" s="218">
        <v>17</v>
      </c>
      <c r="K1069" s="218">
        <v>20</v>
      </c>
      <c r="L1069" s="218">
        <v>23</v>
      </c>
      <c r="M1069" s="218">
        <v>18.440000000000001</v>
      </c>
      <c r="N1069" s="218">
        <v>19</v>
      </c>
      <c r="O1069" s="218">
        <v>23</v>
      </c>
      <c r="P1069" s="218">
        <v>20</v>
      </c>
      <c r="Q1069" s="218">
        <v>15.7178</v>
      </c>
      <c r="R1069" s="218">
        <v>20</v>
      </c>
      <c r="S1069" s="218">
        <v>22</v>
      </c>
      <c r="T1069" s="218">
        <v>20</v>
      </c>
      <c r="U1069" s="219">
        <v>54.861734929999997</v>
      </c>
      <c r="V1069" s="218">
        <v>19</v>
      </c>
      <c r="W1069" s="218">
        <v>16</v>
      </c>
      <c r="X1069" s="218">
        <v>20</v>
      </c>
      <c r="Y1069" s="218">
        <v>19</v>
      </c>
      <c r="Z1069" s="218">
        <v>18</v>
      </c>
      <c r="AA1069" s="215"/>
      <c r="AB1069" s="216"/>
      <c r="AC1069" s="216"/>
      <c r="AD1069" s="216"/>
      <c r="AE1069" s="216"/>
      <c r="AF1069" s="216"/>
      <c r="AG1069" s="216"/>
      <c r="AH1069" s="216"/>
      <c r="AI1069" s="216"/>
      <c r="AJ1069" s="216"/>
      <c r="AK1069" s="216"/>
      <c r="AL1069" s="216"/>
      <c r="AM1069" s="216"/>
      <c r="AN1069" s="216"/>
      <c r="AO1069" s="216"/>
      <c r="AP1069" s="216"/>
      <c r="AQ1069" s="216"/>
      <c r="AR1069" s="216"/>
      <c r="AS1069" s="216"/>
      <c r="AT1069" s="216"/>
      <c r="AU1069" s="216"/>
      <c r="AV1069" s="216"/>
      <c r="AW1069" s="216"/>
      <c r="AX1069" s="216"/>
      <c r="AY1069" s="216"/>
      <c r="AZ1069" s="216"/>
      <c r="BA1069" s="216"/>
      <c r="BB1069" s="216"/>
      <c r="BC1069" s="216"/>
      <c r="BD1069" s="216"/>
      <c r="BE1069" s="216"/>
      <c r="BF1069" s="216"/>
      <c r="BG1069" s="216"/>
      <c r="BH1069" s="216"/>
      <c r="BI1069" s="216"/>
      <c r="BJ1069" s="216"/>
      <c r="BK1069" s="216"/>
      <c r="BL1069" s="216"/>
      <c r="BM1069" s="217">
        <v>19.474613939393937</v>
      </c>
    </row>
    <row r="1070" spans="1:65">
      <c r="A1070" s="29"/>
      <c r="B1070" s="19">
        <v>1</v>
      </c>
      <c r="C1070" s="9">
        <v>5</v>
      </c>
      <c r="D1070" s="218">
        <v>19</v>
      </c>
      <c r="E1070" s="218">
        <v>18</v>
      </c>
      <c r="F1070" s="218">
        <v>22.462333333333333</v>
      </c>
      <c r="G1070" s="218">
        <v>18</v>
      </c>
      <c r="H1070" s="218">
        <v>18.600000000000001</v>
      </c>
      <c r="I1070" s="218">
        <v>22</v>
      </c>
      <c r="J1070" s="218">
        <v>17</v>
      </c>
      <c r="K1070" s="218">
        <v>19</v>
      </c>
      <c r="L1070" s="218">
        <v>23</v>
      </c>
      <c r="M1070" s="218">
        <v>18.16</v>
      </c>
      <c r="N1070" s="218">
        <v>19</v>
      </c>
      <c r="O1070" s="218">
        <v>23</v>
      </c>
      <c r="P1070" s="218">
        <v>20</v>
      </c>
      <c r="Q1070" s="218">
        <v>16.284700000000001</v>
      </c>
      <c r="R1070" s="218">
        <v>20</v>
      </c>
      <c r="S1070" s="218">
        <v>22</v>
      </c>
      <c r="T1070" s="218">
        <v>19</v>
      </c>
      <c r="U1070" s="219">
        <v>54.472027769999997</v>
      </c>
      <c r="V1070" s="218">
        <v>20</v>
      </c>
      <c r="W1070" s="218">
        <v>16</v>
      </c>
      <c r="X1070" s="218">
        <v>20</v>
      </c>
      <c r="Y1070" s="218">
        <v>20</v>
      </c>
      <c r="Z1070" s="218">
        <v>18</v>
      </c>
      <c r="AA1070" s="215"/>
      <c r="AB1070" s="216"/>
      <c r="AC1070" s="216"/>
      <c r="AD1070" s="216"/>
      <c r="AE1070" s="216"/>
      <c r="AF1070" s="216"/>
      <c r="AG1070" s="216"/>
      <c r="AH1070" s="216"/>
      <c r="AI1070" s="216"/>
      <c r="AJ1070" s="216"/>
      <c r="AK1070" s="216"/>
      <c r="AL1070" s="216"/>
      <c r="AM1070" s="216"/>
      <c r="AN1070" s="216"/>
      <c r="AO1070" s="216"/>
      <c r="AP1070" s="216"/>
      <c r="AQ1070" s="216"/>
      <c r="AR1070" s="216"/>
      <c r="AS1070" s="216"/>
      <c r="AT1070" s="216"/>
      <c r="AU1070" s="216"/>
      <c r="AV1070" s="216"/>
      <c r="AW1070" s="216"/>
      <c r="AX1070" s="216"/>
      <c r="AY1070" s="216"/>
      <c r="AZ1070" s="216"/>
      <c r="BA1070" s="216"/>
      <c r="BB1070" s="216"/>
      <c r="BC1070" s="216"/>
      <c r="BD1070" s="216"/>
      <c r="BE1070" s="216"/>
      <c r="BF1070" s="216"/>
      <c r="BG1070" s="216"/>
      <c r="BH1070" s="216"/>
      <c r="BI1070" s="216"/>
      <c r="BJ1070" s="216"/>
      <c r="BK1070" s="216"/>
      <c r="BL1070" s="216"/>
      <c r="BM1070" s="217">
        <v>132</v>
      </c>
    </row>
    <row r="1071" spans="1:65">
      <c r="A1071" s="29"/>
      <c r="B1071" s="19">
        <v>1</v>
      </c>
      <c r="C1071" s="9">
        <v>6</v>
      </c>
      <c r="D1071" s="218">
        <v>19</v>
      </c>
      <c r="E1071" s="218">
        <v>18</v>
      </c>
      <c r="F1071" s="218">
        <v>22.552499999999998</v>
      </c>
      <c r="G1071" s="218">
        <v>18</v>
      </c>
      <c r="H1071" s="218">
        <v>18.899999999999999</v>
      </c>
      <c r="I1071" s="218">
        <v>23</v>
      </c>
      <c r="J1071" s="218">
        <v>17</v>
      </c>
      <c r="K1071" s="218">
        <v>20</v>
      </c>
      <c r="L1071" s="218">
        <v>22</v>
      </c>
      <c r="M1071" s="218">
        <v>18.27</v>
      </c>
      <c r="N1071" s="218">
        <v>19</v>
      </c>
      <c r="O1071" s="218">
        <v>21</v>
      </c>
      <c r="P1071" s="218">
        <v>20</v>
      </c>
      <c r="Q1071" s="218">
        <v>16.310700000000001</v>
      </c>
      <c r="R1071" s="218">
        <v>20</v>
      </c>
      <c r="S1071" s="218">
        <v>22</v>
      </c>
      <c r="T1071" s="218">
        <v>19</v>
      </c>
      <c r="U1071" s="219">
        <v>58.455640039999999</v>
      </c>
      <c r="V1071" s="218">
        <v>18</v>
      </c>
      <c r="W1071" s="218">
        <v>17</v>
      </c>
      <c r="X1071" s="218">
        <v>20</v>
      </c>
      <c r="Y1071" s="218">
        <v>20</v>
      </c>
      <c r="Z1071" s="218">
        <v>19</v>
      </c>
      <c r="AA1071" s="215"/>
      <c r="AB1071" s="216"/>
      <c r="AC1071" s="216"/>
      <c r="AD1071" s="216"/>
      <c r="AE1071" s="216"/>
      <c r="AF1071" s="216"/>
      <c r="AG1071" s="216"/>
      <c r="AH1071" s="216"/>
      <c r="AI1071" s="216"/>
      <c r="AJ1071" s="216"/>
      <c r="AK1071" s="216"/>
      <c r="AL1071" s="216"/>
      <c r="AM1071" s="216"/>
      <c r="AN1071" s="216"/>
      <c r="AO1071" s="216"/>
      <c r="AP1071" s="216"/>
      <c r="AQ1071" s="216"/>
      <c r="AR1071" s="216"/>
      <c r="AS1071" s="216"/>
      <c r="AT1071" s="216"/>
      <c r="AU1071" s="216"/>
      <c r="AV1071" s="216"/>
      <c r="AW1071" s="216"/>
      <c r="AX1071" s="216"/>
      <c r="AY1071" s="216"/>
      <c r="AZ1071" s="216"/>
      <c r="BA1071" s="216"/>
      <c r="BB1071" s="216"/>
      <c r="BC1071" s="216"/>
      <c r="BD1071" s="216"/>
      <c r="BE1071" s="216"/>
      <c r="BF1071" s="216"/>
      <c r="BG1071" s="216"/>
      <c r="BH1071" s="216"/>
      <c r="BI1071" s="216"/>
      <c r="BJ1071" s="216"/>
      <c r="BK1071" s="216"/>
      <c r="BL1071" s="216"/>
      <c r="BM1071" s="221"/>
    </row>
    <row r="1072" spans="1:65">
      <c r="A1072" s="29"/>
      <c r="B1072" s="20" t="s">
        <v>268</v>
      </c>
      <c r="C1072" s="12"/>
      <c r="D1072" s="222">
        <v>19.333333333333332</v>
      </c>
      <c r="E1072" s="222">
        <v>17.666666666666668</v>
      </c>
      <c r="F1072" s="222">
        <v>22.625833333333333</v>
      </c>
      <c r="G1072" s="222">
        <v>18</v>
      </c>
      <c r="H1072" s="222">
        <v>18.866666666666664</v>
      </c>
      <c r="I1072" s="222">
        <v>22.333333333333332</v>
      </c>
      <c r="J1072" s="222">
        <v>17.5</v>
      </c>
      <c r="K1072" s="222">
        <v>18.833333333333332</v>
      </c>
      <c r="L1072" s="222">
        <v>22.833333333333332</v>
      </c>
      <c r="M1072" s="222">
        <v>18.248666666666665</v>
      </c>
      <c r="N1072" s="222">
        <v>19</v>
      </c>
      <c r="O1072" s="222">
        <v>22.333333333333332</v>
      </c>
      <c r="P1072" s="222">
        <v>19.833333333333332</v>
      </c>
      <c r="Q1072" s="222">
        <v>15.992616666666665</v>
      </c>
      <c r="R1072" s="222">
        <v>20.333333333333332</v>
      </c>
      <c r="S1072" s="222">
        <v>22</v>
      </c>
      <c r="T1072" s="222">
        <v>19.333333333333332</v>
      </c>
      <c r="U1072" s="222">
        <v>55.939094516666671</v>
      </c>
      <c r="V1072" s="222">
        <v>19.166666666666668</v>
      </c>
      <c r="W1072" s="222">
        <v>16.166666666666668</v>
      </c>
      <c r="X1072" s="222">
        <v>19.666666666666668</v>
      </c>
      <c r="Y1072" s="222">
        <v>19.833333333333332</v>
      </c>
      <c r="Z1072" s="222">
        <v>18.333333333333332</v>
      </c>
      <c r="AA1072" s="215"/>
      <c r="AB1072" s="216"/>
      <c r="AC1072" s="216"/>
      <c r="AD1072" s="216"/>
      <c r="AE1072" s="216"/>
      <c r="AF1072" s="216"/>
      <c r="AG1072" s="216"/>
      <c r="AH1072" s="216"/>
      <c r="AI1072" s="216"/>
      <c r="AJ1072" s="216"/>
      <c r="AK1072" s="216"/>
      <c r="AL1072" s="216"/>
      <c r="AM1072" s="216"/>
      <c r="AN1072" s="216"/>
      <c r="AO1072" s="216"/>
      <c r="AP1072" s="216"/>
      <c r="AQ1072" s="216"/>
      <c r="AR1072" s="216"/>
      <c r="AS1072" s="216"/>
      <c r="AT1072" s="216"/>
      <c r="AU1072" s="216"/>
      <c r="AV1072" s="216"/>
      <c r="AW1072" s="216"/>
      <c r="AX1072" s="216"/>
      <c r="AY1072" s="216"/>
      <c r="AZ1072" s="216"/>
      <c r="BA1072" s="216"/>
      <c r="BB1072" s="216"/>
      <c r="BC1072" s="216"/>
      <c r="BD1072" s="216"/>
      <c r="BE1072" s="216"/>
      <c r="BF1072" s="216"/>
      <c r="BG1072" s="216"/>
      <c r="BH1072" s="216"/>
      <c r="BI1072" s="216"/>
      <c r="BJ1072" s="216"/>
      <c r="BK1072" s="216"/>
      <c r="BL1072" s="216"/>
      <c r="BM1072" s="221"/>
    </row>
    <row r="1073" spans="1:65">
      <c r="A1073" s="29"/>
      <c r="B1073" s="3" t="s">
        <v>269</v>
      </c>
      <c r="C1073" s="28"/>
      <c r="D1073" s="218">
        <v>19</v>
      </c>
      <c r="E1073" s="218">
        <v>18</v>
      </c>
      <c r="F1073" s="218">
        <v>22.61825</v>
      </c>
      <c r="G1073" s="218">
        <v>18</v>
      </c>
      <c r="H1073" s="218">
        <v>18.799999999999997</v>
      </c>
      <c r="I1073" s="218">
        <v>22</v>
      </c>
      <c r="J1073" s="218">
        <v>17.5</v>
      </c>
      <c r="K1073" s="218">
        <v>19</v>
      </c>
      <c r="L1073" s="218">
        <v>23</v>
      </c>
      <c r="M1073" s="218">
        <v>18.215</v>
      </c>
      <c r="N1073" s="218">
        <v>19</v>
      </c>
      <c r="O1073" s="218">
        <v>22.5</v>
      </c>
      <c r="P1073" s="218">
        <v>20</v>
      </c>
      <c r="Q1073" s="218">
        <v>16.193049999999999</v>
      </c>
      <c r="R1073" s="218">
        <v>20</v>
      </c>
      <c r="S1073" s="218">
        <v>22</v>
      </c>
      <c r="T1073" s="218">
        <v>19</v>
      </c>
      <c r="U1073" s="218">
        <v>55.78334023</v>
      </c>
      <c r="V1073" s="218">
        <v>19</v>
      </c>
      <c r="W1073" s="218">
        <v>16</v>
      </c>
      <c r="X1073" s="218">
        <v>20</v>
      </c>
      <c r="Y1073" s="218">
        <v>20</v>
      </c>
      <c r="Z1073" s="218">
        <v>18</v>
      </c>
      <c r="AA1073" s="215"/>
      <c r="AB1073" s="216"/>
      <c r="AC1073" s="216"/>
      <c r="AD1073" s="216"/>
      <c r="AE1073" s="216"/>
      <c r="AF1073" s="216"/>
      <c r="AG1073" s="216"/>
      <c r="AH1073" s="216"/>
      <c r="AI1073" s="216"/>
      <c r="AJ1073" s="216"/>
      <c r="AK1073" s="216"/>
      <c r="AL1073" s="216"/>
      <c r="AM1073" s="216"/>
      <c r="AN1073" s="216"/>
      <c r="AO1073" s="216"/>
      <c r="AP1073" s="216"/>
      <c r="AQ1073" s="216"/>
      <c r="AR1073" s="216"/>
      <c r="AS1073" s="216"/>
      <c r="AT1073" s="216"/>
      <c r="AU1073" s="216"/>
      <c r="AV1073" s="216"/>
      <c r="AW1073" s="216"/>
      <c r="AX1073" s="216"/>
      <c r="AY1073" s="216"/>
      <c r="AZ1073" s="216"/>
      <c r="BA1073" s="216"/>
      <c r="BB1073" s="216"/>
      <c r="BC1073" s="216"/>
      <c r="BD1073" s="216"/>
      <c r="BE1073" s="216"/>
      <c r="BF1073" s="216"/>
      <c r="BG1073" s="216"/>
      <c r="BH1073" s="216"/>
      <c r="BI1073" s="216"/>
      <c r="BJ1073" s="216"/>
      <c r="BK1073" s="216"/>
      <c r="BL1073" s="216"/>
      <c r="BM1073" s="221"/>
    </row>
    <row r="1074" spans="1:65">
      <c r="A1074" s="29"/>
      <c r="B1074" s="3" t="s">
        <v>270</v>
      </c>
      <c r="C1074" s="28"/>
      <c r="D1074" s="218">
        <v>0.5163977794943222</v>
      </c>
      <c r="E1074" s="218">
        <v>0.81649658092772603</v>
      </c>
      <c r="F1074" s="218">
        <v>0.20519930690807819</v>
      </c>
      <c r="G1074" s="218">
        <v>0</v>
      </c>
      <c r="H1074" s="218">
        <v>0.30767948691238112</v>
      </c>
      <c r="I1074" s="218">
        <v>0.5163977794943222</v>
      </c>
      <c r="J1074" s="218">
        <v>0.54772255750516607</v>
      </c>
      <c r="K1074" s="218">
        <v>1.1690451944500122</v>
      </c>
      <c r="L1074" s="218">
        <v>0.40824829046386302</v>
      </c>
      <c r="M1074" s="218">
        <v>0.13742731412156328</v>
      </c>
      <c r="N1074" s="218">
        <v>0</v>
      </c>
      <c r="O1074" s="218">
        <v>0.81649658092772603</v>
      </c>
      <c r="P1074" s="218">
        <v>0.40824829046386296</v>
      </c>
      <c r="Q1074" s="218">
        <v>0.58412031437595668</v>
      </c>
      <c r="R1074" s="218">
        <v>0.5163977794943222</v>
      </c>
      <c r="S1074" s="218">
        <v>0</v>
      </c>
      <c r="T1074" s="218">
        <v>0.5163977794943222</v>
      </c>
      <c r="U1074" s="218">
        <v>1.8462453497305447</v>
      </c>
      <c r="V1074" s="218">
        <v>0.752772652709081</v>
      </c>
      <c r="W1074" s="218">
        <v>0.40824829046386302</v>
      </c>
      <c r="X1074" s="218">
        <v>0.81649658092772603</v>
      </c>
      <c r="Y1074" s="218">
        <v>0.752772652709081</v>
      </c>
      <c r="Z1074" s="218">
        <v>0.5163977794943222</v>
      </c>
      <c r="AA1074" s="215"/>
      <c r="AB1074" s="216"/>
      <c r="AC1074" s="216"/>
      <c r="AD1074" s="216"/>
      <c r="AE1074" s="216"/>
      <c r="AF1074" s="216"/>
      <c r="AG1074" s="216"/>
      <c r="AH1074" s="216"/>
      <c r="AI1074" s="216"/>
      <c r="AJ1074" s="216"/>
      <c r="AK1074" s="216"/>
      <c r="AL1074" s="216"/>
      <c r="AM1074" s="216"/>
      <c r="AN1074" s="216"/>
      <c r="AO1074" s="216"/>
      <c r="AP1074" s="216"/>
      <c r="AQ1074" s="216"/>
      <c r="AR1074" s="216"/>
      <c r="AS1074" s="216"/>
      <c r="AT1074" s="216"/>
      <c r="AU1074" s="216"/>
      <c r="AV1074" s="216"/>
      <c r="AW1074" s="216"/>
      <c r="AX1074" s="216"/>
      <c r="AY1074" s="216"/>
      <c r="AZ1074" s="216"/>
      <c r="BA1074" s="216"/>
      <c r="BB1074" s="216"/>
      <c r="BC1074" s="216"/>
      <c r="BD1074" s="216"/>
      <c r="BE1074" s="216"/>
      <c r="BF1074" s="216"/>
      <c r="BG1074" s="216"/>
      <c r="BH1074" s="216"/>
      <c r="BI1074" s="216"/>
      <c r="BJ1074" s="216"/>
      <c r="BK1074" s="216"/>
      <c r="BL1074" s="216"/>
      <c r="BM1074" s="221"/>
    </row>
    <row r="1075" spans="1:65">
      <c r="A1075" s="29"/>
      <c r="B1075" s="3" t="s">
        <v>86</v>
      </c>
      <c r="C1075" s="28"/>
      <c r="D1075" s="13">
        <v>2.6710229973844254E-2</v>
      </c>
      <c r="E1075" s="13">
        <v>4.6216787599682604E-2</v>
      </c>
      <c r="F1075" s="13">
        <v>9.069248583466312E-3</v>
      </c>
      <c r="G1075" s="13">
        <v>0</v>
      </c>
      <c r="H1075" s="13">
        <v>1.6308100013023737E-2</v>
      </c>
      <c r="I1075" s="13">
        <v>2.3122288634074128E-2</v>
      </c>
      <c r="J1075" s="13">
        <v>3.129843185743806E-2</v>
      </c>
      <c r="K1075" s="13">
        <v>6.2073196165487378E-2</v>
      </c>
      <c r="L1075" s="13">
        <v>1.7879487173599842E-2</v>
      </c>
      <c r="M1075" s="13">
        <v>7.5308139839383682E-3</v>
      </c>
      <c r="N1075" s="13">
        <v>0</v>
      </c>
      <c r="O1075" s="13">
        <v>3.6559548399748926E-2</v>
      </c>
      <c r="P1075" s="13">
        <v>2.0583947418346033E-2</v>
      </c>
      <c r="Q1075" s="13">
        <v>3.6524374125307207E-2</v>
      </c>
      <c r="R1075" s="13">
        <v>2.5396612106278142E-2</v>
      </c>
      <c r="S1075" s="13">
        <v>0</v>
      </c>
      <c r="T1075" s="13">
        <v>2.6710229973844254E-2</v>
      </c>
      <c r="U1075" s="13">
        <v>3.3004562653055965E-2</v>
      </c>
      <c r="V1075" s="13">
        <v>3.927509492395205E-2</v>
      </c>
      <c r="W1075" s="13">
        <v>2.5252471575084309E-2</v>
      </c>
      <c r="X1075" s="13">
        <v>4.1516775301409799E-2</v>
      </c>
      <c r="Y1075" s="13">
        <v>3.7954923666004087E-2</v>
      </c>
      <c r="Z1075" s="13">
        <v>2.8167151608781211E-2</v>
      </c>
      <c r="AA1075" s="15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271</v>
      </c>
      <c r="C1076" s="28"/>
      <c r="D1076" s="13">
        <v>-7.2546036856123708E-3</v>
      </c>
      <c r="E1076" s="13">
        <v>-9.2836103367887057E-2</v>
      </c>
      <c r="F1076" s="13">
        <v>0.16181164893672162</v>
      </c>
      <c r="G1076" s="13">
        <v>-7.5719803431432142E-2</v>
      </c>
      <c r="H1076" s="13">
        <v>-3.1217423596649363E-2</v>
      </c>
      <c r="I1076" s="13">
        <v>0.14679209574248242</v>
      </c>
      <c r="J1076" s="13">
        <v>-0.10139425333611451</v>
      </c>
      <c r="K1076" s="13">
        <v>-3.2929053590294743E-2</v>
      </c>
      <c r="L1076" s="13">
        <v>0.17246654564716479</v>
      </c>
      <c r="M1076" s="13">
        <v>-6.2951043678836749E-2</v>
      </c>
      <c r="N1076" s="13">
        <v>-2.4370903622067175E-2</v>
      </c>
      <c r="O1076" s="13">
        <v>0.14679209574248242</v>
      </c>
      <c r="P1076" s="13">
        <v>1.8419846219070113E-2</v>
      </c>
      <c r="Q1076" s="13">
        <v>-0.17879672909375444</v>
      </c>
      <c r="R1076" s="13">
        <v>4.4094296123752486E-2</v>
      </c>
      <c r="S1076" s="13">
        <v>0.12967579580602751</v>
      </c>
      <c r="T1076" s="13">
        <v>-7.2546036856123708E-3</v>
      </c>
      <c r="U1076" s="13">
        <v>1.8724109597629095</v>
      </c>
      <c r="V1076" s="13">
        <v>-1.5812753653839717E-2</v>
      </c>
      <c r="W1076" s="13">
        <v>-0.16985945308193429</v>
      </c>
      <c r="X1076" s="13">
        <v>9.8616962508426553E-3</v>
      </c>
      <c r="Y1076" s="13">
        <v>1.8419846219070113E-2</v>
      </c>
      <c r="Z1076" s="13">
        <v>-5.8603503494977227E-2</v>
      </c>
      <c r="AA1076" s="15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45" t="s">
        <v>272</v>
      </c>
      <c r="C1077" s="46"/>
      <c r="D1077" s="44">
        <v>0</v>
      </c>
      <c r="E1077" s="44">
        <v>1.04</v>
      </c>
      <c r="F1077" s="44">
        <v>2.0499999999999998</v>
      </c>
      <c r="G1077" s="44">
        <v>0.83</v>
      </c>
      <c r="H1077" s="44">
        <v>0.28999999999999998</v>
      </c>
      <c r="I1077" s="44">
        <v>1.87</v>
      </c>
      <c r="J1077" s="44">
        <v>1.1399999999999999</v>
      </c>
      <c r="K1077" s="44">
        <v>0.31</v>
      </c>
      <c r="L1077" s="44">
        <v>2.1800000000000002</v>
      </c>
      <c r="M1077" s="44">
        <v>0.67</v>
      </c>
      <c r="N1077" s="44">
        <v>0.21</v>
      </c>
      <c r="O1077" s="44">
        <v>1.87</v>
      </c>
      <c r="P1077" s="44">
        <v>0.31</v>
      </c>
      <c r="Q1077" s="44">
        <v>2.08</v>
      </c>
      <c r="R1077" s="44">
        <v>0.62</v>
      </c>
      <c r="S1077" s="44">
        <v>1.66</v>
      </c>
      <c r="T1077" s="44">
        <v>0</v>
      </c>
      <c r="U1077" s="44">
        <v>22.76</v>
      </c>
      <c r="V1077" s="44">
        <v>0.1</v>
      </c>
      <c r="W1077" s="44">
        <v>1.97</v>
      </c>
      <c r="X1077" s="44">
        <v>0.21</v>
      </c>
      <c r="Y1077" s="44">
        <v>0.31</v>
      </c>
      <c r="Z1077" s="44">
        <v>0.62</v>
      </c>
      <c r="AA1077" s="15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BM1078" s="55"/>
    </row>
    <row r="1079" spans="1:65" ht="15">
      <c r="B1079" s="8" t="s">
        <v>593</v>
      </c>
      <c r="BM1079" s="27" t="s">
        <v>66</v>
      </c>
    </row>
    <row r="1080" spans="1:65" ht="15">
      <c r="A1080" s="24" t="s">
        <v>35</v>
      </c>
      <c r="B1080" s="18" t="s">
        <v>110</v>
      </c>
      <c r="C1080" s="15" t="s">
        <v>111</v>
      </c>
      <c r="D1080" s="16" t="s">
        <v>234</v>
      </c>
      <c r="E1080" s="17" t="s">
        <v>234</v>
      </c>
      <c r="F1080" s="17" t="s">
        <v>234</v>
      </c>
      <c r="G1080" s="17" t="s">
        <v>234</v>
      </c>
      <c r="H1080" s="17" t="s">
        <v>234</v>
      </c>
      <c r="I1080" s="17" t="s">
        <v>234</v>
      </c>
      <c r="J1080" s="17" t="s">
        <v>234</v>
      </c>
      <c r="K1080" s="17" t="s">
        <v>234</v>
      </c>
      <c r="L1080" s="17" t="s">
        <v>234</v>
      </c>
      <c r="M1080" s="17" t="s">
        <v>234</v>
      </c>
      <c r="N1080" s="17" t="s">
        <v>234</v>
      </c>
      <c r="O1080" s="17" t="s">
        <v>234</v>
      </c>
      <c r="P1080" s="17" t="s">
        <v>234</v>
      </c>
      <c r="Q1080" s="17" t="s">
        <v>234</v>
      </c>
      <c r="R1080" s="17" t="s">
        <v>234</v>
      </c>
      <c r="S1080" s="17" t="s">
        <v>234</v>
      </c>
      <c r="T1080" s="17" t="s">
        <v>234</v>
      </c>
      <c r="U1080" s="17" t="s">
        <v>234</v>
      </c>
      <c r="V1080" s="17" t="s">
        <v>234</v>
      </c>
      <c r="W1080" s="17" t="s">
        <v>234</v>
      </c>
      <c r="X1080" s="15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235</v>
      </c>
      <c r="C1081" s="9" t="s">
        <v>235</v>
      </c>
      <c r="D1081" s="151" t="s">
        <v>237</v>
      </c>
      <c r="E1081" s="152" t="s">
        <v>238</v>
      </c>
      <c r="F1081" s="152" t="s">
        <v>239</v>
      </c>
      <c r="G1081" s="152" t="s">
        <v>240</v>
      </c>
      <c r="H1081" s="152" t="s">
        <v>243</v>
      </c>
      <c r="I1081" s="152" t="s">
        <v>244</v>
      </c>
      <c r="J1081" s="152" t="s">
        <v>246</v>
      </c>
      <c r="K1081" s="152" t="s">
        <v>247</v>
      </c>
      <c r="L1081" s="152" t="s">
        <v>249</v>
      </c>
      <c r="M1081" s="152" t="s">
        <v>250</v>
      </c>
      <c r="N1081" s="152" t="s">
        <v>252</v>
      </c>
      <c r="O1081" s="152" t="s">
        <v>253</v>
      </c>
      <c r="P1081" s="152" t="s">
        <v>254</v>
      </c>
      <c r="Q1081" s="152" t="s">
        <v>255</v>
      </c>
      <c r="R1081" s="152" t="s">
        <v>256</v>
      </c>
      <c r="S1081" s="152" t="s">
        <v>258</v>
      </c>
      <c r="T1081" s="152" t="s">
        <v>259</v>
      </c>
      <c r="U1081" s="152" t="s">
        <v>260</v>
      </c>
      <c r="V1081" s="152" t="s">
        <v>261</v>
      </c>
      <c r="W1081" s="152" t="s">
        <v>262</v>
      </c>
      <c r="X1081" s="15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274</v>
      </c>
      <c r="E1082" s="11" t="s">
        <v>274</v>
      </c>
      <c r="F1082" s="11" t="s">
        <v>276</v>
      </c>
      <c r="G1082" s="11" t="s">
        <v>277</v>
      </c>
      <c r="H1082" s="11" t="s">
        <v>277</v>
      </c>
      <c r="I1082" s="11" t="s">
        <v>274</v>
      </c>
      <c r="J1082" s="11" t="s">
        <v>274</v>
      </c>
      <c r="K1082" s="11" t="s">
        <v>277</v>
      </c>
      <c r="L1082" s="11" t="s">
        <v>274</v>
      </c>
      <c r="M1082" s="11" t="s">
        <v>277</v>
      </c>
      <c r="N1082" s="11" t="s">
        <v>276</v>
      </c>
      <c r="O1082" s="11" t="s">
        <v>276</v>
      </c>
      <c r="P1082" s="11" t="s">
        <v>274</v>
      </c>
      <c r="Q1082" s="11" t="s">
        <v>277</v>
      </c>
      <c r="R1082" s="11" t="s">
        <v>274</v>
      </c>
      <c r="S1082" s="11" t="s">
        <v>276</v>
      </c>
      <c r="T1082" s="11" t="s">
        <v>277</v>
      </c>
      <c r="U1082" s="11" t="s">
        <v>274</v>
      </c>
      <c r="V1082" s="11" t="s">
        <v>277</v>
      </c>
      <c r="W1082" s="11" t="s">
        <v>274</v>
      </c>
      <c r="X1082" s="15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9"/>
      <c r="C1083" s="9"/>
      <c r="D1083" s="25" t="s">
        <v>314</v>
      </c>
      <c r="E1083" s="25" t="s">
        <v>266</v>
      </c>
      <c r="F1083" s="25" t="s">
        <v>314</v>
      </c>
      <c r="G1083" s="25" t="s">
        <v>315</v>
      </c>
      <c r="H1083" s="25" t="s">
        <v>315</v>
      </c>
      <c r="I1083" s="25" t="s">
        <v>116</v>
      </c>
      <c r="J1083" s="25" t="s">
        <v>116</v>
      </c>
      <c r="K1083" s="25" t="s">
        <v>316</v>
      </c>
      <c r="L1083" s="25" t="s">
        <v>314</v>
      </c>
      <c r="M1083" s="25" t="s">
        <v>314</v>
      </c>
      <c r="N1083" s="25" t="s">
        <v>315</v>
      </c>
      <c r="O1083" s="25" t="s">
        <v>314</v>
      </c>
      <c r="P1083" s="25" t="s">
        <v>314</v>
      </c>
      <c r="Q1083" s="25" t="s">
        <v>316</v>
      </c>
      <c r="R1083" s="25" t="s">
        <v>279</v>
      </c>
      <c r="S1083" s="25" t="s">
        <v>317</v>
      </c>
      <c r="T1083" s="25" t="s">
        <v>318</v>
      </c>
      <c r="U1083" s="25" t="s">
        <v>314</v>
      </c>
      <c r="V1083" s="25" t="s">
        <v>314</v>
      </c>
      <c r="W1083" s="25" t="s">
        <v>314</v>
      </c>
      <c r="X1083" s="15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</v>
      </c>
    </row>
    <row r="1084" spans="1:65">
      <c r="A1084" s="29"/>
      <c r="B1084" s="18">
        <v>1</v>
      </c>
      <c r="C1084" s="14">
        <v>1</v>
      </c>
      <c r="D1084" s="21">
        <v>0.38</v>
      </c>
      <c r="E1084" s="147">
        <v>0.2</v>
      </c>
      <c r="F1084" s="147" t="s">
        <v>95</v>
      </c>
      <c r="G1084" s="147">
        <v>0.6</v>
      </c>
      <c r="H1084" s="147">
        <v>0.5</v>
      </c>
      <c r="I1084" s="21">
        <v>0.43</v>
      </c>
      <c r="J1084" s="21">
        <v>0.4</v>
      </c>
      <c r="K1084" s="147">
        <v>0.5</v>
      </c>
      <c r="L1084" s="21">
        <v>0.49</v>
      </c>
      <c r="M1084" s="147">
        <v>0.2</v>
      </c>
      <c r="N1084" s="147" t="s">
        <v>95</v>
      </c>
      <c r="O1084" s="147" t="s">
        <v>103</v>
      </c>
      <c r="P1084" s="21">
        <v>0.34</v>
      </c>
      <c r="Q1084" s="147">
        <v>0.3</v>
      </c>
      <c r="R1084" s="147">
        <v>0.3</v>
      </c>
      <c r="S1084" s="147" t="s">
        <v>95</v>
      </c>
      <c r="T1084" s="147" t="s">
        <v>321</v>
      </c>
      <c r="U1084" s="21">
        <v>0.43</v>
      </c>
      <c r="V1084" s="21">
        <v>0.36</v>
      </c>
      <c r="W1084" s="21">
        <v>0.37</v>
      </c>
      <c r="X1084" s="15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>
        <v>1</v>
      </c>
      <c r="C1085" s="9">
        <v>2</v>
      </c>
      <c r="D1085" s="11">
        <v>0.36</v>
      </c>
      <c r="E1085" s="148">
        <v>0.2</v>
      </c>
      <c r="F1085" s="148" t="s">
        <v>95</v>
      </c>
      <c r="G1085" s="148">
        <v>0.4</v>
      </c>
      <c r="H1085" s="148">
        <v>0.5</v>
      </c>
      <c r="I1085" s="11">
        <v>0.42</v>
      </c>
      <c r="J1085" s="11">
        <v>0.4</v>
      </c>
      <c r="K1085" s="148">
        <v>0.5</v>
      </c>
      <c r="L1085" s="11">
        <v>0.37</v>
      </c>
      <c r="M1085" s="148">
        <v>0.2</v>
      </c>
      <c r="N1085" s="148" t="s">
        <v>95</v>
      </c>
      <c r="O1085" s="148" t="s">
        <v>103</v>
      </c>
      <c r="P1085" s="11">
        <v>0.33</v>
      </c>
      <c r="Q1085" s="148">
        <v>0.3</v>
      </c>
      <c r="R1085" s="148">
        <v>0.3</v>
      </c>
      <c r="S1085" s="148" t="s">
        <v>95</v>
      </c>
      <c r="T1085" s="148" t="s">
        <v>321</v>
      </c>
      <c r="U1085" s="11">
        <v>0.42</v>
      </c>
      <c r="V1085" s="11">
        <v>0.34</v>
      </c>
      <c r="W1085" s="11">
        <v>0.35</v>
      </c>
      <c r="X1085" s="15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30</v>
      </c>
    </row>
    <row r="1086" spans="1:65">
      <c r="A1086" s="29"/>
      <c r="B1086" s="19">
        <v>1</v>
      </c>
      <c r="C1086" s="9">
        <v>3</v>
      </c>
      <c r="D1086" s="11">
        <v>0.37</v>
      </c>
      <c r="E1086" s="148">
        <v>0.2</v>
      </c>
      <c r="F1086" s="148" t="s">
        <v>95</v>
      </c>
      <c r="G1086" s="148">
        <v>0.3</v>
      </c>
      <c r="H1086" s="148">
        <v>0.5</v>
      </c>
      <c r="I1086" s="11">
        <v>0.38</v>
      </c>
      <c r="J1086" s="11">
        <v>0.38</v>
      </c>
      <c r="K1086" s="148">
        <v>0.5</v>
      </c>
      <c r="L1086" s="11">
        <v>0.35</v>
      </c>
      <c r="M1086" s="148">
        <v>0.2</v>
      </c>
      <c r="N1086" s="148" t="s">
        <v>95</v>
      </c>
      <c r="O1086" s="148" t="s">
        <v>103</v>
      </c>
      <c r="P1086" s="11">
        <v>0.32</v>
      </c>
      <c r="Q1086" s="148">
        <v>0.3</v>
      </c>
      <c r="R1086" s="148">
        <v>0.3</v>
      </c>
      <c r="S1086" s="148" t="s">
        <v>95</v>
      </c>
      <c r="T1086" s="148" t="s">
        <v>321</v>
      </c>
      <c r="U1086" s="11">
        <v>0.42</v>
      </c>
      <c r="V1086" s="11">
        <v>0.38</v>
      </c>
      <c r="W1086" s="11">
        <v>0.37</v>
      </c>
      <c r="X1086" s="15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16</v>
      </c>
    </row>
    <row r="1087" spans="1:65">
      <c r="A1087" s="29"/>
      <c r="B1087" s="19">
        <v>1</v>
      </c>
      <c r="C1087" s="9">
        <v>4</v>
      </c>
      <c r="D1087" s="11">
        <v>0.33</v>
      </c>
      <c r="E1087" s="148">
        <v>0.3</v>
      </c>
      <c r="F1087" s="148" t="s">
        <v>95</v>
      </c>
      <c r="G1087" s="148">
        <v>0.3</v>
      </c>
      <c r="H1087" s="148">
        <v>0.5</v>
      </c>
      <c r="I1087" s="11">
        <v>0.38</v>
      </c>
      <c r="J1087" s="11">
        <v>0.39</v>
      </c>
      <c r="K1087" s="148">
        <v>0.4</v>
      </c>
      <c r="L1087" s="11">
        <v>0.25</v>
      </c>
      <c r="M1087" s="148">
        <v>0.2</v>
      </c>
      <c r="N1087" s="148" t="s">
        <v>95</v>
      </c>
      <c r="O1087" s="148" t="s">
        <v>103</v>
      </c>
      <c r="P1087" s="11">
        <v>0.32</v>
      </c>
      <c r="Q1087" s="148">
        <v>0.3</v>
      </c>
      <c r="R1087" s="148">
        <v>0.3</v>
      </c>
      <c r="S1087" s="148" t="s">
        <v>95</v>
      </c>
      <c r="T1087" s="148" t="s">
        <v>321</v>
      </c>
      <c r="U1087" s="11">
        <v>0.41</v>
      </c>
      <c r="V1087" s="11">
        <v>0.35</v>
      </c>
      <c r="W1087" s="11">
        <v>0.34</v>
      </c>
      <c r="X1087" s="15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0.36491666666666661</v>
      </c>
    </row>
    <row r="1088" spans="1:65">
      <c r="A1088" s="29"/>
      <c r="B1088" s="19">
        <v>1</v>
      </c>
      <c r="C1088" s="9">
        <v>5</v>
      </c>
      <c r="D1088" s="11">
        <v>0.35</v>
      </c>
      <c r="E1088" s="148">
        <v>0.2</v>
      </c>
      <c r="F1088" s="148" t="s">
        <v>95</v>
      </c>
      <c r="G1088" s="148">
        <v>0.3</v>
      </c>
      <c r="H1088" s="148">
        <v>0.5</v>
      </c>
      <c r="I1088" s="11">
        <v>0.39</v>
      </c>
      <c r="J1088" s="11">
        <v>0.4</v>
      </c>
      <c r="K1088" s="148">
        <v>0.4</v>
      </c>
      <c r="L1088" s="11">
        <v>0.24</v>
      </c>
      <c r="M1088" s="148">
        <v>0.2</v>
      </c>
      <c r="N1088" s="148" t="s">
        <v>95</v>
      </c>
      <c r="O1088" s="148" t="s">
        <v>103</v>
      </c>
      <c r="P1088" s="11">
        <v>0.3</v>
      </c>
      <c r="Q1088" s="148">
        <v>0.3</v>
      </c>
      <c r="R1088" s="148">
        <v>0.4</v>
      </c>
      <c r="S1088" s="148" t="s">
        <v>95</v>
      </c>
      <c r="T1088" s="148" t="s">
        <v>321</v>
      </c>
      <c r="U1088" s="11">
        <v>0.4</v>
      </c>
      <c r="V1088" s="11">
        <v>0.35</v>
      </c>
      <c r="W1088" s="11">
        <v>0.34</v>
      </c>
      <c r="X1088" s="15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133</v>
      </c>
    </row>
    <row r="1089" spans="1:65">
      <c r="A1089" s="29"/>
      <c r="B1089" s="19">
        <v>1</v>
      </c>
      <c r="C1089" s="9">
        <v>6</v>
      </c>
      <c r="D1089" s="11">
        <v>0.38</v>
      </c>
      <c r="E1089" s="148">
        <v>0.2</v>
      </c>
      <c r="F1089" s="148" t="s">
        <v>95</v>
      </c>
      <c r="G1089" s="148">
        <v>0.4</v>
      </c>
      <c r="H1089" s="148">
        <v>0.5</v>
      </c>
      <c r="I1089" s="11">
        <v>0.36</v>
      </c>
      <c r="J1089" s="11">
        <v>0.39</v>
      </c>
      <c r="K1089" s="148">
        <v>0.4</v>
      </c>
      <c r="L1089" s="11">
        <v>0.27</v>
      </c>
      <c r="M1089" s="148">
        <v>1.4</v>
      </c>
      <c r="N1089" s="148" t="s">
        <v>95</v>
      </c>
      <c r="O1089" s="148" t="s">
        <v>103</v>
      </c>
      <c r="P1089" s="11">
        <v>0.28999999999999998</v>
      </c>
      <c r="Q1089" s="148">
        <v>0.3</v>
      </c>
      <c r="R1089" s="148">
        <v>0.3</v>
      </c>
      <c r="S1089" s="148" t="s">
        <v>95</v>
      </c>
      <c r="T1089" s="148" t="s">
        <v>321</v>
      </c>
      <c r="U1089" s="11">
        <v>0.42</v>
      </c>
      <c r="V1089" s="149">
        <v>0.27</v>
      </c>
      <c r="W1089" s="11">
        <v>0.35</v>
      </c>
      <c r="X1089" s="15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20" t="s">
        <v>268</v>
      </c>
      <c r="C1090" s="12"/>
      <c r="D1090" s="22">
        <v>0.36166666666666664</v>
      </c>
      <c r="E1090" s="22">
        <v>0.21666666666666667</v>
      </c>
      <c r="F1090" s="22" t="s">
        <v>676</v>
      </c>
      <c r="G1090" s="22">
        <v>0.38333333333333336</v>
      </c>
      <c r="H1090" s="22">
        <v>0.5</v>
      </c>
      <c r="I1090" s="22">
        <v>0.39333333333333331</v>
      </c>
      <c r="J1090" s="22">
        <v>0.39333333333333337</v>
      </c>
      <c r="K1090" s="22">
        <v>0.44999999999999996</v>
      </c>
      <c r="L1090" s="22">
        <v>0.32833333333333331</v>
      </c>
      <c r="M1090" s="22">
        <v>0.39999999999999997</v>
      </c>
      <c r="N1090" s="22" t="s">
        <v>676</v>
      </c>
      <c r="O1090" s="22" t="s">
        <v>676</v>
      </c>
      <c r="P1090" s="22">
        <v>0.31666666666666671</v>
      </c>
      <c r="Q1090" s="22">
        <v>0.3</v>
      </c>
      <c r="R1090" s="22">
        <v>0.31666666666666671</v>
      </c>
      <c r="S1090" s="22" t="s">
        <v>676</v>
      </c>
      <c r="T1090" s="22" t="s">
        <v>676</v>
      </c>
      <c r="U1090" s="22">
        <v>0.41666666666666669</v>
      </c>
      <c r="V1090" s="22">
        <v>0.34166666666666673</v>
      </c>
      <c r="W1090" s="22">
        <v>0.35333333333333333</v>
      </c>
      <c r="X1090" s="15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269</v>
      </c>
      <c r="C1091" s="28"/>
      <c r="D1091" s="11">
        <v>0.36499999999999999</v>
      </c>
      <c r="E1091" s="11">
        <v>0.2</v>
      </c>
      <c r="F1091" s="11" t="s">
        <v>676</v>
      </c>
      <c r="G1091" s="11">
        <v>0.35</v>
      </c>
      <c r="H1091" s="11">
        <v>0.5</v>
      </c>
      <c r="I1091" s="11">
        <v>0.38500000000000001</v>
      </c>
      <c r="J1091" s="11">
        <v>0.39500000000000002</v>
      </c>
      <c r="K1091" s="11">
        <v>0.45</v>
      </c>
      <c r="L1091" s="11">
        <v>0.31</v>
      </c>
      <c r="M1091" s="11">
        <v>0.2</v>
      </c>
      <c r="N1091" s="11" t="s">
        <v>676</v>
      </c>
      <c r="O1091" s="11" t="s">
        <v>676</v>
      </c>
      <c r="P1091" s="11">
        <v>0.32</v>
      </c>
      <c r="Q1091" s="11">
        <v>0.3</v>
      </c>
      <c r="R1091" s="11">
        <v>0.3</v>
      </c>
      <c r="S1091" s="11" t="s">
        <v>676</v>
      </c>
      <c r="T1091" s="11" t="s">
        <v>676</v>
      </c>
      <c r="U1091" s="11">
        <v>0.42</v>
      </c>
      <c r="V1091" s="11">
        <v>0.35</v>
      </c>
      <c r="W1091" s="11">
        <v>0.35</v>
      </c>
      <c r="X1091" s="15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270</v>
      </c>
      <c r="C1092" s="28"/>
      <c r="D1092" s="23">
        <v>1.9407902170679517E-2</v>
      </c>
      <c r="E1092" s="23">
        <v>4.0824829046386367E-2</v>
      </c>
      <c r="F1092" s="23" t="s">
        <v>676</v>
      </c>
      <c r="G1092" s="23">
        <v>0.11690451944500105</v>
      </c>
      <c r="H1092" s="23">
        <v>0</v>
      </c>
      <c r="I1092" s="23">
        <v>2.658320271650251E-2</v>
      </c>
      <c r="J1092" s="23">
        <v>8.1649658092772682E-3</v>
      </c>
      <c r="K1092" s="23">
        <v>5.4772255750517244E-2</v>
      </c>
      <c r="L1092" s="23">
        <v>9.5585912490631475E-2</v>
      </c>
      <c r="M1092" s="23">
        <v>0.48989794855663554</v>
      </c>
      <c r="N1092" s="23" t="s">
        <v>676</v>
      </c>
      <c r="O1092" s="23" t="s">
        <v>676</v>
      </c>
      <c r="P1092" s="23">
        <v>1.8618986725025273E-2</v>
      </c>
      <c r="Q1092" s="23">
        <v>0</v>
      </c>
      <c r="R1092" s="23">
        <v>4.0824829046386228E-2</v>
      </c>
      <c r="S1092" s="23" t="s">
        <v>676</v>
      </c>
      <c r="T1092" s="23" t="s">
        <v>676</v>
      </c>
      <c r="U1092" s="23">
        <v>1.0327955589886436E-2</v>
      </c>
      <c r="V1092" s="23">
        <v>3.7638632635453161E-2</v>
      </c>
      <c r="W1092" s="23">
        <v>1.3662601021279456E-2</v>
      </c>
      <c r="X1092" s="15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86</v>
      </c>
      <c r="C1093" s="28"/>
      <c r="D1093" s="13">
        <v>5.3662402315242906E-2</v>
      </c>
      <c r="E1093" s="13">
        <v>0.18842228790639862</v>
      </c>
      <c r="F1093" s="13" t="s">
        <v>676</v>
      </c>
      <c r="G1093" s="13">
        <v>0.30496831159565491</v>
      </c>
      <c r="H1093" s="13">
        <v>0</v>
      </c>
      <c r="I1093" s="13">
        <v>6.7584413686023331E-2</v>
      </c>
      <c r="J1093" s="13">
        <v>2.0758387650704917E-2</v>
      </c>
      <c r="K1093" s="13">
        <v>0.12171612389003833</v>
      </c>
      <c r="L1093" s="13">
        <v>0.29112460657045119</v>
      </c>
      <c r="M1093" s="13">
        <v>1.2247448713915889</v>
      </c>
      <c r="N1093" s="13" t="s">
        <v>676</v>
      </c>
      <c r="O1093" s="13" t="s">
        <v>676</v>
      </c>
      <c r="P1093" s="13">
        <v>5.8796800184290329E-2</v>
      </c>
      <c r="Q1093" s="13">
        <v>0</v>
      </c>
      <c r="R1093" s="13">
        <v>0.12892051277806177</v>
      </c>
      <c r="S1093" s="13" t="s">
        <v>676</v>
      </c>
      <c r="T1093" s="13" t="s">
        <v>676</v>
      </c>
      <c r="U1093" s="13">
        <v>2.4787093415727445E-2</v>
      </c>
      <c r="V1093" s="13">
        <v>0.11016185161596045</v>
      </c>
      <c r="W1093" s="13">
        <v>3.8667738739470159E-2</v>
      </c>
      <c r="X1093" s="15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271</v>
      </c>
      <c r="C1094" s="28"/>
      <c r="D1094" s="13">
        <v>-8.9061429550124638E-3</v>
      </c>
      <c r="E1094" s="13">
        <v>-0.40625713633249594</v>
      </c>
      <c r="F1094" s="13" t="s">
        <v>676</v>
      </c>
      <c r="G1094" s="13">
        <v>5.0468143411737998E-2</v>
      </c>
      <c r="H1094" s="13">
        <v>0.3701758392327017</v>
      </c>
      <c r="I1094" s="13">
        <v>7.7871660196392023E-2</v>
      </c>
      <c r="J1094" s="13">
        <v>7.7871660196392023E-2</v>
      </c>
      <c r="K1094" s="13">
        <v>0.23315825530943135</v>
      </c>
      <c r="L1094" s="13">
        <v>-0.10025119890385925</v>
      </c>
      <c r="M1094" s="13">
        <v>9.6140671386161225E-2</v>
      </c>
      <c r="N1094" s="13" t="s">
        <v>676</v>
      </c>
      <c r="O1094" s="13" t="s">
        <v>676</v>
      </c>
      <c r="P1094" s="13">
        <v>-0.13222196848595547</v>
      </c>
      <c r="Q1094" s="13">
        <v>-0.17789449646037903</v>
      </c>
      <c r="R1094" s="13">
        <v>-0.13222196848595547</v>
      </c>
      <c r="S1094" s="13" t="s">
        <v>676</v>
      </c>
      <c r="T1094" s="13" t="s">
        <v>676</v>
      </c>
      <c r="U1094" s="13">
        <v>0.1418131993605849</v>
      </c>
      <c r="V1094" s="13">
        <v>-6.3713176524320292E-2</v>
      </c>
      <c r="W1094" s="13">
        <v>-3.1742406942224077E-2</v>
      </c>
      <c r="X1094" s="15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45" t="s">
        <v>272</v>
      </c>
      <c r="C1095" s="46"/>
      <c r="D1095" s="44">
        <v>0.37</v>
      </c>
      <c r="E1095" s="44" t="s">
        <v>273</v>
      </c>
      <c r="F1095" s="44">
        <v>53.25</v>
      </c>
      <c r="G1095" s="44" t="s">
        <v>273</v>
      </c>
      <c r="H1095" s="44" t="s">
        <v>273</v>
      </c>
      <c r="I1095" s="44">
        <v>0</v>
      </c>
      <c r="J1095" s="44">
        <v>0</v>
      </c>
      <c r="K1095" s="44" t="s">
        <v>273</v>
      </c>
      <c r="L1095" s="44">
        <v>0.75</v>
      </c>
      <c r="M1095" s="44" t="s">
        <v>273</v>
      </c>
      <c r="N1095" s="44" t="s">
        <v>273</v>
      </c>
      <c r="O1095" s="44">
        <v>24.35</v>
      </c>
      <c r="P1095" s="44">
        <v>0.89</v>
      </c>
      <c r="Q1095" s="44" t="s">
        <v>273</v>
      </c>
      <c r="R1095" s="44" t="s">
        <v>273</v>
      </c>
      <c r="S1095" s="44">
        <v>53.25</v>
      </c>
      <c r="T1095" s="44">
        <v>111.05</v>
      </c>
      <c r="U1095" s="44">
        <v>0.27</v>
      </c>
      <c r="V1095" s="44">
        <v>0.6</v>
      </c>
      <c r="W1095" s="44">
        <v>0.46</v>
      </c>
      <c r="X1095" s="15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0" t="s">
        <v>335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BM1096" s="55"/>
    </row>
    <row r="1097" spans="1:65">
      <c r="BM1097" s="55"/>
    </row>
    <row r="1098" spans="1:65" ht="15">
      <c r="B1098" s="8" t="s">
        <v>594</v>
      </c>
      <c r="BM1098" s="27" t="s">
        <v>66</v>
      </c>
    </row>
    <row r="1099" spans="1:65" ht="15">
      <c r="A1099" s="24" t="s">
        <v>38</v>
      </c>
      <c r="B1099" s="18" t="s">
        <v>110</v>
      </c>
      <c r="C1099" s="15" t="s">
        <v>111</v>
      </c>
      <c r="D1099" s="16" t="s">
        <v>234</v>
      </c>
      <c r="E1099" s="17" t="s">
        <v>234</v>
      </c>
      <c r="F1099" s="17" t="s">
        <v>234</v>
      </c>
      <c r="G1099" s="17" t="s">
        <v>234</v>
      </c>
      <c r="H1099" s="17" t="s">
        <v>234</v>
      </c>
      <c r="I1099" s="17" t="s">
        <v>234</v>
      </c>
      <c r="J1099" s="17" t="s">
        <v>234</v>
      </c>
      <c r="K1099" s="17" t="s">
        <v>234</v>
      </c>
      <c r="L1099" s="17" t="s">
        <v>234</v>
      </c>
      <c r="M1099" s="17" t="s">
        <v>234</v>
      </c>
      <c r="N1099" s="17" t="s">
        <v>234</v>
      </c>
      <c r="O1099" s="17" t="s">
        <v>234</v>
      </c>
      <c r="P1099" s="17" t="s">
        <v>234</v>
      </c>
      <c r="Q1099" s="17" t="s">
        <v>234</v>
      </c>
      <c r="R1099" s="17" t="s">
        <v>234</v>
      </c>
      <c r="S1099" s="17" t="s">
        <v>234</v>
      </c>
      <c r="T1099" s="17" t="s">
        <v>234</v>
      </c>
      <c r="U1099" s="17" t="s">
        <v>234</v>
      </c>
      <c r="V1099" s="17" t="s">
        <v>234</v>
      </c>
      <c r="W1099" s="17" t="s">
        <v>234</v>
      </c>
      <c r="X1099" s="17" t="s">
        <v>234</v>
      </c>
      <c r="Y1099" s="17" t="s">
        <v>234</v>
      </c>
      <c r="Z1099" s="15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235</v>
      </c>
      <c r="C1100" s="9" t="s">
        <v>235</v>
      </c>
      <c r="D1100" s="151" t="s">
        <v>237</v>
      </c>
      <c r="E1100" s="152" t="s">
        <v>238</v>
      </c>
      <c r="F1100" s="152" t="s">
        <v>239</v>
      </c>
      <c r="G1100" s="152" t="s">
        <v>240</v>
      </c>
      <c r="H1100" s="152" t="s">
        <v>241</v>
      </c>
      <c r="I1100" s="152" t="s">
        <v>243</v>
      </c>
      <c r="J1100" s="152" t="s">
        <v>244</v>
      </c>
      <c r="K1100" s="152" t="s">
        <v>246</v>
      </c>
      <c r="L1100" s="152" t="s">
        <v>247</v>
      </c>
      <c r="M1100" s="152" t="s">
        <v>248</v>
      </c>
      <c r="N1100" s="152" t="s">
        <v>249</v>
      </c>
      <c r="O1100" s="152" t="s">
        <v>250</v>
      </c>
      <c r="P1100" s="152" t="s">
        <v>251</v>
      </c>
      <c r="Q1100" s="152" t="s">
        <v>252</v>
      </c>
      <c r="R1100" s="152" t="s">
        <v>253</v>
      </c>
      <c r="S1100" s="152" t="s">
        <v>254</v>
      </c>
      <c r="T1100" s="152" t="s">
        <v>255</v>
      </c>
      <c r="U1100" s="152" t="s">
        <v>258</v>
      </c>
      <c r="V1100" s="152" t="s">
        <v>259</v>
      </c>
      <c r="W1100" s="152" t="s">
        <v>260</v>
      </c>
      <c r="X1100" s="152" t="s">
        <v>261</v>
      </c>
      <c r="Y1100" s="152" t="s">
        <v>262</v>
      </c>
      <c r="Z1100" s="15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274</v>
      </c>
      <c r="E1101" s="11" t="s">
        <v>274</v>
      </c>
      <c r="F1101" s="11" t="s">
        <v>276</v>
      </c>
      <c r="G1101" s="11" t="s">
        <v>277</v>
      </c>
      <c r="H1101" s="11" t="s">
        <v>277</v>
      </c>
      <c r="I1101" s="11" t="s">
        <v>277</v>
      </c>
      <c r="J1101" s="11" t="s">
        <v>274</v>
      </c>
      <c r="K1101" s="11" t="s">
        <v>274</v>
      </c>
      <c r="L1101" s="11" t="s">
        <v>277</v>
      </c>
      <c r="M1101" s="11" t="s">
        <v>276</v>
      </c>
      <c r="N1101" s="11" t="s">
        <v>274</v>
      </c>
      <c r="O1101" s="11" t="s">
        <v>277</v>
      </c>
      <c r="P1101" s="11" t="s">
        <v>274</v>
      </c>
      <c r="Q1101" s="11" t="s">
        <v>274</v>
      </c>
      <c r="R1101" s="11" t="s">
        <v>276</v>
      </c>
      <c r="S1101" s="11" t="s">
        <v>274</v>
      </c>
      <c r="T1101" s="11" t="s">
        <v>277</v>
      </c>
      <c r="U1101" s="11" t="s">
        <v>276</v>
      </c>
      <c r="V1101" s="11" t="s">
        <v>277</v>
      </c>
      <c r="W1101" s="11" t="s">
        <v>274</v>
      </c>
      <c r="X1101" s="11" t="s">
        <v>277</v>
      </c>
      <c r="Y1101" s="11" t="s">
        <v>274</v>
      </c>
      <c r="Z1101" s="15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9"/>
      <c r="C1102" s="9"/>
      <c r="D1102" s="25" t="s">
        <v>314</v>
      </c>
      <c r="E1102" s="25" t="s">
        <v>266</v>
      </c>
      <c r="F1102" s="25" t="s">
        <v>314</v>
      </c>
      <c r="G1102" s="25" t="s">
        <v>315</v>
      </c>
      <c r="H1102" s="25" t="s">
        <v>315</v>
      </c>
      <c r="I1102" s="25" t="s">
        <v>315</v>
      </c>
      <c r="J1102" s="25" t="s">
        <v>116</v>
      </c>
      <c r="K1102" s="25" t="s">
        <v>116</v>
      </c>
      <c r="L1102" s="25" t="s">
        <v>316</v>
      </c>
      <c r="M1102" s="25" t="s">
        <v>315</v>
      </c>
      <c r="N1102" s="25" t="s">
        <v>314</v>
      </c>
      <c r="O1102" s="25" t="s">
        <v>314</v>
      </c>
      <c r="P1102" s="25" t="s">
        <v>314</v>
      </c>
      <c r="Q1102" s="25" t="s">
        <v>315</v>
      </c>
      <c r="R1102" s="25" t="s">
        <v>314</v>
      </c>
      <c r="S1102" s="25" t="s">
        <v>314</v>
      </c>
      <c r="T1102" s="25" t="s">
        <v>316</v>
      </c>
      <c r="U1102" s="25" t="s">
        <v>317</v>
      </c>
      <c r="V1102" s="25" t="s">
        <v>318</v>
      </c>
      <c r="W1102" s="25" t="s">
        <v>314</v>
      </c>
      <c r="X1102" s="25" t="s">
        <v>314</v>
      </c>
      <c r="Y1102" s="25" t="s">
        <v>314</v>
      </c>
      <c r="Z1102" s="15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</v>
      </c>
    </row>
    <row r="1103" spans="1:65">
      <c r="A1103" s="29"/>
      <c r="B1103" s="18">
        <v>1</v>
      </c>
      <c r="C1103" s="14">
        <v>1</v>
      </c>
      <c r="D1103" s="21">
        <v>7.52</v>
      </c>
      <c r="E1103" s="21">
        <v>7.03</v>
      </c>
      <c r="F1103" s="21">
        <v>7.6548333333333334</v>
      </c>
      <c r="G1103" s="21">
        <v>7.45</v>
      </c>
      <c r="H1103" s="21">
        <v>6.85</v>
      </c>
      <c r="I1103" s="21">
        <v>7.2</v>
      </c>
      <c r="J1103" s="21">
        <v>6.64</v>
      </c>
      <c r="K1103" s="154">
        <v>6.4</v>
      </c>
      <c r="L1103" s="21">
        <v>7.47</v>
      </c>
      <c r="M1103" s="147" t="s">
        <v>95</v>
      </c>
      <c r="N1103" s="21">
        <v>6.69</v>
      </c>
      <c r="O1103" s="21">
        <v>7.7700000000000005</v>
      </c>
      <c r="P1103" s="21">
        <v>7.1936370021571001</v>
      </c>
      <c r="Q1103" s="21">
        <v>7.04</v>
      </c>
      <c r="R1103" s="154">
        <v>5.0336999999999996</v>
      </c>
      <c r="S1103" s="21">
        <v>7.8899999999999988</v>
      </c>
      <c r="T1103" s="21">
        <v>7.74</v>
      </c>
      <c r="U1103" s="147">
        <v>7</v>
      </c>
      <c r="V1103" s="147">
        <v>6</v>
      </c>
      <c r="W1103" s="21">
        <v>7.4</v>
      </c>
      <c r="X1103" s="21">
        <v>6.61</v>
      </c>
      <c r="Y1103" s="21">
        <v>7.03</v>
      </c>
      <c r="Z1103" s="15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>
        <v>1</v>
      </c>
      <c r="C1104" s="9">
        <v>2</v>
      </c>
      <c r="D1104" s="11">
        <v>7.61</v>
      </c>
      <c r="E1104" s="11">
        <v>7.14</v>
      </c>
      <c r="F1104" s="11">
        <v>7.5761666666666665</v>
      </c>
      <c r="G1104" s="11">
        <v>7.45</v>
      </c>
      <c r="H1104" s="11">
        <v>6.9</v>
      </c>
      <c r="I1104" s="11">
        <v>7.2</v>
      </c>
      <c r="J1104" s="11">
        <v>6.61</v>
      </c>
      <c r="K1104" s="11">
        <v>6.82</v>
      </c>
      <c r="L1104" s="11">
        <v>7.43</v>
      </c>
      <c r="M1104" s="148" t="s">
        <v>95</v>
      </c>
      <c r="N1104" s="11">
        <v>6.83</v>
      </c>
      <c r="O1104" s="11">
        <v>7.7600000000000007</v>
      </c>
      <c r="P1104" s="11">
        <v>7.3702861932616202</v>
      </c>
      <c r="Q1104" s="11">
        <v>6.86</v>
      </c>
      <c r="R1104" s="148">
        <v>5.4966999999999997</v>
      </c>
      <c r="S1104" s="11">
        <v>7.7600000000000007</v>
      </c>
      <c r="T1104" s="11">
        <v>7.6</v>
      </c>
      <c r="U1104" s="148">
        <v>7</v>
      </c>
      <c r="V1104" s="148">
        <v>6</v>
      </c>
      <c r="W1104" s="11">
        <v>7.01</v>
      </c>
      <c r="X1104" s="11">
        <v>6.28</v>
      </c>
      <c r="Y1104" s="11">
        <v>7.11</v>
      </c>
      <c r="Z1104" s="15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31</v>
      </c>
    </row>
    <row r="1105" spans="1:65">
      <c r="A1105" s="29"/>
      <c r="B1105" s="19">
        <v>1</v>
      </c>
      <c r="C1105" s="9">
        <v>3</v>
      </c>
      <c r="D1105" s="11">
        <v>7.75</v>
      </c>
      <c r="E1105" s="11">
        <v>7.01</v>
      </c>
      <c r="F1105" s="11">
        <v>7.5808333333333335</v>
      </c>
      <c r="G1105" s="11">
        <v>7.57</v>
      </c>
      <c r="H1105" s="11">
        <v>6.87</v>
      </c>
      <c r="I1105" s="11">
        <v>7.1</v>
      </c>
      <c r="J1105" s="11">
        <v>6.64</v>
      </c>
      <c r="K1105" s="11">
        <v>7.11</v>
      </c>
      <c r="L1105" s="11">
        <v>7.38</v>
      </c>
      <c r="M1105" s="148" t="s">
        <v>95</v>
      </c>
      <c r="N1105" s="11">
        <v>6.7</v>
      </c>
      <c r="O1105" s="11">
        <v>7.8199999999999994</v>
      </c>
      <c r="P1105" s="11">
        <v>7.1892943743846702</v>
      </c>
      <c r="Q1105" s="11">
        <v>6.82</v>
      </c>
      <c r="R1105" s="148">
        <v>5.5042999999999997</v>
      </c>
      <c r="S1105" s="11">
        <v>7.59</v>
      </c>
      <c r="T1105" s="11">
        <v>7.54</v>
      </c>
      <c r="U1105" s="148">
        <v>7</v>
      </c>
      <c r="V1105" s="148">
        <v>6</v>
      </c>
      <c r="W1105" s="11">
        <v>7.21</v>
      </c>
      <c r="X1105" s="11">
        <v>6.46</v>
      </c>
      <c r="Y1105" s="11">
        <v>7.08</v>
      </c>
      <c r="Z1105" s="15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16</v>
      </c>
    </row>
    <row r="1106" spans="1:65">
      <c r="A1106" s="29"/>
      <c r="B1106" s="19">
        <v>1</v>
      </c>
      <c r="C1106" s="9">
        <v>4</v>
      </c>
      <c r="D1106" s="11">
        <v>7.17</v>
      </c>
      <c r="E1106" s="149">
        <v>7.37</v>
      </c>
      <c r="F1106" s="11">
        <v>7.5490000000000004</v>
      </c>
      <c r="G1106" s="11">
        <v>7.61</v>
      </c>
      <c r="H1106" s="11">
        <v>6.82</v>
      </c>
      <c r="I1106" s="11">
        <v>7.4</v>
      </c>
      <c r="J1106" s="11">
        <v>6.54</v>
      </c>
      <c r="K1106" s="11">
        <v>7.03</v>
      </c>
      <c r="L1106" s="11">
        <v>7.59</v>
      </c>
      <c r="M1106" s="148" t="s">
        <v>95</v>
      </c>
      <c r="N1106" s="11">
        <v>6.7</v>
      </c>
      <c r="O1106" s="11">
        <v>8.18</v>
      </c>
      <c r="P1106" s="11">
        <v>7.4964842967669298</v>
      </c>
      <c r="Q1106" s="11">
        <v>6.9</v>
      </c>
      <c r="R1106" s="148">
        <v>5.3178999999999998</v>
      </c>
      <c r="S1106" s="11">
        <v>7.6</v>
      </c>
      <c r="T1106" s="11">
        <v>7.16</v>
      </c>
      <c r="U1106" s="148">
        <v>7</v>
      </c>
      <c r="V1106" s="148">
        <v>7</v>
      </c>
      <c r="W1106" s="11">
        <v>7.26</v>
      </c>
      <c r="X1106" s="11">
        <v>6.39</v>
      </c>
      <c r="Y1106" s="11">
        <v>6.89</v>
      </c>
      <c r="Z1106" s="15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7.1845737976668227</v>
      </c>
    </row>
    <row r="1107" spans="1:65">
      <c r="A1107" s="29"/>
      <c r="B1107" s="19">
        <v>1</v>
      </c>
      <c r="C1107" s="9">
        <v>5</v>
      </c>
      <c r="D1107" s="11">
        <v>7.32</v>
      </c>
      <c r="E1107" s="11">
        <v>7.11</v>
      </c>
      <c r="F1107" s="11">
        <v>7.581666666666667</v>
      </c>
      <c r="G1107" s="11">
        <v>7.6</v>
      </c>
      <c r="H1107" s="11">
        <v>6.71</v>
      </c>
      <c r="I1107" s="11">
        <v>7.4</v>
      </c>
      <c r="J1107" s="11">
        <v>6.58</v>
      </c>
      <c r="K1107" s="11">
        <v>7.17</v>
      </c>
      <c r="L1107" s="11">
        <v>7.59</v>
      </c>
      <c r="M1107" s="148" t="s">
        <v>95</v>
      </c>
      <c r="N1107" s="11">
        <v>6.67</v>
      </c>
      <c r="O1107" s="11">
        <v>7.9300000000000006</v>
      </c>
      <c r="P1107" s="11">
        <v>7.4101161672773896</v>
      </c>
      <c r="Q1107" s="11">
        <v>6.87</v>
      </c>
      <c r="R1107" s="148">
        <v>5.5491999999999999</v>
      </c>
      <c r="S1107" s="11">
        <v>7.57</v>
      </c>
      <c r="T1107" s="11">
        <v>7.33</v>
      </c>
      <c r="U1107" s="148">
        <v>7</v>
      </c>
      <c r="V1107" s="148">
        <v>6</v>
      </c>
      <c r="W1107" s="11">
        <v>6.77</v>
      </c>
      <c r="X1107" s="11">
        <v>6.51</v>
      </c>
      <c r="Y1107" s="11">
        <v>7.04</v>
      </c>
      <c r="Z1107" s="15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134</v>
      </c>
    </row>
    <row r="1108" spans="1:65">
      <c r="A1108" s="29"/>
      <c r="B1108" s="19">
        <v>1</v>
      </c>
      <c r="C1108" s="9">
        <v>6</v>
      </c>
      <c r="D1108" s="11">
        <v>7.44</v>
      </c>
      <c r="E1108" s="11">
        <v>7.11</v>
      </c>
      <c r="F1108" s="11">
        <v>7.5914999999999999</v>
      </c>
      <c r="G1108" s="11">
        <v>7.37</v>
      </c>
      <c r="H1108" s="11">
        <v>6.82</v>
      </c>
      <c r="I1108" s="11">
        <v>7.4</v>
      </c>
      <c r="J1108" s="11">
        <v>6.49</v>
      </c>
      <c r="K1108" s="11">
        <v>7.1</v>
      </c>
      <c r="L1108" s="11">
        <v>7.5</v>
      </c>
      <c r="M1108" s="148" t="s">
        <v>95</v>
      </c>
      <c r="N1108" s="149">
        <v>6.97</v>
      </c>
      <c r="O1108" s="11">
        <v>7.63</v>
      </c>
      <c r="P1108" s="11">
        <v>7.3161521141693298</v>
      </c>
      <c r="Q1108" s="11">
        <v>6.86</v>
      </c>
      <c r="R1108" s="148">
        <v>5.6528999999999998</v>
      </c>
      <c r="S1108" s="11">
        <v>7.44</v>
      </c>
      <c r="T1108" s="11">
        <v>7.54</v>
      </c>
      <c r="U1108" s="148">
        <v>7</v>
      </c>
      <c r="V1108" s="148">
        <v>6</v>
      </c>
      <c r="W1108" s="11">
        <v>6.62</v>
      </c>
      <c r="X1108" s="11">
        <v>6.49</v>
      </c>
      <c r="Y1108" s="11">
        <v>7.01</v>
      </c>
      <c r="Z1108" s="15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20" t="s">
        <v>268</v>
      </c>
      <c r="C1109" s="12"/>
      <c r="D1109" s="22">
        <v>7.4683333333333328</v>
      </c>
      <c r="E1109" s="22">
        <v>7.1283333333333339</v>
      </c>
      <c r="F1109" s="22">
        <v>7.5889999999999986</v>
      </c>
      <c r="G1109" s="22">
        <v>7.5083333333333329</v>
      </c>
      <c r="H1109" s="22">
        <v>6.8283333333333331</v>
      </c>
      <c r="I1109" s="22">
        <v>7.2833333333333323</v>
      </c>
      <c r="J1109" s="22">
        <v>6.583333333333333</v>
      </c>
      <c r="K1109" s="22">
        <v>6.9383333333333335</v>
      </c>
      <c r="L1109" s="22">
        <v>7.4933333333333323</v>
      </c>
      <c r="M1109" s="22" t="s">
        <v>676</v>
      </c>
      <c r="N1109" s="22">
        <v>6.7599999999999989</v>
      </c>
      <c r="O1109" s="22">
        <v>7.8483333333333336</v>
      </c>
      <c r="P1109" s="22">
        <v>7.3293283580028392</v>
      </c>
      <c r="Q1109" s="22">
        <v>6.8916666666666657</v>
      </c>
      <c r="R1109" s="22">
        <v>5.4257833333333343</v>
      </c>
      <c r="S1109" s="22">
        <v>7.6416666666666657</v>
      </c>
      <c r="T1109" s="22">
        <v>7.4849999999999994</v>
      </c>
      <c r="U1109" s="22">
        <v>7</v>
      </c>
      <c r="V1109" s="22">
        <v>6.166666666666667</v>
      </c>
      <c r="W1109" s="22">
        <v>7.0450000000000008</v>
      </c>
      <c r="X1109" s="22">
        <v>6.456666666666667</v>
      </c>
      <c r="Y1109" s="22">
        <v>7.0266666666666664</v>
      </c>
      <c r="Z1109" s="15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269</v>
      </c>
      <c r="C1110" s="28"/>
      <c r="D1110" s="11">
        <v>7.48</v>
      </c>
      <c r="E1110" s="11">
        <v>7.11</v>
      </c>
      <c r="F1110" s="11">
        <v>7.5812500000000007</v>
      </c>
      <c r="G1110" s="11">
        <v>7.51</v>
      </c>
      <c r="H1110" s="11">
        <v>6.835</v>
      </c>
      <c r="I1110" s="11">
        <v>7.3000000000000007</v>
      </c>
      <c r="J1110" s="11">
        <v>6.5950000000000006</v>
      </c>
      <c r="K1110" s="11">
        <v>7.0649999999999995</v>
      </c>
      <c r="L1110" s="11">
        <v>7.4849999999999994</v>
      </c>
      <c r="M1110" s="11" t="s">
        <v>676</v>
      </c>
      <c r="N1110" s="11">
        <v>6.7</v>
      </c>
      <c r="O1110" s="11">
        <v>7.7949999999999999</v>
      </c>
      <c r="P1110" s="11">
        <v>7.3432191537154754</v>
      </c>
      <c r="Q1110" s="11">
        <v>6.8650000000000002</v>
      </c>
      <c r="R1110" s="11">
        <v>5.5004999999999997</v>
      </c>
      <c r="S1110" s="11">
        <v>7.5949999999999998</v>
      </c>
      <c r="T1110" s="11">
        <v>7.54</v>
      </c>
      <c r="U1110" s="11">
        <v>7</v>
      </c>
      <c r="V1110" s="11">
        <v>6</v>
      </c>
      <c r="W1110" s="11">
        <v>7.1099999999999994</v>
      </c>
      <c r="X1110" s="11">
        <v>6.4749999999999996</v>
      </c>
      <c r="Y1110" s="11">
        <v>7.0350000000000001</v>
      </c>
      <c r="Z1110" s="15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270</v>
      </c>
      <c r="C1111" s="28"/>
      <c r="D1111" s="23">
        <v>0.20682520800585857</v>
      </c>
      <c r="E1111" s="23">
        <v>0.12875040453010886</v>
      </c>
      <c r="F1111" s="23">
        <v>3.5285817106719852E-2</v>
      </c>
      <c r="G1111" s="23">
        <v>9.8471654127808075E-2</v>
      </c>
      <c r="H1111" s="23">
        <v>6.5548963887056791E-2</v>
      </c>
      <c r="I1111" s="23">
        <v>0.13291601358251282</v>
      </c>
      <c r="J1111" s="23">
        <v>5.9553897157672619E-2</v>
      </c>
      <c r="K1111" s="23">
        <v>0.29033888245749412</v>
      </c>
      <c r="L1111" s="23">
        <v>8.5009803356240449E-2</v>
      </c>
      <c r="M1111" s="23" t="s">
        <v>676</v>
      </c>
      <c r="N1111" s="23">
        <v>0.11764352935882179</v>
      </c>
      <c r="O1111" s="23">
        <v>0.18925291719460133</v>
      </c>
      <c r="P1111" s="23">
        <v>0.1219348976145547</v>
      </c>
      <c r="Q1111" s="23">
        <v>7.7049767466661784E-2</v>
      </c>
      <c r="R1111" s="23">
        <v>0.22062449924400213</v>
      </c>
      <c r="S1111" s="23">
        <v>0.15867156855173062</v>
      </c>
      <c r="T1111" s="23">
        <v>0.20685743883167457</v>
      </c>
      <c r="U1111" s="23">
        <v>0</v>
      </c>
      <c r="V1111" s="23">
        <v>0.40824829046386302</v>
      </c>
      <c r="W1111" s="23">
        <v>0.30230779017418663</v>
      </c>
      <c r="X1111" s="23">
        <v>0.11236844159579092</v>
      </c>
      <c r="Y1111" s="23">
        <v>7.6070143069845081E-2</v>
      </c>
      <c r="Z1111" s="205"/>
      <c r="AA1111" s="206"/>
      <c r="AB1111" s="206"/>
      <c r="AC1111" s="206"/>
      <c r="AD1111" s="206"/>
      <c r="AE1111" s="206"/>
      <c r="AF1111" s="206"/>
      <c r="AG1111" s="206"/>
      <c r="AH1111" s="206"/>
      <c r="AI1111" s="206"/>
      <c r="AJ1111" s="206"/>
      <c r="AK1111" s="206"/>
      <c r="AL1111" s="206"/>
      <c r="AM1111" s="206"/>
      <c r="AN1111" s="206"/>
      <c r="AO1111" s="206"/>
      <c r="AP1111" s="206"/>
      <c r="AQ1111" s="206"/>
      <c r="AR1111" s="206"/>
      <c r="AS1111" s="206"/>
      <c r="AT1111" s="206"/>
      <c r="AU1111" s="206"/>
      <c r="AV1111" s="206"/>
      <c r="AW1111" s="206"/>
      <c r="AX1111" s="206"/>
      <c r="AY1111" s="206"/>
      <c r="AZ1111" s="206"/>
      <c r="BA1111" s="206"/>
      <c r="BB1111" s="206"/>
      <c r="BC1111" s="206"/>
      <c r="BD1111" s="206"/>
      <c r="BE1111" s="206"/>
      <c r="BF1111" s="206"/>
      <c r="BG1111" s="206"/>
      <c r="BH1111" s="206"/>
      <c r="BI1111" s="206"/>
      <c r="BJ1111" s="206"/>
      <c r="BK1111" s="206"/>
      <c r="BL1111" s="206"/>
      <c r="BM1111" s="56"/>
    </row>
    <row r="1112" spans="1:65">
      <c r="A1112" s="29"/>
      <c r="B1112" s="3" t="s">
        <v>86</v>
      </c>
      <c r="C1112" s="28"/>
      <c r="D1112" s="13">
        <v>2.769362303135799E-2</v>
      </c>
      <c r="E1112" s="13">
        <v>1.8061782258140122E-2</v>
      </c>
      <c r="F1112" s="13">
        <v>4.6496003566635731E-3</v>
      </c>
      <c r="G1112" s="13">
        <v>1.3114981681839034E-2</v>
      </c>
      <c r="H1112" s="13">
        <v>9.5995553654464431E-3</v>
      </c>
      <c r="I1112" s="13">
        <v>1.8249338249315263E-2</v>
      </c>
      <c r="J1112" s="13">
        <v>9.0461615935705248E-3</v>
      </c>
      <c r="K1112" s="13">
        <v>4.184562322231479E-2</v>
      </c>
      <c r="L1112" s="13">
        <v>1.1344724647185115E-2</v>
      </c>
      <c r="M1112" s="13" t="s">
        <v>676</v>
      </c>
      <c r="N1112" s="13">
        <v>1.7402888958405593E-2</v>
      </c>
      <c r="O1112" s="13">
        <v>2.4113771568647441E-2</v>
      </c>
      <c r="P1112" s="13">
        <v>1.6636571819219272E-2</v>
      </c>
      <c r="Q1112" s="13">
        <v>1.1180135545343911E-2</v>
      </c>
      <c r="R1112" s="13">
        <v>4.0662239107226071E-2</v>
      </c>
      <c r="S1112" s="13">
        <v>2.0764000246682308E-2</v>
      </c>
      <c r="T1112" s="13">
        <v>2.7636264372969215E-2</v>
      </c>
      <c r="U1112" s="13">
        <v>0</v>
      </c>
      <c r="V1112" s="13">
        <v>6.6202425480626437E-2</v>
      </c>
      <c r="W1112" s="13">
        <v>4.2910970926073329E-2</v>
      </c>
      <c r="X1112" s="13">
        <v>1.7403475724696579E-2</v>
      </c>
      <c r="Y1112" s="13">
        <v>1.082592168925689E-2</v>
      </c>
      <c r="Z1112" s="15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271</v>
      </c>
      <c r="C1113" s="28"/>
      <c r="D1113" s="13">
        <v>3.9495667197219309E-2</v>
      </c>
      <c r="E1113" s="13">
        <v>-7.8279471987263705E-3</v>
      </c>
      <c r="F1113" s="13">
        <v>5.6290910737740951E-2</v>
      </c>
      <c r="G1113" s="13">
        <v>4.5063151243801114E-2</v>
      </c>
      <c r="H1113" s="13">
        <v>-4.9584077548090355E-2</v>
      </c>
      <c r="I1113" s="13">
        <v>1.3746053481778153E-2</v>
      </c>
      <c r="J1113" s="13">
        <v>-8.3684917333404107E-2</v>
      </c>
      <c r="K1113" s="13">
        <v>-3.4273496419990224E-2</v>
      </c>
      <c r="L1113" s="13">
        <v>4.2975344726332798E-2</v>
      </c>
      <c r="M1113" s="13" t="s">
        <v>676</v>
      </c>
      <c r="N1113" s="13">
        <v>-5.9095196127667782E-2</v>
      </c>
      <c r="O1113" s="13">
        <v>9.2386765639746793E-2</v>
      </c>
      <c r="P1113" s="13">
        <v>2.014796763351856E-2</v>
      </c>
      <c r="Q1113" s="13">
        <v>-4.0768894474335848E-2</v>
      </c>
      <c r="R1113" s="13">
        <v>-0.24480094628642446</v>
      </c>
      <c r="S1113" s="13">
        <v>6.3621431399073725E-2</v>
      </c>
      <c r="T1113" s="13">
        <v>4.1815452216628302E-2</v>
      </c>
      <c r="U1113" s="13">
        <v>-2.5690291848176505E-2</v>
      </c>
      <c r="V1113" s="13">
        <v>-0.14167954281863171</v>
      </c>
      <c r="W1113" s="13">
        <v>-1.9426872295771891E-2</v>
      </c>
      <c r="X1113" s="13">
        <v>-0.10131528348091323</v>
      </c>
      <c r="Y1113" s="13">
        <v>-2.1978635817122005E-2</v>
      </c>
      <c r="Z1113" s="15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45" t="s">
        <v>272</v>
      </c>
      <c r="C1114" s="46"/>
      <c r="D1114" s="44">
        <v>0.66</v>
      </c>
      <c r="E1114" s="44">
        <v>7.0000000000000007E-2</v>
      </c>
      <c r="F1114" s="44">
        <v>0.87</v>
      </c>
      <c r="G1114" s="44">
        <v>0.73</v>
      </c>
      <c r="H1114" s="44">
        <v>0.45</v>
      </c>
      <c r="I1114" s="44">
        <v>0.34</v>
      </c>
      <c r="J1114" s="44">
        <v>0.87</v>
      </c>
      <c r="K1114" s="44">
        <v>0.26</v>
      </c>
      <c r="L1114" s="44">
        <v>0.7</v>
      </c>
      <c r="M1114" s="44">
        <v>3.61</v>
      </c>
      <c r="N1114" s="44">
        <v>0.56000000000000005</v>
      </c>
      <c r="O1114" s="44">
        <v>1.32</v>
      </c>
      <c r="P1114" s="44">
        <v>0.42</v>
      </c>
      <c r="Q1114" s="44">
        <v>0.34</v>
      </c>
      <c r="R1114" s="44">
        <v>2.87</v>
      </c>
      <c r="S1114" s="44">
        <v>0.96</v>
      </c>
      <c r="T1114" s="44">
        <v>0.69</v>
      </c>
      <c r="U1114" s="44" t="s">
        <v>273</v>
      </c>
      <c r="V1114" s="44" t="s">
        <v>273</v>
      </c>
      <c r="W1114" s="44">
        <v>7.0000000000000007E-2</v>
      </c>
      <c r="X1114" s="44">
        <v>1.0900000000000001</v>
      </c>
      <c r="Y1114" s="44">
        <v>0.1</v>
      </c>
      <c r="Z1114" s="15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0" t="s">
        <v>336</v>
      </c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BM1115" s="55"/>
    </row>
    <row r="1116" spans="1:65">
      <c r="BM1116" s="55"/>
    </row>
    <row r="1117" spans="1:65" ht="15">
      <c r="B1117" s="8" t="s">
        <v>595</v>
      </c>
      <c r="BM1117" s="27" t="s">
        <v>66</v>
      </c>
    </row>
    <row r="1118" spans="1:65" ht="15">
      <c r="A1118" s="24" t="s">
        <v>41</v>
      </c>
      <c r="B1118" s="18" t="s">
        <v>110</v>
      </c>
      <c r="C1118" s="15" t="s">
        <v>111</v>
      </c>
      <c r="D1118" s="16" t="s">
        <v>234</v>
      </c>
      <c r="E1118" s="17" t="s">
        <v>234</v>
      </c>
      <c r="F1118" s="17" t="s">
        <v>234</v>
      </c>
      <c r="G1118" s="17" t="s">
        <v>234</v>
      </c>
      <c r="H1118" s="17" t="s">
        <v>234</v>
      </c>
      <c r="I1118" s="17" t="s">
        <v>234</v>
      </c>
      <c r="J1118" s="17" t="s">
        <v>234</v>
      </c>
      <c r="K1118" s="15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 t="s">
        <v>235</v>
      </c>
      <c r="C1119" s="9" t="s">
        <v>235</v>
      </c>
      <c r="D1119" s="151" t="s">
        <v>238</v>
      </c>
      <c r="E1119" s="152" t="s">
        <v>240</v>
      </c>
      <c r="F1119" s="152" t="s">
        <v>241</v>
      </c>
      <c r="G1119" s="152" t="s">
        <v>244</v>
      </c>
      <c r="H1119" s="152" t="s">
        <v>246</v>
      </c>
      <c r="I1119" s="152" t="s">
        <v>250</v>
      </c>
      <c r="J1119" s="152" t="s">
        <v>251</v>
      </c>
      <c r="K1119" s="15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 t="s">
        <v>3</v>
      </c>
    </row>
    <row r="1120" spans="1:65">
      <c r="A1120" s="29"/>
      <c r="B1120" s="19"/>
      <c r="C1120" s="9"/>
      <c r="D1120" s="10" t="s">
        <v>274</v>
      </c>
      <c r="E1120" s="11" t="s">
        <v>277</v>
      </c>
      <c r="F1120" s="11" t="s">
        <v>277</v>
      </c>
      <c r="G1120" s="11" t="s">
        <v>274</v>
      </c>
      <c r="H1120" s="11" t="s">
        <v>274</v>
      </c>
      <c r="I1120" s="11" t="s">
        <v>277</v>
      </c>
      <c r="J1120" s="11" t="s">
        <v>274</v>
      </c>
      <c r="K1120" s="15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2</v>
      </c>
    </row>
    <row r="1121" spans="1:65">
      <c r="A1121" s="29"/>
      <c r="B1121" s="19"/>
      <c r="C1121" s="9"/>
      <c r="D1121" s="25" t="s">
        <v>266</v>
      </c>
      <c r="E1121" s="25" t="s">
        <v>315</v>
      </c>
      <c r="F1121" s="25" t="s">
        <v>315</v>
      </c>
      <c r="G1121" s="25" t="s">
        <v>116</v>
      </c>
      <c r="H1121" s="25" t="s">
        <v>116</v>
      </c>
      <c r="I1121" s="25" t="s">
        <v>314</v>
      </c>
      <c r="J1121" s="25" t="s">
        <v>314</v>
      </c>
      <c r="K1121" s="15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3</v>
      </c>
    </row>
    <row r="1122" spans="1:65">
      <c r="A1122" s="29"/>
      <c r="B1122" s="18">
        <v>1</v>
      </c>
      <c r="C1122" s="14">
        <v>1</v>
      </c>
      <c r="D1122" s="21">
        <v>0.5</v>
      </c>
      <c r="E1122" s="21">
        <v>0.6</v>
      </c>
      <c r="F1122" s="21">
        <v>0.5</v>
      </c>
      <c r="G1122" s="21">
        <v>0.51100000000000001</v>
      </c>
      <c r="H1122" s="21">
        <v>0.49</v>
      </c>
      <c r="I1122" s="21">
        <v>0.6</v>
      </c>
      <c r="J1122" s="21">
        <v>0.59169812051669457</v>
      </c>
      <c r="K1122" s="15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9">
        <v>1</v>
      </c>
      <c r="C1123" s="9">
        <v>2</v>
      </c>
      <c r="D1123" s="11">
        <v>0.48</v>
      </c>
      <c r="E1123" s="11">
        <v>0.6</v>
      </c>
      <c r="F1123" s="11">
        <v>0.5</v>
      </c>
      <c r="G1123" s="11">
        <v>0.54300000000000004</v>
      </c>
      <c r="H1123" s="11">
        <v>0.5</v>
      </c>
      <c r="I1123" s="11">
        <v>0.6</v>
      </c>
      <c r="J1123" s="11">
        <v>0.58449851603551484</v>
      </c>
      <c r="K1123" s="15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32</v>
      </c>
    </row>
    <row r="1124" spans="1:65">
      <c r="A1124" s="29"/>
      <c r="B1124" s="19">
        <v>1</v>
      </c>
      <c r="C1124" s="9">
        <v>3</v>
      </c>
      <c r="D1124" s="11">
        <v>0.5</v>
      </c>
      <c r="E1124" s="11">
        <v>0.6</v>
      </c>
      <c r="F1124" s="11">
        <v>0.5</v>
      </c>
      <c r="G1124" s="11">
        <v>0.53500000000000003</v>
      </c>
      <c r="H1124" s="11">
        <v>0.51</v>
      </c>
      <c r="I1124" s="11">
        <v>0.6</v>
      </c>
      <c r="J1124" s="11">
        <v>0.60086693600242891</v>
      </c>
      <c r="K1124" s="15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16</v>
      </c>
    </row>
    <row r="1125" spans="1:65">
      <c r="A1125" s="29"/>
      <c r="B1125" s="19">
        <v>1</v>
      </c>
      <c r="C1125" s="9">
        <v>4</v>
      </c>
      <c r="D1125" s="11">
        <v>0.52</v>
      </c>
      <c r="E1125" s="11">
        <v>0.6</v>
      </c>
      <c r="F1125" s="11">
        <v>0.5</v>
      </c>
      <c r="G1125" s="11">
        <v>0.503</v>
      </c>
      <c r="H1125" s="11">
        <v>0.51</v>
      </c>
      <c r="I1125" s="11">
        <v>0.6</v>
      </c>
      <c r="J1125" s="11">
        <v>0.60156758202875982</v>
      </c>
      <c r="K1125" s="15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0.54495245266910797</v>
      </c>
    </row>
    <row r="1126" spans="1:65">
      <c r="A1126" s="29"/>
      <c r="B1126" s="19">
        <v>1</v>
      </c>
      <c r="C1126" s="9">
        <v>5</v>
      </c>
      <c r="D1126" s="11">
        <v>0.52</v>
      </c>
      <c r="E1126" s="11">
        <v>0.6</v>
      </c>
      <c r="F1126" s="11">
        <v>0.5</v>
      </c>
      <c r="G1126" s="11">
        <v>0.496</v>
      </c>
      <c r="H1126" s="11">
        <v>0.55000000000000004</v>
      </c>
      <c r="I1126" s="11">
        <v>0.6</v>
      </c>
      <c r="J1126" s="11">
        <v>0.60383070321767229</v>
      </c>
      <c r="K1126" s="15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135</v>
      </c>
    </row>
    <row r="1127" spans="1:65">
      <c r="A1127" s="29"/>
      <c r="B1127" s="19">
        <v>1</v>
      </c>
      <c r="C1127" s="9">
        <v>6</v>
      </c>
      <c r="D1127" s="11">
        <v>0.51</v>
      </c>
      <c r="E1127" s="11">
        <v>0.5</v>
      </c>
      <c r="F1127" s="11">
        <v>0.5</v>
      </c>
      <c r="G1127" s="11">
        <v>0.502</v>
      </c>
      <c r="H1127" s="11">
        <v>0.53</v>
      </c>
      <c r="I1127" s="11">
        <v>0.6</v>
      </c>
      <c r="J1127" s="11">
        <v>0.59554115430146093</v>
      </c>
      <c r="K1127" s="15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20" t="s">
        <v>268</v>
      </c>
      <c r="C1128" s="12"/>
      <c r="D1128" s="22">
        <v>0.505</v>
      </c>
      <c r="E1128" s="22">
        <v>0.58333333333333337</v>
      </c>
      <c r="F1128" s="22">
        <v>0.5</v>
      </c>
      <c r="G1128" s="22">
        <v>0.51500000000000001</v>
      </c>
      <c r="H1128" s="22">
        <v>0.51500000000000001</v>
      </c>
      <c r="I1128" s="22">
        <v>0.6</v>
      </c>
      <c r="J1128" s="22">
        <v>0.59633383535042184</v>
      </c>
      <c r="K1128" s="15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269</v>
      </c>
      <c r="C1129" s="28"/>
      <c r="D1129" s="11">
        <v>0.505</v>
      </c>
      <c r="E1129" s="11">
        <v>0.6</v>
      </c>
      <c r="F1129" s="11">
        <v>0.5</v>
      </c>
      <c r="G1129" s="11">
        <v>0.50700000000000001</v>
      </c>
      <c r="H1129" s="11">
        <v>0.51</v>
      </c>
      <c r="I1129" s="11">
        <v>0.6</v>
      </c>
      <c r="J1129" s="11">
        <v>0.59820404515194492</v>
      </c>
      <c r="K1129" s="15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270</v>
      </c>
      <c r="C1130" s="28"/>
      <c r="D1130" s="23">
        <v>1.5165750888103116E-2</v>
      </c>
      <c r="E1130" s="23">
        <v>4.0824829046386291E-2</v>
      </c>
      <c r="F1130" s="23">
        <v>0</v>
      </c>
      <c r="G1130" s="23">
        <v>1.9359752064528116E-2</v>
      </c>
      <c r="H1130" s="23">
        <v>2.1679483388678818E-2</v>
      </c>
      <c r="I1130" s="23">
        <v>0</v>
      </c>
      <c r="J1130" s="23">
        <v>7.2984534277350122E-3</v>
      </c>
      <c r="K1130" s="205"/>
      <c r="L1130" s="206"/>
      <c r="M1130" s="206"/>
      <c r="N1130" s="206"/>
      <c r="O1130" s="206"/>
      <c r="P1130" s="206"/>
      <c r="Q1130" s="206"/>
      <c r="R1130" s="206"/>
      <c r="S1130" s="206"/>
      <c r="T1130" s="206"/>
      <c r="U1130" s="206"/>
      <c r="V1130" s="206"/>
      <c r="W1130" s="206"/>
      <c r="X1130" s="206"/>
      <c r="Y1130" s="206"/>
      <c r="Z1130" s="206"/>
      <c r="AA1130" s="206"/>
      <c r="AB1130" s="206"/>
      <c r="AC1130" s="206"/>
      <c r="AD1130" s="206"/>
      <c r="AE1130" s="206"/>
      <c r="AF1130" s="206"/>
      <c r="AG1130" s="206"/>
      <c r="AH1130" s="206"/>
      <c r="AI1130" s="206"/>
      <c r="AJ1130" s="206"/>
      <c r="AK1130" s="206"/>
      <c r="AL1130" s="206"/>
      <c r="AM1130" s="206"/>
      <c r="AN1130" s="206"/>
      <c r="AO1130" s="206"/>
      <c r="AP1130" s="206"/>
      <c r="AQ1130" s="206"/>
      <c r="AR1130" s="206"/>
      <c r="AS1130" s="206"/>
      <c r="AT1130" s="206"/>
      <c r="AU1130" s="206"/>
      <c r="AV1130" s="206"/>
      <c r="AW1130" s="206"/>
      <c r="AX1130" s="206"/>
      <c r="AY1130" s="206"/>
      <c r="AZ1130" s="206"/>
      <c r="BA1130" s="206"/>
      <c r="BB1130" s="206"/>
      <c r="BC1130" s="206"/>
      <c r="BD1130" s="206"/>
      <c r="BE1130" s="206"/>
      <c r="BF1130" s="206"/>
      <c r="BG1130" s="206"/>
      <c r="BH1130" s="206"/>
      <c r="BI1130" s="206"/>
      <c r="BJ1130" s="206"/>
      <c r="BK1130" s="206"/>
      <c r="BL1130" s="206"/>
      <c r="BM1130" s="56"/>
    </row>
    <row r="1131" spans="1:65">
      <c r="A1131" s="29"/>
      <c r="B1131" s="3" t="s">
        <v>86</v>
      </c>
      <c r="C1131" s="28"/>
      <c r="D1131" s="13">
        <v>3.0031189877431912E-2</v>
      </c>
      <c r="E1131" s="13">
        <v>6.9985421222376498E-2</v>
      </c>
      <c r="F1131" s="13">
        <v>0</v>
      </c>
      <c r="G1131" s="13">
        <v>3.7591751581607991E-2</v>
      </c>
      <c r="H1131" s="13">
        <v>4.2096084249861783E-2</v>
      </c>
      <c r="I1131" s="13">
        <v>0</v>
      </c>
      <c r="J1131" s="13">
        <v>1.2238871912150086E-2</v>
      </c>
      <c r="K1131" s="15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29"/>
      <c r="B1132" s="3" t="s">
        <v>271</v>
      </c>
      <c r="C1132" s="28"/>
      <c r="D1132" s="13">
        <v>-7.3313648692515998E-2</v>
      </c>
      <c r="E1132" s="13">
        <v>7.0429778738017923E-2</v>
      </c>
      <c r="F1132" s="13">
        <v>-8.2488761081699113E-2</v>
      </c>
      <c r="G1132" s="13">
        <v>-5.4963423914149989E-2</v>
      </c>
      <c r="H1132" s="13">
        <v>-5.4963423914149989E-2</v>
      </c>
      <c r="I1132" s="13">
        <v>0.10101348670196098</v>
      </c>
      <c r="J1132" s="13">
        <v>9.4285992162535193E-2</v>
      </c>
      <c r="K1132" s="15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45" t="s">
        <v>272</v>
      </c>
      <c r="C1133" s="46"/>
      <c r="D1133" s="44">
        <v>0.45</v>
      </c>
      <c r="E1133" s="44">
        <v>3.07</v>
      </c>
      <c r="F1133" s="44">
        <v>0.67</v>
      </c>
      <c r="G1133" s="44">
        <v>0</v>
      </c>
      <c r="H1133" s="44">
        <v>0</v>
      </c>
      <c r="I1133" s="44">
        <v>3.82</v>
      </c>
      <c r="J1133" s="44">
        <v>3.66</v>
      </c>
      <c r="K1133" s="15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B1134" s="30"/>
      <c r="C1134" s="20"/>
      <c r="D1134" s="20"/>
      <c r="E1134" s="20"/>
      <c r="F1134" s="20"/>
      <c r="G1134" s="20"/>
      <c r="H1134" s="20"/>
      <c r="I1134" s="20"/>
      <c r="J1134" s="20"/>
      <c r="BM1134" s="55"/>
    </row>
    <row r="1135" spans="1:65" ht="15">
      <c r="B1135" s="8" t="s">
        <v>596</v>
      </c>
      <c r="BM1135" s="27" t="s">
        <v>66</v>
      </c>
    </row>
    <row r="1136" spans="1:65" ht="15">
      <c r="A1136" s="24" t="s">
        <v>44</v>
      </c>
      <c r="B1136" s="18" t="s">
        <v>110</v>
      </c>
      <c r="C1136" s="15" t="s">
        <v>111</v>
      </c>
      <c r="D1136" s="16" t="s">
        <v>234</v>
      </c>
      <c r="E1136" s="17" t="s">
        <v>234</v>
      </c>
      <c r="F1136" s="17" t="s">
        <v>234</v>
      </c>
      <c r="G1136" s="17" t="s">
        <v>234</v>
      </c>
      <c r="H1136" s="17" t="s">
        <v>234</v>
      </c>
      <c r="I1136" s="17" t="s">
        <v>234</v>
      </c>
      <c r="J1136" s="17" t="s">
        <v>234</v>
      </c>
      <c r="K1136" s="17" t="s">
        <v>234</v>
      </c>
      <c r="L1136" s="17" t="s">
        <v>234</v>
      </c>
      <c r="M1136" s="17" t="s">
        <v>234</v>
      </c>
      <c r="N1136" s="17" t="s">
        <v>234</v>
      </c>
      <c r="O1136" s="17" t="s">
        <v>234</v>
      </c>
      <c r="P1136" s="17" t="s">
        <v>234</v>
      </c>
      <c r="Q1136" s="17" t="s">
        <v>234</v>
      </c>
      <c r="R1136" s="17" t="s">
        <v>234</v>
      </c>
      <c r="S1136" s="17" t="s">
        <v>234</v>
      </c>
      <c r="T1136" s="17" t="s">
        <v>234</v>
      </c>
      <c r="U1136" s="17" t="s">
        <v>234</v>
      </c>
      <c r="V1136" s="17" t="s">
        <v>234</v>
      </c>
      <c r="W1136" s="17" t="s">
        <v>234</v>
      </c>
      <c r="X1136" s="17" t="s">
        <v>234</v>
      </c>
      <c r="Y1136" s="17" t="s">
        <v>234</v>
      </c>
      <c r="Z1136" s="17" t="s">
        <v>234</v>
      </c>
      <c r="AA1136" s="15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</v>
      </c>
    </row>
    <row r="1137" spans="1:65">
      <c r="A1137" s="29"/>
      <c r="B1137" s="19" t="s">
        <v>235</v>
      </c>
      <c r="C1137" s="9" t="s">
        <v>235</v>
      </c>
      <c r="D1137" s="151" t="s">
        <v>237</v>
      </c>
      <c r="E1137" s="152" t="s">
        <v>238</v>
      </c>
      <c r="F1137" s="152" t="s">
        <v>239</v>
      </c>
      <c r="G1137" s="152" t="s">
        <v>240</v>
      </c>
      <c r="H1137" s="152" t="s">
        <v>241</v>
      </c>
      <c r="I1137" s="152" t="s">
        <v>243</v>
      </c>
      <c r="J1137" s="152" t="s">
        <v>244</v>
      </c>
      <c r="K1137" s="152" t="s">
        <v>246</v>
      </c>
      <c r="L1137" s="152" t="s">
        <v>247</v>
      </c>
      <c r="M1137" s="152" t="s">
        <v>248</v>
      </c>
      <c r="N1137" s="152" t="s">
        <v>249</v>
      </c>
      <c r="O1137" s="152" t="s">
        <v>250</v>
      </c>
      <c r="P1137" s="152" t="s">
        <v>251</v>
      </c>
      <c r="Q1137" s="152" t="s">
        <v>252</v>
      </c>
      <c r="R1137" s="152" t="s">
        <v>254</v>
      </c>
      <c r="S1137" s="152" t="s">
        <v>255</v>
      </c>
      <c r="T1137" s="152" t="s">
        <v>256</v>
      </c>
      <c r="U1137" s="152" t="s">
        <v>282</v>
      </c>
      <c r="V1137" s="152" t="s">
        <v>258</v>
      </c>
      <c r="W1137" s="152" t="s">
        <v>259</v>
      </c>
      <c r="X1137" s="152" t="s">
        <v>260</v>
      </c>
      <c r="Y1137" s="152" t="s">
        <v>261</v>
      </c>
      <c r="Z1137" s="152" t="s">
        <v>262</v>
      </c>
      <c r="AA1137" s="15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 t="s">
        <v>3</v>
      </c>
    </row>
    <row r="1138" spans="1:65">
      <c r="A1138" s="29"/>
      <c r="B1138" s="19"/>
      <c r="C1138" s="9"/>
      <c r="D1138" s="10" t="s">
        <v>274</v>
      </c>
      <c r="E1138" s="11" t="s">
        <v>276</v>
      </c>
      <c r="F1138" s="11" t="s">
        <v>276</v>
      </c>
      <c r="G1138" s="11" t="s">
        <v>277</v>
      </c>
      <c r="H1138" s="11" t="s">
        <v>277</v>
      </c>
      <c r="I1138" s="11" t="s">
        <v>277</v>
      </c>
      <c r="J1138" s="11" t="s">
        <v>274</v>
      </c>
      <c r="K1138" s="11" t="s">
        <v>276</v>
      </c>
      <c r="L1138" s="11" t="s">
        <v>277</v>
      </c>
      <c r="M1138" s="11" t="s">
        <v>276</v>
      </c>
      <c r="N1138" s="11" t="s">
        <v>274</v>
      </c>
      <c r="O1138" s="11" t="s">
        <v>277</v>
      </c>
      <c r="P1138" s="11" t="s">
        <v>276</v>
      </c>
      <c r="Q1138" s="11" t="s">
        <v>276</v>
      </c>
      <c r="R1138" s="11" t="s">
        <v>274</v>
      </c>
      <c r="S1138" s="11" t="s">
        <v>277</v>
      </c>
      <c r="T1138" s="11" t="s">
        <v>274</v>
      </c>
      <c r="U1138" s="11" t="s">
        <v>276</v>
      </c>
      <c r="V1138" s="11" t="s">
        <v>276</v>
      </c>
      <c r="W1138" s="11" t="s">
        <v>277</v>
      </c>
      <c r="X1138" s="11" t="s">
        <v>274</v>
      </c>
      <c r="Y1138" s="11" t="s">
        <v>277</v>
      </c>
      <c r="Z1138" s="11" t="s">
        <v>274</v>
      </c>
      <c r="AA1138" s="15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/>
      <c r="C1139" s="9"/>
      <c r="D1139" s="25" t="s">
        <v>314</v>
      </c>
      <c r="E1139" s="25" t="s">
        <v>266</v>
      </c>
      <c r="F1139" s="25" t="s">
        <v>314</v>
      </c>
      <c r="G1139" s="25" t="s">
        <v>315</v>
      </c>
      <c r="H1139" s="25" t="s">
        <v>315</v>
      </c>
      <c r="I1139" s="25" t="s">
        <v>315</v>
      </c>
      <c r="J1139" s="25" t="s">
        <v>116</v>
      </c>
      <c r="K1139" s="25" t="s">
        <v>116</v>
      </c>
      <c r="L1139" s="25" t="s">
        <v>316</v>
      </c>
      <c r="M1139" s="25" t="s">
        <v>315</v>
      </c>
      <c r="N1139" s="25" t="s">
        <v>314</v>
      </c>
      <c r="O1139" s="25" t="s">
        <v>314</v>
      </c>
      <c r="P1139" s="25" t="s">
        <v>314</v>
      </c>
      <c r="Q1139" s="25" t="s">
        <v>315</v>
      </c>
      <c r="R1139" s="25" t="s">
        <v>314</v>
      </c>
      <c r="S1139" s="25" t="s">
        <v>316</v>
      </c>
      <c r="T1139" s="25" t="s">
        <v>279</v>
      </c>
      <c r="U1139" s="25" t="s">
        <v>315</v>
      </c>
      <c r="V1139" s="25" t="s">
        <v>317</v>
      </c>
      <c r="W1139" s="25" t="s">
        <v>318</v>
      </c>
      <c r="X1139" s="25" t="s">
        <v>314</v>
      </c>
      <c r="Y1139" s="25" t="s">
        <v>314</v>
      </c>
      <c r="Z1139" s="25" t="s">
        <v>314</v>
      </c>
      <c r="AA1139" s="15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1</v>
      </c>
    </row>
    <row r="1140" spans="1:65">
      <c r="A1140" s="29"/>
      <c r="B1140" s="18">
        <v>1</v>
      </c>
      <c r="C1140" s="14">
        <v>1</v>
      </c>
      <c r="D1140" s="213">
        <v>31</v>
      </c>
      <c r="E1140" s="213">
        <v>25</v>
      </c>
      <c r="F1140" s="213">
        <v>35.045222222222222</v>
      </c>
      <c r="G1140" s="213">
        <v>27</v>
      </c>
      <c r="H1140" s="213">
        <v>28.5</v>
      </c>
      <c r="I1140" s="213">
        <v>36</v>
      </c>
      <c r="J1140" s="213">
        <v>29</v>
      </c>
      <c r="K1140" s="213">
        <v>28</v>
      </c>
      <c r="L1140" s="213">
        <v>33</v>
      </c>
      <c r="M1140" s="213">
        <v>33.31</v>
      </c>
      <c r="N1140" s="213">
        <v>36.799999999999997</v>
      </c>
      <c r="O1140" s="213">
        <v>43.5</v>
      </c>
      <c r="P1140" s="213">
        <v>40.664999999999999</v>
      </c>
      <c r="Q1140" s="213">
        <v>28</v>
      </c>
      <c r="R1140" s="213">
        <v>36</v>
      </c>
      <c r="S1140" s="213">
        <v>38</v>
      </c>
      <c r="T1140" s="213">
        <v>34.1</v>
      </c>
      <c r="U1140" s="213">
        <v>36.058583130000002</v>
      </c>
      <c r="V1140" s="213">
        <v>34</v>
      </c>
      <c r="W1140" s="213">
        <v>24</v>
      </c>
      <c r="X1140" s="234">
        <v>30</v>
      </c>
      <c r="Y1140" s="213">
        <v>31</v>
      </c>
      <c r="Z1140" s="213">
        <v>29</v>
      </c>
      <c r="AA1140" s="215"/>
      <c r="AB1140" s="216"/>
      <c r="AC1140" s="216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16"/>
      <c r="AT1140" s="216"/>
      <c r="AU1140" s="216"/>
      <c r="AV1140" s="216"/>
      <c r="AW1140" s="216"/>
      <c r="AX1140" s="216"/>
      <c r="AY1140" s="216"/>
      <c r="AZ1140" s="216"/>
      <c r="BA1140" s="216"/>
      <c r="BB1140" s="216"/>
      <c r="BC1140" s="216"/>
      <c r="BD1140" s="216"/>
      <c r="BE1140" s="216"/>
      <c r="BF1140" s="216"/>
      <c r="BG1140" s="216"/>
      <c r="BH1140" s="216"/>
      <c r="BI1140" s="216"/>
      <c r="BJ1140" s="216"/>
      <c r="BK1140" s="216"/>
      <c r="BL1140" s="216"/>
      <c r="BM1140" s="217">
        <v>1</v>
      </c>
    </row>
    <row r="1141" spans="1:65">
      <c r="A1141" s="29"/>
      <c r="B1141" s="19">
        <v>1</v>
      </c>
      <c r="C1141" s="9">
        <v>2</v>
      </c>
      <c r="D1141" s="218">
        <v>31</v>
      </c>
      <c r="E1141" s="218">
        <v>28</v>
      </c>
      <c r="F1141" s="218">
        <v>34.559092592592592</v>
      </c>
      <c r="G1141" s="218">
        <v>26</v>
      </c>
      <c r="H1141" s="218">
        <v>29.7</v>
      </c>
      <c r="I1141" s="218">
        <v>36</v>
      </c>
      <c r="J1141" s="218">
        <v>29</v>
      </c>
      <c r="K1141" s="218">
        <v>30</v>
      </c>
      <c r="L1141" s="218">
        <v>32</v>
      </c>
      <c r="M1141" s="218">
        <v>32.798000000000002</v>
      </c>
      <c r="N1141" s="218">
        <v>37.5</v>
      </c>
      <c r="O1141" s="218">
        <v>43.5</v>
      </c>
      <c r="P1141" s="218">
        <v>40.821000000000005</v>
      </c>
      <c r="Q1141" s="218">
        <v>28</v>
      </c>
      <c r="R1141" s="218">
        <v>35</v>
      </c>
      <c r="S1141" s="218">
        <v>40</v>
      </c>
      <c r="T1141" s="218">
        <v>33.5</v>
      </c>
      <c r="U1141" s="218">
        <v>37.393202369999997</v>
      </c>
      <c r="V1141" s="218">
        <v>34</v>
      </c>
      <c r="W1141" s="218">
        <v>24</v>
      </c>
      <c r="X1141" s="218">
        <v>34</v>
      </c>
      <c r="Y1141" s="218">
        <v>30</v>
      </c>
      <c r="Z1141" s="218">
        <v>29</v>
      </c>
      <c r="AA1141" s="215"/>
      <c r="AB1141" s="216"/>
      <c r="AC1141" s="216"/>
      <c r="AD1141" s="216"/>
      <c r="AE1141" s="216"/>
      <c r="AF1141" s="216"/>
      <c r="AG1141" s="216"/>
      <c r="AH1141" s="216"/>
      <c r="AI1141" s="216"/>
      <c r="AJ1141" s="216"/>
      <c r="AK1141" s="216"/>
      <c r="AL1141" s="216"/>
      <c r="AM1141" s="216"/>
      <c r="AN1141" s="216"/>
      <c r="AO1141" s="216"/>
      <c r="AP1141" s="216"/>
      <c r="AQ1141" s="216"/>
      <c r="AR1141" s="216"/>
      <c r="AS1141" s="216"/>
      <c r="AT1141" s="216"/>
      <c r="AU1141" s="216"/>
      <c r="AV1141" s="216"/>
      <c r="AW1141" s="216"/>
      <c r="AX1141" s="216"/>
      <c r="AY1141" s="216"/>
      <c r="AZ1141" s="216"/>
      <c r="BA1141" s="216"/>
      <c r="BB1141" s="216"/>
      <c r="BC1141" s="216"/>
      <c r="BD1141" s="216"/>
      <c r="BE1141" s="216"/>
      <c r="BF1141" s="216"/>
      <c r="BG1141" s="216"/>
      <c r="BH1141" s="216"/>
      <c r="BI1141" s="216"/>
      <c r="BJ1141" s="216"/>
      <c r="BK1141" s="216"/>
      <c r="BL1141" s="216"/>
      <c r="BM1141" s="217">
        <v>11</v>
      </c>
    </row>
    <row r="1142" spans="1:65">
      <c r="A1142" s="29"/>
      <c r="B1142" s="19">
        <v>1</v>
      </c>
      <c r="C1142" s="9">
        <v>3</v>
      </c>
      <c r="D1142" s="218">
        <v>30</v>
      </c>
      <c r="E1142" s="218">
        <v>28</v>
      </c>
      <c r="F1142" s="218">
        <v>34.110000000000007</v>
      </c>
      <c r="G1142" s="218">
        <v>27</v>
      </c>
      <c r="H1142" s="218">
        <v>29.8</v>
      </c>
      <c r="I1142" s="218">
        <v>37</v>
      </c>
      <c r="J1142" s="218">
        <v>29</v>
      </c>
      <c r="K1142" s="218">
        <v>31</v>
      </c>
      <c r="L1142" s="218">
        <v>32</v>
      </c>
      <c r="M1142" s="218">
        <v>32.323</v>
      </c>
      <c r="N1142" s="218">
        <v>36.799999999999997</v>
      </c>
      <c r="O1142" s="218">
        <v>45.8</v>
      </c>
      <c r="P1142" s="218">
        <v>41.393000000000008</v>
      </c>
      <c r="Q1142" s="218">
        <v>29</v>
      </c>
      <c r="R1142" s="218">
        <v>34</v>
      </c>
      <c r="S1142" s="218">
        <v>39</v>
      </c>
      <c r="T1142" s="218">
        <v>33</v>
      </c>
      <c r="U1142" s="218">
        <v>35.410716479999998</v>
      </c>
      <c r="V1142" s="218">
        <v>34</v>
      </c>
      <c r="W1142" s="218">
        <v>23</v>
      </c>
      <c r="X1142" s="218">
        <v>34</v>
      </c>
      <c r="Y1142" s="218">
        <v>29</v>
      </c>
      <c r="Z1142" s="218">
        <v>29</v>
      </c>
      <c r="AA1142" s="215"/>
      <c r="AB1142" s="216"/>
      <c r="AC1142" s="216"/>
      <c r="AD1142" s="216"/>
      <c r="AE1142" s="216"/>
      <c r="AF1142" s="216"/>
      <c r="AG1142" s="216"/>
      <c r="AH1142" s="216"/>
      <c r="AI1142" s="216"/>
      <c r="AJ1142" s="216"/>
      <c r="AK1142" s="216"/>
      <c r="AL1142" s="216"/>
      <c r="AM1142" s="216"/>
      <c r="AN1142" s="216"/>
      <c r="AO1142" s="216"/>
      <c r="AP1142" s="216"/>
      <c r="AQ1142" s="216"/>
      <c r="AR1142" s="216"/>
      <c r="AS1142" s="216"/>
      <c r="AT1142" s="216"/>
      <c r="AU1142" s="216"/>
      <c r="AV1142" s="216"/>
      <c r="AW1142" s="216"/>
      <c r="AX1142" s="216"/>
      <c r="AY1142" s="216"/>
      <c r="AZ1142" s="216"/>
      <c r="BA1142" s="216"/>
      <c r="BB1142" s="216"/>
      <c r="BC1142" s="216"/>
      <c r="BD1142" s="216"/>
      <c r="BE1142" s="216"/>
      <c r="BF1142" s="216"/>
      <c r="BG1142" s="216"/>
      <c r="BH1142" s="216"/>
      <c r="BI1142" s="216"/>
      <c r="BJ1142" s="216"/>
      <c r="BK1142" s="216"/>
      <c r="BL1142" s="216"/>
      <c r="BM1142" s="217">
        <v>16</v>
      </c>
    </row>
    <row r="1143" spans="1:65">
      <c r="A1143" s="29"/>
      <c r="B1143" s="19">
        <v>1</v>
      </c>
      <c r="C1143" s="9">
        <v>4</v>
      </c>
      <c r="D1143" s="218">
        <v>30</v>
      </c>
      <c r="E1143" s="220">
        <v>32</v>
      </c>
      <c r="F1143" s="218">
        <v>33.735999999999997</v>
      </c>
      <c r="G1143" s="218">
        <v>29</v>
      </c>
      <c r="H1143" s="218">
        <v>28.9</v>
      </c>
      <c r="I1143" s="218">
        <v>37</v>
      </c>
      <c r="J1143" s="218">
        <v>28</v>
      </c>
      <c r="K1143" s="218">
        <v>32</v>
      </c>
      <c r="L1143" s="218">
        <v>33</v>
      </c>
      <c r="M1143" s="218">
        <v>33.159999999999997</v>
      </c>
      <c r="N1143" s="218">
        <v>36.5</v>
      </c>
      <c r="O1143" s="218">
        <v>46.2</v>
      </c>
      <c r="P1143" s="218">
        <v>39.347000000000001</v>
      </c>
      <c r="Q1143" s="218">
        <v>29</v>
      </c>
      <c r="R1143" s="218">
        <v>34</v>
      </c>
      <c r="S1143" s="218">
        <v>38</v>
      </c>
      <c r="T1143" s="218">
        <v>34.4</v>
      </c>
      <c r="U1143" s="218">
        <v>35.793441659999999</v>
      </c>
      <c r="V1143" s="218">
        <v>35</v>
      </c>
      <c r="W1143" s="218">
        <v>24</v>
      </c>
      <c r="X1143" s="218">
        <v>34</v>
      </c>
      <c r="Y1143" s="218">
        <v>30</v>
      </c>
      <c r="Z1143" s="218">
        <v>29</v>
      </c>
      <c r="AA1143" s="215"/>
      <c r="AB1143" s="216"/>
      <c r="AC1143" s="216"/>
      <c r="AD1143" s="216"/>
      <c r="AE1143" s="216"/>
      <c r="AF1143" s="216"/>
      <c r="AG1143" s="216"/>
      <c r="AH1143" s="216"/>
      <c r="AI1143" s="216"/>
      <c r="AJ1143" s="216"/>
      <c r="AK1143" s="216"/>
      <c r="AL1143" s="216"/>
      <c r="AM1143" s="216"/>
      <c r="AN1143" s="216"/>
      <c r="AO1143" s="216"/>
      <c r="AP1143" s="216"/>
      <c r="AQ1143" s="216"/>
      <c r="AR1143" s="216"/>
      <c r="AS1143" s="216"/>
      <c r="AT1143" s="216"/>
      <c r="AU1143" s="216"/>
      <c r="AV1143" s="216"/>
      <c r="AW1143" s="216"/>
      <c r="AX1143" s="216"/>
      <c r="AY1143" s="216"/>
      <c r="AZ1143" s="216"/>
      <c r="BA1143" s="216"/>
      <c r="BB1143" s="216"/>
      <c r="BC1143" s="216"/>
      <c r="BD1143" s="216"/>
      <c r="BE1143" s="216"/>
      <c r="BF1143" s="216"/>
      <c r="BG1143" s="216"/>
      <c r="BH1143" s="216"/>
      <c r="BI1143" s="216"/>
      <c r="BJ1143" s="216"/>
      <c r="BK1143" s="216"/>
      <c r="BL1143" s="216"/>
      <c r="BM1143" s="217">
        <v>32.782093921218468</v>
      </c>
    </row>
    <row r="1144" spans="1:65">
      <c r="A1144" s="29"/>
      <c r="B1144" s="19">
        <v>1</v>
      </c>
      <c r="C1144" s="9">
        <v>5</v>
      </c>
      <c r="D1144" s="218">
        <v>32</v>
      </c>
      <c r="E1144" s="218">
        <v>28</v>
      </c>
      <c r="F1144" s="218">
        <v>33.758000000000003</v>
      </c>
      <c r="G1144" s="218">
        <v>27</v>
      </c>
      <c r="H1144" s="218">
        <v>29.6</v>
      </c>
      <c r="I1144" s="218">
        <v>37</v>
      </c>
      <c r="J1144" s="218">
        <v>28</v>
      </c>
      <c r="K1144" s="218">
        <v>30</v>
      </c>
      <c r="L1144" s="218">
        <v>34</v>
      </c>
      <c r="M1144" s="218">
        <v>32.630000000000003</v>
      </c>
      <c r="N1144" s="218">
        <v>36</v>
      </c>
      <c r="O1144" s="218">
        <v>43.5</v>
      </c>
      <c r="P1144" s="218">
        <v>39.556000000000004</v>
      </c>
      <c r="Q1144" s="218">
        <v>29</v>
      </c>
      <c r="R1144" s="218">
        <v>33</v>
      </c>
      <c r="S1144" s="218">
        <v>40</v>
      </c>
      <c r="T1144" s="218">
        <v>33</v>
      </c>
      <c r="U1144" s="218">
        <v>36.006009749999997</v>
      </c>
      <c r="V1144" s="218">
        <v>35</v>
      </c>
      <c r="W1144" s="218">
        <v>23</v>
      </c>
      <c r="X1144" s="218">
        <v>33</v>
      </c>
      <c r="Y1144" s="218">
        <v>31</v>
      </c>
      <c r="Z1144" s="218">
        <v>29</v>
      </c>
      <c r="AA1144" s="215"/>
      <c r="AB1144" s="216"/>
      <c r="AC1144" s="216"/>
      <c r="AD1144" s="216"/>
      <c r="AE1144" s="216"/>
      <c r="AF1144" s="216"/>
      <c r="AG1144" s="216"/>
      <c r="AH1144" s="216"/>
      <c r="AI1144" s="216"/>
      <c r="AJ1144" s="216"/>
      <c r="AK1144" s="216"/>
      <c r="AL1144" s="216"/>
      <c r="AM1144" s="216"/>
      <c r="AN1144" s="216"/>
      <c r="AO1144" s="216"/>
      <c r="AP1144" s="216"/>
      <c r="AQ1144" s="216"/>
      <c r="AR1144" s="216"/>
      <c r="AS1144" s="216"/>
      <c r="AT1144" s="216"/>
      <c r="AU1144" s="216"/>
      <c r="AV1144" s="216"/>
      <c r="AW1144" s="216"/>
      <c r="AX1144" s="216"/>
      <c r="AY1144" s="216"/>
      <c r="AZ1144" s="216"/>
      <c r="BA1144" s="216"/>
      <c r="BB1144" s="216"/>
      <c r="BC1144" s="216"/>
      <c r="BD1144" s="216"/>
      <c r="BE1144" s="216"/>
      <c r="BF1144" s="216"/>
      <c r="BG1144" s="216"/>
      <c r="BH1144" s="216"/>
      <c r="BI1144" s="216"/>
      <c r="BJ1144" s="216"/>
      <c r="BK1144" s="216"/>
      <c r="BL1144" s="216"/>
      <c r="BM1144" s="217">
        <v>136</v>
      </c>
    </row>
    <row r="1145" spans="1:65">
      <c r="A1145" s="29"/>
      <c r="B1145" s="19">
        <v>1</v>
      </c>
      <c r="C1145" s="9">
        <v>6</v>
      </c>
      <c r="D1145" s="218">
        <v>33</v>
      </c>
      <c r="E1145" s="218">
        <v>28</v>
      </c>
      <c r="F1145" s="218">
        <v>33.073333333333331</v>
      </c>
      <c r="G1145" s="218">
        <v>26</v>
      </c>
      <c r="H1145" s="218">
        <v>27.6</v>
      </c>
      <c r="I1145" s="218">
        <v>38</v>
      </c>
      <c r="J1145" s="218">
        <v>28</v>
      </c>
      <c r="K1145" s="218">
        <v>31</v>
      </c>
      <c r="L1145" s="218">
        <v>33</v>
      </c>
      <c r="M1145" s="218">
        <v>32.78</v>
      </c>
      <c r="N1145" s="218">
        <v>37.4</v>
      </c>
      <c r="O1145" s="218">
        <v>43</v>
      </c>
      <c r="P1145" s="218">
        <v>41.106999999999999</v>
      </c>
      <c r="Q1145" s="218">
        <v>29</v>
      </c>
      <c r="R1145" s="218">
        <v>33</v>
      </c>
      <c r="S1145" s="218">
        <v>40</v>
      </c>
      <c r="T1145" s="218">
        <v>31.6</v>
      </c>
      <c r="U1145" s="218">
        <v>37.895359589999998</v>
      </c>
      <c r="V1145" s="218">
        <v>33</v>
      </c>
      <c r="W1145" s="218">
        <v>24</v>
      </c>
      <c r="X1145" s="218">
        <v>33</v>
      </c>
      <c r="Y1145" s="218">
        <v>30</v>
      </c>
      <c r="Z1145" s="218">
        <v>30</v>
      </c>
      <c r="AA1145" s="215"/>
      <c r="AB1145" s="216"/>
      <c r="AC1145" s="216"/>
      <c r="AD1145" s="216"/>
      <c r="AE1145" s="216"/>
      <c r="AF1145" s="216"/>
      <c r="AG1145" s="216"/>
      <c r="AH1145" s="216"/>
      <c r="AI1145" s="216"/>
      <c r="AJ1145" s="216"/>
      <c r="AK1145" s="216"/>
      <c r="AL1145" s="216"/>
      <c r="AM1145" s="216"/>
      <c r="AN1145" s="216"/>
      <c r="AO1145" s="216"/>
      <c r="AP1145" s="216"/>
      <c r="AQ1145" s="216"/>
      <c r="AR1145" s="216"/>
      <c r="AS1145" s="216"/>
      <c r="AT1145" s="216"/>
      <c r="AU1145" s="216"/>
      <c r="AV1145" s="216"/>
      <c r="AW1145" s="216"/>
      <c r="AX1145" s="216"/>
      <c r="AY1145" s="216"/>
      <c r="AZ1145" s="216"/>
      <c r="BA1145" s="216"/>
      <c r="BB1145" s="216"/>
      <c r="BC1145" s="216"/>
      <c r="BD1145" s="216"/>
      <c r="BE1145" s="216"/>
      <c r="BF1145" s="216"/>
      <c r="BG1145" s="216"/>
      <c r="BH1145" s="216"/>
      <c r="BI1145" s="216"/>
      <c r="BJ1145" s="216"/>
      <c r="BK1145" s="216"/>
      <c r="BL1145" s="216"/>
      <c r="BM1145" s="221"/>
    </row>
    <row r="1146" spans="1:65">
      <c r="A1146" s="29"/>
      <c r="B1146" s="20" t="s">
        <v>268</v>
      </c>
      <c r="C1146" s="12"/>
      <c r="D1146" s="222">
        <v>31.166666666666668</v>
      </c>
      <c r="E1146" s="222">
        <v>28.166666666666668</v>
      </c>
      <c r="F1146" s="222">
        <v>34.046941358024689</v>
      </c>
      <c r="G1146" s="222">
        <v>27</v>
      </c>
      <c r="H1146" s="222">
        <v>29.016666666666666</v>
      </c>
      <c r="I1146" s="222">
        <v>36.833333333333336</v>
      </c>
      <c r="J1146" s="222">
        <v>28.5</v>
      </c>
      <c r="K1146" s="222">
        <v>30.333333333333332</v>
      </c>
      <c r="L1146" s="222">
        <v>32.833333333333336</v>
      </c>
      <c r="M1146" s="222">
        <v>32.833500000000001</v>
      </c>
      <c r="N1146" s="222">
        <v>36.833333333333336</v>
      </c>
      <c r="O1146" s="222">
        <v>44.25</v>
      </c>
      <c r="P1146" s="222">
        <v>40.481500000000004</v>
      </c>
      <c r="Q1146" s="222">
        <v>28.666666666666668</v>
      </c>
      <c r="R1146" s="222">
        <v>34.166666666666664</v>
      </c>
      <c r="S1146" s="222">
        <v>39.166666666666664</v>
      </c>
      <c r="T1146" s="222">
        <v>33.266666666666666</v>
      </c>
      <c r="U1146" s="222">
        <v>36.426218829999996</v>
      </c>
      <c r="V1146" s="222">
        <v>34.166666666666664</v>
      </c>
      <c r="W1146" s="222">
        <v>23.666666666666668</v>
      </c>
      <c r="X1146" s="222">
        <v>33</v>
      </c>
      <c r="Y1146" s="222">
        <v>30.166666666666668</v>
      </c>
      <c r="Z1146" s="222">
        <v>29.166666666666668</v>
      </c>
      <c r="AA1146" s="215"/>
      <c r="AB1146" s="216"/>
      <c r="AC1146" s="216"/>
      <c r="AD1146" s="216"/>
      <c r="AE1146" s="216"/>
      <c r="AF1146" s="216"/>
      <c r="AG1146" s="216"/>
      <c r="AH1146" s="216"/>
      <c r="AI1146" s="216"/>
      <c r="AJ1146" s="216"/>
      <c r="AK1146" s="216"/>
      <c r="AL1146" s="216"/>
      <c r="AM1146" s="216"/>
      <c r="AN1146" s="216"/>
      <c r="AO1146" s="216"/>
      <c r="AP1146" s="216"/>
      <c r="AQ1146" s="216"/>
      <c r="AR1146" s="216"/>
      <c r="AS1146" s="216"/>
      <c r="AT1146" s="216"/>
      <c r="AU1146" s="216"/>
      <c r="AV1146" s="216"/>
      <c r="AW1146" s="216"/>
      <c r="AX1146" s="216"/>
      <c r="AY1146" s="216"/>
      <c r="AZ1146" s="216"/>
      <c r="BA1146" s="216"/>
      <c r="BB1146" s="216"/>
      <c r="BC1146" s="216"/>
      <c r="BD1146" s="216"/>
      <c r="BE1146" s="216"/>
      <c r="BF1146" s="216"/>
      <c r="BG1146" s="216"/>
      <c r="BH1146" s="216"/>
      <c r="BI1146" s="216"/>
      <c r="BJ1146" s="216"/>
      <c r="BK1146" s="216"/>
      <c r="BL1146" s="216"/>
      <c r="BM1146" s="221"/>
    </row>
    <row r="1147" spans="1:65">
      <c r="A1147" s="29"/>
      <c r="B1147" s="3" t="s">
        <v>269</v>
      </c>
      <c r="C1147" s="28"/>
      <c r="D1147" s="218">
        <v>31</v>
      </c>
      <c r="E1147" s="218">
        <v>28</v>
      </c>
      <c r="F1147" s="218">
        <v>33.934000000000005</v>
      </c>
      <c r="G1147" s="218">
        <v>27</v>
      </c>
      <c r="H1147" s="218">
        <v>29.25</v>
      </c>
      <c r="I1147" s="218">
        <v>37</v>
      </c>
      <c r="J1147" s="218">
        <v>28.5</v>
      </c>
      <c r="K1147" s="218">
        <v>30.5</v>
      </c>
      <c r="L1147" s="218">
        <v>33</v>
      </c>
      <c r="M1147" s="218">
        <v>32.789000000000001</v>
      </c>
      <c r="N1147" s="218">
        <v>36.799999999999997</v>
      </c>
      <c r="O1147" s="218">
        <v>43.5</v>
      </c>
      <c r="P1147" s="218">
        <v>40.743000000000002</v>
      </c>
      <c r="Q1147" s="218">
        <v>29</v>
      </c>
      <c r="R1147" s="218">
        <v>34</v>
      </c>
      <c r="S1147" s="218">
        <v>39.5</v>
      </c>
      <c r="T1147" s="218">
        <v>33.25</v>
      </c>
      <c r="U1147" s="218">
        <v>36.032296439999996</v>
      </c>
      <c r="V1147" s="218">
        <v>34</v>
      </c>
      <c r="W1147" s="218">
        <v>24</v>
      </c>
      <c r="X1147" s="218">
        <v>33.5</v>
      </c>
      <c r="Y1147" s="218">
        <v>30</v>
      </c>
      <c r="Z1147" s="218">
        <v>29</v>
      </c>
      <c r="AA1147" s="215"/>
      <c r="AB1147" s="216"/>
      <c r="AC1147" s="216"/>
      <c r="AD1147" s="216"/>
      <c r="AE1147" s="216"/>
      <c r="AF1147" s="216"/>
      <c r="AG1147" s="216"/>
      <c r="AH1147" s="216"/>
      <c r="AI1147" s="216"/>
      <c r="AJ1147" s="216"/>
      <c r="AK1147" s="216"/>
      <c r="AL1147" s="216"/>
      <c r="AM1147" s="216"/>
      <c r="AN1147" s="216"/>
      <c r="AO1147" s="216"/>
      <c r="AP1147" s="216"/>
      <c r="AQ1147" s="216"/>
      <c r="AR1147" s="216"/>
      <c r="AS1147" s="216"/>
      <c r="AT1147" s="216"/>
      <c r="AU1147" s="216"/>
      <c r="AV1147" s="216"/>
      <c r="AW1147" s="216"/>
      <c r="AX1147" s="216"/>
      <c r="AY1147" s="216"/>
      <c r="AZ1147" s="216"/>
      <c r="BA1147" s="216"/>
      <c r="BB1147" s="216"/>
      <c r="BC1147" s="216"/>
      <c r="BD1147" s="216"/>
      <c r="BE1147" s="216"/>
      <c r="BF1147" s="216"/>
      <c r="BG1147" s="216"/>
      <c r="BH1147" s="216"/>
      <c r="BI1147" s="216"/>
      <c r="BJ1147" s="216"/>
      <c r="BK1147" s="216"/>
      <c r="BL1147" s="216"/>
      <c r="BM1147" s="221"/>
    </row>
    <row r="1148" spans="1:65">
      <c r="A1148" s="29"/>
      <c r="B1148" s="3" t="s">
        <v>270</v>
      </c>
      <c r="C1148" s="28"/>
      <c r="D1148" s="218">
        <v>1.1690451944500122</v>
      </c>
      <c r="E1148" s="218">
        <v>2.228601953392904</v>
      </c>
      <c r="F1148" s="218">
        <v>0.69150910123742682</v>
      </c>
      <c r="G1148" s="218">
        <v>1.0954451150103321</v>
      </c>
      <c r="H1148" s="218">
        <v>0.86120071218425398</v>
      </c>
      <c r="I1148" s="218">
        <v>0.752772652709081</v>
      </c>
      <c r="J1148" s="218">
        <v>0.54772255750516607</v>
      </c>
      <c r="K1148" s="218">
        <v>1.3662601021279466</v>
      </c>
      <c r="L1148" s="218">
        <v>0.752772652709081</v>
      </c>
      <c r="M1148" s="218">
        <v>0.3577148305564079</v>
      </c>
      <c r="N1148" s="218">
        <v>0.56095157247900318</v>
      </c>
      <c r="O1148" s="218">
        <v>1.3751363568752011</v>
      </c>
      <c r="P1148" s="218">
        <v>0.83840986396869221</v>
      </c>
      <c r="Q1148" s="218">
        <v>0.5163977794943222</v>
      </c>
      <c r="R1148" s="218">
        <v>1.169045194450012</v>
      </c>
      <c r="S1148" s="218">
        <v>0.98319208025017502</v>
      </c>
      <c r="T1148" s="218">
        <v>0.99532239333125905</v>
      </c>
      <c r="U1148" s="218">
        <v>0.98354617460310145</v>
      </c>
      <c r="V1148" s="218">
        <v>0.752772652709081</v>
      </c>
      <c r="W1148" s="218">
        <v>0.5163977794943222</v>
      </c>
      <c r="X1148" s="218">
        <v>1.5491933384829668</v>
      </c>
      <c r="Y1148" s="218">
        <v>0.752772652709081</v>
      </c>
      <c r="Z1148" s="218">
        <v>0.40824829046386302</v>
      </c>
      <c r="AA1148" s="215"/>
      <c r="AB1148" s="216"/>
      <c r="AC1148" s="216"/>
      <c r="AD1148" s="216"/>
      <c r="AE1148" s="216"/>
      <c r="AF1148" s="216"/>
      <c r="AG1148" s="216"/>
      <c r="AH1148" s="216"/>
      <c r="AI1148" s="216"/>
      <c r="AJ1148" s="216"/>
      <c r="AK1148" s="216"/>
      <c r="AL1148" s="216"/>
      <c r="AM1148" s="216"/>
      <c r="AN1148" s="216"/>
      <c r="AO1148" s="216"/>
      <c r="AP1148" s="216"/>
      <c r="AQ1148" s="216"/>
      <c r="AR1148" s="216"/>
      <c r="AS1148" s="216"/>
      <c r="AT1148" s="216"/>
      <c r="AU1148" s="216"/>
      <c r="AV1148" s="216"/>
      <c r="AW1148" s="216"/>
      <c r="AX1148" s="216"/>
      <c r="AY1148" s="216"/>
      <c r="AZ1148" s="216"/>
      <c r="BA1148" s="216"/>
      <c r="BB1148" s="216"/>
      <c r="BC1148" s="216"/>
      <c r="BD1148" s="216"/>
      <c r="BE1148" s="216"/>
      <c r="BF1148" s="216"/>
      <c r="BG1148" s="216"/>
      <c r="BH1148" s="216"/>
      <c r="BI1148" s="216"/>
      <c r="BJ1148" s="216"/>
      <c r="BK1148" s="216"/>
      <c r="BL1148" s="216"/>
      <c r="BM1148" s="221"/>
    </row>
    <row r="1149" spans="1:65">
      <c r="A1149" s="29"/>
      <c r="B1149" s="3" t="s">
        <v>86</v>
      </c>
      <c r="C1149" s="28"/>
      <c r="D1149" s="13">
        <v>3.7509471479679535E-2</v>
      </c>
      <c r="E1149" s="13">
        <v>7.9121962842351623E-2</v>
      </c>
      <c r="F1149" s="13">
        <v>2.0310461781743623E-2</v>
      </c>
      <c r="G1149" s="13">
        <v>4.0572041296678969E-2</v>
      </c>
      <c r="H1149" s="13">
        <v>2.9679519087337874E-2</v>
      </c>
      <c r="I1149" s="13">
        <v>2.0437266589386813E-2</v>
      </c>
      <c r="J1149" s="13">
        <v>1.921833535105846E-2</v>
      </c>
      <c r="K1149" s="13">
        <v>4.5041541828393844E-2</v>
      </c>
      <c r="L1149" s="13">
        <v>2.2927085869312112E-2</v>
      </c>
      <c r="M1149" s="13">
        <v>1.0894812632110737E-2</v>
      </c>
      <c r="N1149" s="13">
        <v>1.5229454456443524E-2</v>
      </c>
      <c r="O1149" s="13">
        <v>3.1076527838987594E-2</v>
      </c>
      <c r="P1149" s="13">
        <v>2.0710938674917977E-2</v>
      </c>
      <c r="Q1149" s="13">
        <v>1.8013876028871705E-2</v>
      </c>
      <c r="R1149" s="13">
        <v>3.4215956910732058E-2</v>
      </c>
      <c r="S1149" s="13">
        <v>2.5102776517025745E-2</v>
      </c>
      <c r="T1149" s="13">
        <v>2.9919510821580935E-2</v>
      </c>
      <c r="U1149" s="13">
        <v>2.7001050512359796E-2</v>
      </c>
      <c r="V1149" s="13">
        <v>2.2032370323192618E-2</v>
      </c>
      <c r="W1149" s="13">
        <v>2.1819624485675586E-2</v>
      </c>
      <c r="X1149" s="13">
        <v>4.6945252681302022E-2</v>
      </c>
      <c r="Y1149" s="13">
        <v>2.4953789592566219E-2</v>
      </c>
      <c r="Z1149" s="13">
        <v>1.3997084244475303E-2</v>
      </c>
      <c r="AA1149" s="15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29"/>
      <c r="B1150" s="3" t="s">
        <v>271</v>
      </c>
      <c r="C1150" s="28"/>
      <c r="D1150" s="13">
        <v>-4.9277732485117465E-2</v>
      </c>
      <c r="E1150" s="13">
        <v>-0.14079110582879606</v>
      </c>
      <c r="F1150" s="13">
        <v>3.8583485235747617E-2</v>
      </c>
      <c r="G1150" s="13">
        <v>-0.17637963990689332</v>
      </c>
      <c r="H1150" s="13">
        <v>-0.11486231671475389</v>
      </c>
      <c r="I1150" s="13">
        <v>0.12358086160849746</v>
      </c>
      <c r="J1150" s="13">
        <v>-0.13062295323505402</v>
      </c>
      <c r="K1150" s="13">
        <v>-7.4698113969472679E-2</v>
      </c>
      <c r="L1150" s="13">
        <v>1.5630304835927422E-3</v>
      </c>
      <c r="M1150" s="13">
        <v>1.5681145598895885E-3</v>
      </c>
      <c r="N1150" s="13">
        <v>0.12358086160849746</v>
      </c>
      <c r="O1150" s="13">
        <v>0.34982225681925816</v>
      </c>
      <c r="P1150" s="13">
        <v>0.23486620767070754</v>
      </c>
      <c r="Q1150" s="13">
        <v>-0.125538876938183</v>
      </c>
      <c r="R1150" s="13">
        <v>4.2235640858560908E-2</v>
      </c>
      <c r="S1150" s="13">
        <v>0.19475792976469175</v>
      </c>
      <c r="T1150" s="13">
        <v>1.4781628855457418E-2</v>
      </c>
      <c r="U1150" s="13">
        <v>0.11116205442944072</v>
      </c>
      <c r="V1150" s="13">
        <v>4.2235640858560908E-2</v>
      </c>
      <c r="W1150" s="13">
        <v>-0.27806116584431384</v>
      </c>
      <c r="X1150" s="13">
        <v>6.6471067804638739E-3</v>
      </c>
      <c r="Y1150" s="13">
        <v>-7.97821902663437E-2</v>
      </c>
      <c r="Z1150" s="13">
        <v>-0.11028664804756982</v>
      </c>
      <c r="AA1150" s="15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29"/>
      <c r="B1151" s="45" t="s">
        <v>272</v>
      </c>
      <c r="C1151" s="46"/>
      <c r="D1151" s="44">
        <v>0.31</v>
      </c>
      <c r="E1151" s="44">
        <v>0.86</v>
      </c>
      <c r="F1151" s="44">
        <v>0.22</v>
      </c>
      <c r="G1151" s="44">
        <v>1.07</v>
      </c>
      <c r="H1151" s="44">
        <v>0.7</v>
      </c>
      <c r="I1151" s="44">
        <v>0.74</v>
      </c>
      <c r="J1151" s="44">
        <v>0.8</v>
      </c>
      <c r="K1151" s="44">
        <v>0.46</v>
      </c>
      <c r="L1151" s="44">
        <v>0</v>
      </c>
      <c r="M1151" s="44">
        <v>0</v>
      </c>
      <c r="N1151" s="44">
        <v>0.74</v>
      </c>
      <c r="O1151" s="44">
        <v>2.1</v>
      </c>
      <c r="P1151" s="44">
        <v>1.41</v>
      </c>
      <c r="Q1151" s="44">
        <v>0.77</v>
      </c>
      <c r="R1151" s="44">
        <v>0.25</v>
      </c>
      <c r="S1151" s="44">
        <v>1.1599999999999999</v>
      </c>
      <c r="T1151" s="44">
        <v>0.08</v>
      </c>
      <c r="U1151" s="44">
        <v>0.66</v>
      </c>
      <c r="V1151" s="44">
        <v>0.25</v>
      </c>
      <c r="W1151" s="44">
        <v>1.69</v>
      </c>
      <c r="X1151" s="44">
        <v>0.03</v>
      </c>
      <c r="Y1151" s="44">
        <v>0.49</v>
      </c>
      <c r="Z1151" s="44">
        <v>0.67</v>
      </c>
      <c r="AA1151" s="15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B1152" s="30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BM1152" s="55"/>
    </row>
    <row r="1153" spans="1:65" ht="15">
      <c r="B1153" s="8" t="s">
        <v>597</v>
      </c>
      <c r="BM1153" s="27" t="s">
        <v>66</v>
      </c>
    </row>
    <row r="1154" spans="1:65" ht="15">
      <c r="A1154" s="24" t="s">
        <v>45</v>
      </c>
      <c r="B1154" s="18" t="s">
        <v>110</v>
      </c>
      <c r="C1154" s="15" t="s">
        <v>111</v>
      </c>
      <c r="D1154" s="16" t="s">
        <v>234</v>
      </c>
      <c r="E1154" s="17" t="s">
        <v>234</v>
      </c>
      <c r="F1154" s="17" t="s">
        <v>234</v>
      </c>
      <c r="G1154" s="17" t="s">
        <v>234</v>
      </c>
      <c r="H1154" s="17" t="s">
        <v>234</v>
      </c>
      <c r="I1154" s="17" t="s">
        <v>234</v>
      </c>
      <c r="J1154" s="17" t="s">
        <v>234</v>
      </c>
      <c r="K1154" s="17" t="s">
        <v>234</v>
      </c>
      <c r="L1154" s="17" t="s">
        <v>234</v>
      </c>
      <c r="M1154" s="17" t="s">
        <v>234</v>
      </c>
      <c r="N1154" s="17" t="s">
        <v>234</v>
      </c>
      <c r="O1154" s="17" t="s">
        <v>234</v>
      </c>
      <c r="P1154" s="17" t="s">
        <v>234</v>
      </c>
      <c r="Q1154" s="17" t="s">
        <v>234</v>
      </c>
      <c r="R1154" s="17" t="s">
        <v>234</v>
      </c>
      <c r="S1154" s="17" t="s">
        <v>234</v>
      </c>
      <c r="T1154" s="17" t="s">
        <v>234</v>
      </c>
      <c r="U1154" s="17" t="s">
        <v>234</v>
      </c>
      <c r="V1154" s="17" t="s">
        <v>234</v>
      </c>
      <c r="W1154" s="17" t="s">
        <v>234</v>
      </c>
      <c r="X1154" s="17" t="s">
        <v>234</v>
      </c>
      <c r="Y1154" s="17" t="s">
        <v>234</v>
      </c>
      <c r="Z1154" s="15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</v>
      </c>
    </row>
    <row r="1155" spans="1:65">
      <c r="A1155" s="29"/>
      <c r="B1155" s="19" t="s">
        <v>235</v>
      </c>
      <c r="C1155" s="9" t="s">
        <v>235</v>
      </c>
      <c r="D1155" s="151" t="s">
        <v>237</v>
      </c>
      <c r="E1155" s="152" t="s">
        <v>238</v>
      </c>
      <c r="F1155" s="152" t="s">
        <v>239</v>
      </c>
      <c r="G1155" s="152" t="s">
        <v>240</v>
      </c>
      <c r="H1155" s="152" t="s">
        <v>241</v>
      </c>
      <c r="I1155" s="152" t="s">
        <v>243</v>
      </c>
      <c r="J1155" s="152" t="s">
        <v>244</v>
      </c>
      <c r="K1155" s="152" t="s">
        <v>246</v>
      </c>
      <c r="L1155" s="152" t="s">
        <v>247</v>
      </c>
      <c r="M1155" s="152" t="s">
        <v>248</v>
      </c>
      <c r="N1155" s="152" t="s">
        <v>249</v>
      </c>
      <c r="O1155" s="152" t="s">
        <v>250</v>
      </c>
      <c r="P1155" s="152" t="s">
        <v>251</v>
      </c>
      <c r="Q1155" s="152" t="s">
        <v>252</v>
      </c>
      <c r="R1155" s="152" t="s">
        <v>253</v>
      </c>
      <c r="S1155" s="152" t="s">
        <v>254</v>
      </c>
      <c r="T1155" s="152" t="s">
        <v>255</v>
      </c>
      <c r="U1155" s="152" t="s">
        <v>258</v>
      </c>
      <c r="V1155" s="152" t="s">
        <v>259</v>
      </c>
      <c r="W1155" s="152" t="s">
        <v>260</v>
      </c>
      <c r="X1155" s="152" t="s">
        <v>261</v>
      </c>
      <c r="Y1155" s="152" t="s">
        <v>262</v>
      </c>
      <c r="Z1155" s="15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 t="s">
        <v>3</v>
      </c>
    </row>
    <row r="1156" spans="1:65">
      <c r="A1156" s="29"/>
      <c r="B1156" s="19"/>
      <c r="C1156" s="9"/>
      <c r="D1156" s="10" t="s">
        <v>274</v>
      </c>
      <c r="E1156" s="11" t="s">
        <v>274</v>
      </c>
      <c r="F1156" s="11" t="s">
        <v>276</v>
      </c>
      <c r="G1156" s="11" t="s">
        <v>277</v>
      </c>
      <c r="H1156" s="11" t="s">
        <v>277</v>
      </c>
      <c r="I1156" s="11" t="s">
        <v>277</v>
      </c>
      <c r="J1156" s="11" t="s">
        <v>274</v>
      </c>
      <c r="K1156" s="11" t="s">
        <v>274</v>
      </c>
      <c r="L1156" s="11" t="s">
        <v>277</v>
      </c>
      <c r="M1156" s="11" t="s">
        <v>276</v>
      </c>
      <c r="N1156" s="11" t="s">
        <v>274</v>
      </c>
      <c r="O1156" s="11" t="s">
        <v>277</v>
      </c>
      <c r="P1156" s="11" t="s">
        <v>274</v>
      </c>
      <c r="Q1156" s="11" t="s">
        <v>276</v>
      </c>
      <c r="R1156" s="11" t="s">
        <v>276</v>
      </c>
      <c r="S1156" s="11" t="s">
        <v>274</v>
      </c>
      <c r="T1156" s="11" t="s">
        <v>277</v>
      </c>
      <c r="U1156" s="11" t="s">
        <v>276</v>
      </c>
      <c r="V1156" s="11" t="s">
        <v>277</v>
      </c>
      <c r="W1156" s="11" t="s">
        <v>274</v>
      </c>
      <c r="X1156" s="11" t="s">
        <v>277</v>
      </c>
      <c r="Y1156" s="11" t="s">
        <v>274</v>
      </c>
      <c r="Z1156" s="15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</v>
      </c>
    </row>
    <row r="1157" spans="1:65">
      <c r="A1157" s="29"/>
      <c r="B1157" s="19"/>
      <c r="C1157" s="9"/>
      <c r="D1157" s="25" t="s">
        <v>314</v>
      </c>
      <c r="E1157" s="25" t="s">
        <v>266</v>
      </c>
      <c r="F1157" s="25" t="s">
        <v>314</v>
      </c>
      <c r="G1157" s="25" t="s">
        <v>315</v>
      </c>
      <c r="H1157" s="25" t="s">
        <v>315</v>
      </c>
      <c r="I1157" s="25" t="s">
        <v>315</v>
      </c>
      <c r="J1157" s="25" t="s">
        <v>116</v>
      </c>
      <c r="K1157" s="25" t="s">
        <v>116</v>
      </c>
      <c r="L1157" s="25" t="s">
        <v>316</v>
      </c>
      <c r="M1157" s="25" t="s">
        <v>315</v>
      </c>
      <c r="N1157" s="25" t="s">
        <v>314</v>
      </c>
      <c r="O1157" s="25" t="s">
        <v>314</v>
      </c>
      <c r="P1157" s="25" t="s">
        <v>314</v>
      </c>
      <c r="Q1157" s="25" t="s">
        <v>315</v>
      </c>
      <c r="R1157" s="25" t="s">
        <v>314</v>
      </c>
      <c r="S1157" s="25" t="s">
        <v>314</v>
      </c>
      <c r="T1157" s="25" t="s">
        <v>316</v>
      </c>
      <c r="U1157" s="25" t="s">
        <v>317</v>
      </c>
      <c r="V1157" s="25" t="s">
        <v>318</v>
      </c>
      <c r="W1157" s="25" t="s">
        <v>314</v>
      </c>
      <c r="X1157" s="25" t="s">
        <v>314</v>
      </c>
      <c r="Y1157" s="25" t="s">
        <v>314</v>
      </c>
      <c r="Z1157" s="15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2</v>
      </c>
    </row>
    <row r="1158" spans="1:65">
      <c r="A1158" s="29"/>
      <c r="B1158" s="18">
        <v>1</v>
      </c>
      <c r="C1158" s="14">
        <v>1</v>
      </c>
      <c r="D1158" s="213">
        <v>18.7</v>
      </c>
      <c r="E1158" s="214">
        <v>7</v>
      </c>
      <c r="F1158" s="213">
        <v>18.749999999999996</v>
      </c>
      <c r="G1158" s="213">
        <v>19.600000000000001</v>
      </c>
      <c r="H1158" s="213">
        <v>18.2</v>
      </c>
      <c r="I1158" s="213">
        <v>17.8</v>
      </c>
      <c r="J1158" s="213">
        <v>14.9</v>
      </c>
      <c r="K1158" s="234">
        <v>15.7</v>
      </c>
      <c r="L1158" s="213">
        <v>18.899999999999999</v>
      </c>
      <c r="M1158" s="213">
        <v>17.802</v>
      </c>
      <c r="N1158" s="213">
        <v>16.899999999999999</v>
      </c>
      <c r="O1158" s="214">
        <v>2.4</v>
      </c>
      <c r="P1158" s="214">
        <v>23.080780037518</v>
      </c>
      <c r="Q1158" s="213">
        <v>17.8</v>
      </c>
      <c r="R1158" s="214">
        <v>22.259599999999999</v>
      </c>
      <c r="S1158" s="213">
        <v>18.3</v>
      </c>
      <c r="T1158" s="213">
        <v>16.399999999999999</v>
      </c>
      <c r="U1158" s="214">
        <v>19</v>
      </c>
      <c r="V1158" s="214">
        <v>8</v>
      </c>
      <c r="W1158" s="213">
        <v>17.8</v>
      </c>
      <c r="X1158" s="213">
        <v>19.600000000000001</v>
      </c>
      <c r="Y1158" s="213">
        <v>15.9</v>
      </c>
      <c r="Z1158" s="215"/>
      <c r="AA1158" s="216"/>
      <c r="AB1158" s="216"/>
      <c r="AC1158" s="216"/>
      <c r="AD1158" s="216"/>
      <c r="AE1158" s="216"/>
      <c r="AF1158" s="216"/>
      <c r="AG1158" s="216"/>
      <c r="AH1158" s="216"/>
      <c r="AI1158" s="216"/>
      <c r="AJ1158" s="216"/>
      <c r="AK1158" s="216"/>
      <c r="AL1158" s="216"/>
      <c r="AM1158" s="216"/>
      <c r="AN1158" s="216"/>
      <c r="AO1158" s="216"/>
      <c r="AP1158" s="216"/>
      <c r="AQ1158" s="216"/>
      <c r="AR1158" s="216"/>
      <c r="AS1158" s="216"/>
      <c r="AT1158" s="216"/>
      <c r="AU1158" s="216"/>
      <c r="AV1158" s="216"/>
      <c r="AW1158" s="216"/>
      <c r="AX1158" s="216"/>
      <c r="AY1158" s="216"/>
      <c r="AZ1158" s="216"/>
      <c r="BA1158" s="216"/>
      <c r="BB1158" s="216"/>
      <c r="BC1158" s="216"/>
      <c r="BD1158" s="216"/>
      <c r="BE1158" s="216"/>
      <c r="BF1158" s="216"/>
      <c r="BG1158" s="216"/>
      <c r="BH1158" s="216"/>
      <c r="BI1158" s="216"/>
      <c r="BJ1158" s="216"/>
      <c r="BK1158" s="216"/>
      <c r="BL1158" s="216"/>
      <c r="BM1158" s="217">
        <v>1</v>
      </c>
    </row>
    <row r="1159" spans="1:65">
      <c r="A1159" s="29"/>
      <c r="B1159" s="19">
        <v>1</v>
      </c>
      <c r="C1159" s="9">
        <v>2</v>
      </c>
      <c r="D1159" s="218">
        <v>18.2</v>
      </c>
      <c r="E1159" s="219">
        <v>6</v>
      </c>
      <c r="F1159" s="218">
        <v>18.682000000000002</v>
      </c>
      <c r="G1159" s="218">
        <v>18.399999999999999</v>
      </c>
      <c r="H1159" s="218">
        <v>17.3</v>
      </c>
      <c r="I1159" s="218">
        <v>18</v>
      </c>
      <c r="J1159" s="218">
        <v>15.2</v>
      </c>
      <c r="K1159" s="218">
        <v>16.600000000000001</v>
      </c>
      <c r="L1159" s="218">
        <v>19.2</v>
      </c>
      <c r="M1159" s="218">
        <v>17.512</v>
      </c>
      <c r="N1159" s="218">
        <v>17.100000000000001</v>
      </c>
      <c r="O1159" s="219">
        <v>2</v>
      </c>
      <c r="P1159" s="219">
        <v>23.471932909606945</v>
      </c>
      <c r="Q1159" s="218">
        <v>17.8</v>
      </c>
      <c r="R1159" s="219">
        <v>21.160399999999999</v>
      </c>
      <c r="S1159" s="218">
        <v>18.399999999999999</v>
      </c>
      <c r="T1159" s="218">
        <v>15.7</v>
      </c>
      <c r="U1159" s="219">
        <v>19</v>
      </c>
      <c r="V1159" s="219">
        <v>7</v>
      </c>
      <c r="W1159" s="218">
        <v>18.5</v>
      </c>
      <c r="X1159" s="218">
        <v>18.899999999999999</v>
      </c>
      <c r="Y1159" s="218">
        <v>15.8</v>
      </c>
      <c r="Z1159" s="215"/>
      <c r="AA1159" s="216"/>
      <c r="AB1159" s="216"/>
      <c r="AC1159" s="216"/>
      <c r="AD1159" s="216"/>
      <c r="AE1159" s="216"/>
      <c r="AF1159" s="216"/>
      <c r="AG1159" s="216"/>
      <c r="AH1159" s="216"/>
      <c r="AI1159" s="216"/>
      <c r="AJ1159" s="216"/>
      <c r="AK1159" s="216"/>
      <c r="AL1159" s="216"/>
      <c r="AM1159" s="216"/>
      <c r="AN1159" s="216"/>
      <c r="AO1159" s="216"/>
      <c r="AP1159" s="216"/>
      <c r="AQ1159" s="216"/>
      <c r="AR1159" s="216"/>
      <c r="AS1159" s="216"/>
      <c r="AT1159" s="216"/>
      <c r="AU1159" s="216"/>
      <c r="AV1159" s="216"/>
      <c r="AW1159" s="216"/>
      <c r="AX1159" s="216"/>
      <c r="AY1159" s="216"/>
      <c r="AZ1159" s="216"/>
      <c r="BA1159" s="216"/>
      <c r="BB1159" s="216"/>
      <c r="BC1159" s="216"/>
      <c r="BD1159" s="216"/>
      <c r="BE1159" s="216"/>
      <c r="BF1159" s="216"/>
      <c r="BG1159" s="216"/>
      <c r="BH1159" s="216"/>
      <c r="BI1159" s="216"/>
      <c r="BJ1159" s="216"/>
      <c r="BK1159" s="216"/>
      <c r="BL1159" s="216"/>
      <c r="BM1159" s="217">
        <v>12</v>
      </c>
    </row>
    <row r="1160" spans="1:65">
      <c r="A1160" s="29"/>
      <c r="B1160" s="19">
        <v>1</v>
      </c>
      <c r="C1160" s="9">
        <v>3</v>
      </c>
      <c r="D1160" s="218">
        <v>18.899999999999999</v>
      </c>
      <c r="E1160" s="219">
        <v>5</v>
      </c>
      <c r="F1160" s="218">
        <v>18.638000000000002</v>
      </c>
      <c r="G1160" s="218">
        <v>19</v>
      </c>
      <c r="H1160" s="218">
        <v>17.7</v>
      </c>
      <c r="I1160" s="218">
        <v>17.8</v>
      </c>
      <c r="J1160" s="218">
        <v>14.8</v>
      </c>
      <c r="K1160" s="218">
        <v>17.100000000000001</v>
      </c>
      <c r="L1160" s="218">
        <v>18.3</v>
      </c>
      <c r="M1160" s="218">
        <v>17.501999999999999</v>
      </c>
      <c r="N1160" s="218">
        <v>16.7</v>
      </c>
      <c r="O1160" s="219">
        <v>2.1</v>
      </c>
      <c r="P1160" s="219">
        <v>22.897050550401058</v>
      </c>
      <c r="Q1160" s="218">
        <v>18</v>
      </c>
      <c r="R1160" s="219">
        <v>20.540800000000001</v>
      </c>
      <c r="S1160" s="218">
        <v>16.8</v>
      </c>
      <c r="T1160" s="218">
        <v>15.1</v>
      </c>
      <c r="U1160" s="219">
        <v>19</v>
      </c>
      <c r="V1160" s="219">
        <v>8</v>
      </c>
      <c r="W1160" s="218">
        <v>18.5</v>
      </c>
      <c r="X1160" s="218">
        <v>19.399999999999999</v>
      </c>
      <c r="Y1160" s="218">
        <v>16.3</v>
      </c>
      <c r="Z1160" s="215"/>
      <c r="AA1160" s="216"/>
      <c r="AB1160" s="216"/>
      <c r="AC1160" s="216"/>
      <c r="AD1160" s="216"/>
      <c r="AE1160" s="216"/>
      <c r="AF1160" s="216"/>
      <c r="AG1160" s="216"/>
      <c r="AH1160" s="216"/>
      <c r="AI1160" s="216"/>
      <c r="AJ1160" s="216"/>
      <c r="AK1160" s="216"/>
      <c r="AL1160" s="216"/>
      <c r="AM1160" s="216"/>
      <c r="AN1160" s="216"/>
      <c r="AO1160" s="216"/>
      <c r="AP1160" s="216"/>
      <c r="AQ1160" s="216"/>
      <c r="AR1160" s="216"/>
      <c r="AS1160" s="216"/>
      <c r="AT1160" s="216"/>
      <c r="AU1160" s="216"/>
      <c r="AV1160" s="216"/>
      <c r="AW1160" s="216"/>
      <c r="AX1160" s="216"/>
      <c r="AY1160" s="216"/>
      <c r="AZ1160" s="216"/>
      <c r="BA1160" s="216"/>
      <c r="BB1160" s="216"/>
      <c r="BC1160" s="216"/>
      <c r="BD1160" s="216"/>
      <c r="BE1160" s="216"/>
      <c r="BF1160" s="216"/>
      <c r="BG1160" s="216"/>
      <c r="BH1160" s="216"/>
      <c r="BI1160" s="216"/>
      <c r="BJ1160" s="216"/>
      <c r="BK1160" s="216"/>
      <c r="BL1160" s="216"/>
      <c r="BM1160" s="217">
        <v>16</v>
      </c>
    </row>
    <row r="1161" spans="1:65">
      <c r="A1161" s="29"/>
      <c r="B1161" s="19">
        <v>1</v>
      </c>
      <c r="C1161" s="9">
        <v>4</v>
      </c>
      <c r="D1161" s="218">
        <v>18.399999999999999</v>
      </c>
      <c r="E1161" s="219">
        <v>6</v>
      </c>
      <c r="F1161" s="218">
        <v>18.680666666666667</v>
      </c>
      <c r="G1161" s="218">
        <v>19.3</v>
      </c>
      <c r="H1161" s="218">
        <v>18.2</v>
      </c>
      <c r="I1161" s="218">
        <v>18.100000000000001</v>
      </c>
      <c r="J1161" s="218">
        <v>14.6</v>
      </c>
      <c r="K1161" s="218">
        <v>17.100000000000001</v>
      </c>
      <c r="L1161" s="218">
        <v>19.3</v>
      </c>
      <c r="M1161" s="218">
        <v>17.46</v>
      </c>
      <c r="N1161" s="218">
        <v>17.100000000000001</v>
      </c>
      <c r="O1161" s="219">
        <v>1.8</v>
      </c>
      <c r="P1161" s="219">
        <v>22.732372068669399</v>
      </c>
      <c r="Q1161" s="218">
        <v>18.899999999999999</v>
      </c>
      <c r="R1161" s="219">
        <v>20.044799999999999</v>
      </c>
      <c r="S1161" s="218">
        <v>17.7</v>
      </c>
      <c r="T1161" s="218">
        <v>16</v>
      </c>
      <c r="U1161" s="219">
        <v>19</v>
      </c>
      <c r="V1161" s="219">
        <v>8</v>
      </c>
      <c r="W1161" s="218">
        <v>17.8</v>
      </c>
      <c r="X1161" s="218">
        <v>18.899999999999999</v>
      </c>
      <c r="Y1161" s="218">
        <v>16.100000000000001</v>
      </c>
      <c r="Z1161" s="215"/>
      <c r="AA1161" s="216"/>
      <c r="AB1161" s="216"/>
      <c r="AC1161" s="216"/>
      <c r="AD1161" s="216"/>
      <c r="AE1161" s="216"/>
      <c r="AF1161" s="216"/>
      <c r="AG1161" s="216"/>
      <c r="AH1161" s="216"/>
      <c r="AI1161" s="216"/>
      <c r="AJ1161" s="216"/>
      <c r="AK1161" s="216"/>
      <c r="AL1161" s="216"/>
      <c r="AM1161" s="216"/>
      <c r="AN1161" s="216"/>
      <c r="AO1161" s="216"/>
      <c r="AP1161" s="216"/>
      <c r="AQ1161" s="216"/>
      <c r="AR1161" s="216"/>
      <c r="AS1161" s="216"/>
      <c r="AT1161" s="216"/>
      <c r="AU1161" s="216"/>
      <c r="AV1161" s="216"/>
      <c r="AW1161" s="216"/>
      <c r="AX1161" s="216"/>
      <c r="AY1161" s="216"/>
      <c r="AZ1161" s="216"/>
      <c r="BA1161" s="216"/>
      <c r="BB1161" s="216"/>
      <c r="BC1161" s="216"/>
      <c r="BD1161" s="216"/>
      <c r="BE1161" s="216"/>
      <c r="BF1161" s="216"/>
      <c r="BG1161" s="216"/>
      <c r="BH1161" s="216"/>
      <c r="BI1161" s="216"/>
      <c r="BJ1161" s="216"/>
      <c r="BK1161" s="216"/>
      <c r="BL1161" s="216"/>
      <c r="BM1161" s="217">
        <v>17.690152777777776</v>
      </c>
    </row>
    <row r="1162" spans="1:65">
      <c r="A1162" s="29"/>
      <c r="B1162" s="19">
        <v>1</v>
      </c>
      <c r="C1162" s="9">
        <v>5</v>
      </c>
      <c r="D1162" s="218">
        <v>18.2</v>
      </c>
      <c r="E1162" s="219">
        <v>7</v>
      </c>
      <c r="F1162" s="218">
        <v>18.822666666666667</v>
      </c>
      <c r="G1162" s="218">
        <v>19.5</v>
      </c>
      <c r="H1162" s="218">
        <v>18.100000000000001</v>
      </c>
      <c r="I1162" s="218">
        <v>18.399999999999999</v>
      </c>
      <c r="J1162" s="218">
        <v>14.9</v>
      </c>
      <c r="K1162" s="218">
        <v>17.2</v>
      </c>
      <c r="L1162" s="218">
        <v>18.5</v>
      </c>
      <c r="M1162" s="218">
        <v>17.36</v>
      </c>
      <c r="N1162" s="218">
        <v>16.3</v>
      </c>
      <c r="O1162" s="219">
        <v>2.1</v>
      </c>
      <c r="P1162" s="219">
        <v>22.730708063385602</v>
      </c>
      <c r="Q1162" s="218">
        <v>18.399999999999999</v>
      </c>
      <c r="R1162" s="220">
        <v>30.474699999999999</v>
      </c>
      <c r="S1162" s="218">
        <v>18.399999999999999</v>
      </c>
      <c r="T1162" s="218">
        <v>16.3</v>
      </c>
      <c r="U1162" s="219">
        <v>19</v>
      </c>
      <c r="V1162" s="219">
        <v>8</v>
      </c>
      <c r="W1162" s="218">
        <v>18.7</v>
      </c>
      <c r="X1162" s="218">
        <v>19.3</v>
      </c>
      <c r="Y1162" s="218">
        <v>16.3</v>
      </c>
      <c r="Z1162" s="215"/>
      <c r="AA1162" s="216"/>
      <c r="AB1162" s="216"/>
      <c r="AC1162" s="216"/>
      <c r="AD1162" s="216"/>
      <c r="AE1162" s="216"/>
      <c r="AF1162" s="216"/>
      <c r="AG1162" s="216"/>
      <c r="AH1162" s="216"/>
      <c r="AI1162" s="216"/>
      <c r="AJ1162" s="216"/>
      <c r="AK1162" s="216"/>
      <c r="AL1162" s="216"/>
      <c r="AM1162" s="216"/>
      <c r="AN1162" s="216"/>
      <c r="AO1162" s="216"/>
      <c r="AP1162" s="216"/>
      <c r="AQ1162" s="216"/>
      <c r="AR1162" s="216"/>
      <c r="AS1162" s="216"/>
      <c r="AT1162" s="216"/>
      <c r="AU1162" s="216"/>
      <c r="AV1162" s="216"/>
      <c r="AW1162" s="216"/>
      <c r="AX1162" s="216"/>
      <c r="AY1162" s="216"/>
      <c r="AZ1162" s="216"/>
      <c r="BA1162" s="216"/>
      <c r="BB1162" s="216"/>
      <c r="BC1162" s="216"/>
      <c r="BD1162" s="216"/>
      <c r="BE1162" s="216"/>
      <c r="BF1162" s="216"/>
      <c r="BG1162" s="216"/>
      <c r="BH1162" s="216"/>
      <c r="BI1162" s="216"/>
      <c r="BJ1162" s="216"/>
      <c r="BK1162" s="216"/>
      <c r="BL1162" s="216"/>
      <c r="BM1162" s="217">
        <v>137</v>
      </c>
    </row>
    <row r="1163" spans="1:65">
      <c r="A1163" s="29"/>
      <c r="B1163" s="19">
        <v>1</v>
      </c>
      <c r="C1163" s="9">
        <v>6</v>
      </c>
      <c r="D1163" s="218">
        <v>18</v>
      </c>
      <c r="E1163" s="219">
        <v>7</v>
      </c>
      <c r="F1163" s="218">
        <v>18.935333333333332</v>
      </c>
      <c r="G1163" s="218">
        <v>19</v>
      </c>
      <c r="H1163" s="218">
        <v>18</v>
      </c>
      <c r="I1163" s="218">
        <v>18</v>
      </c>
      <c r="J1163" s="220">
        <v>14</v>
      </c>
      <c r="K1163" s="218">
        <v>17.2</v>
      </c>
      <c r="L1163" s="218">
        <v>18.7</v>
      </c>
      <c r="M1163" s="218">
        <v>17.47</v>
      </c>
      <c r="N1163" s="218">
        <v>17</v>
      </c>
      <c r="O1163" s="219">
        <v>1.7</v>
      </c>
      <c r="P1163" s="219">
        <v>22.722048415008295</v>
      </c>
      <c r="Q1163" s="218">
        <v>18.100000000000001</v>
      </c>
      <c r="R1163" s="219">
        <v>26.199100000000001</v>
      </c>
      <c r="S1163" s="218">
        <v>19.100000000000001</v>
      </c>
      <c r="T1163" s="218">
        <v>15.299999999999999</v>
      </c>
      <c r="U1163" s="219">
        <v>19</v>
      </c>
      <c r="V1163" s="219">
        <v>8</v>
      </c>
      <c r="W1163" s="218">
        <v>18.600000000000001</v>
      </c>
      <c r="X1163" s="220">
        <v>17.399999999999999</v>
      </c>
      <c r="Y1163" s="218">
        <v>16.2</v>
      </c>
      <c r="Z1163" s="215"/>
      <c r="AA1163" s="216"/>
      <c r="AB1163" s="216"/>
      <c r="AC1163" s="216"/>
      <c r="AD1163" s="216"/>
      <c r="AE1163" s="216"/>
      <c r="AF1163" s="216"/>
      <c r="AG1163" s="216"/>
      <c r="AH1163" s="216"/>
      <c r="AI1163" s="216"/>
      <c r="AJ1163" s="216"/>
      <c r="AK1163" s="216"/>
      <c r="AL1163" s="216"/>
      <c r="AM1163" s="216"/>
      <c r="AN1163" s="216"/>
      <c r="AO1163" s="216"/>
      <c r="AP1163" s="216"/>
      <c r="AQ1163" s="216"/>
      <c r="AR1163" s="216"/>
      <c r="AS1163" s="216"/>
      <c r="AT1163" s="216"/>
      <c r="AU1163" s="216"/>
      <c r="AV1163" s="216"/>
      <c r="AW1163" s="216"/>
      <c r="AX1163" s="216"/>
      <c r="AY1163" s="216"/>
      <c r="AZ1163" s="216"/>
      <c r="BA1163" s="216"/>
      <c r="BB1163" s="216"/>
      <c r="BC1163" s="216"/>
      <c r="BD1163" s="216"/>
      <c r="BE1163" s="216"/>
      <c r="BF1163" s="216"/>
      <c r="BG1163" s="216"/>
      <c r="BH1163" s="216"/>
      <c r="BI1163" s="216"/>
      <c r="BJ1163" s="216"/>
      <c r="BK1163" s="216"/>
      <c r="BL1163" s="216"/>
      <c r="BM1163" s="221"/>
    </row>
    <row r="1164" spans="1:65">
      <c r="A1164" s="29"/>
      <c r="B1164" s="20" t="s">
        <v>268</v>
      </c>
      <c r="C1164" s="12"/>
      <c r="D1164" s="222">
        <v>18.399999999999999</v>
      </c>
      <c r="E1164" s="222">
        <v>6.333333333333333</v>
      </c>
      <c r="F1164" s="222">
        <v>18.751444444444445</v>
      </c>
      <c r="G1164" s="222">
        <v>19.133333333333333</v>
      </c>
      <c r="H1164" s="222">
        <v>17.916666666666668</v>
      </c>
      <c r="I1164" s="222">
        <v>18.016666666666666</v>
      </c>
      <c r="J1164" s="222">
        <v>14.733333333333334</v>
      </c>
      <c r="K1164" s="222">
        <v>16.816666666666666</v>
      </c>
      <c r="L1164" s="222">
        <v>18.816666666666666</v>
      </c>
      <c r="M1164" s="222">
        <v>17.517666666666667</v>
      </c>
      <c r="N1164" s="222">
        <v>16.850000000000001</v>
      </c>
      <c r="O1164" s="222">
        <v>2.0166666666666666</v>
      </c>
      <c r="P1164" s="222">
        <v>22.939148674098217</v>
      </c>
      <c r="Q1164" s="222">
        <v>18.166666666666668</v>
      </c>
      <c r="R1164" s="222">
        <v>23.446566666666666</v>
      </c>
      <c r="S1164" s="222">
        <v>18.116666666666664</v>
      </c>
      <c r="T1164" s="222">
        <v>15.799999999999999</v>
      </c>
      <c r="U1164" s="222">
        <v>19</v>
      </c>
      <c r="V1164" s="222">
        <v>7.833333333333333</v>
      </c>
      <c r="W1164" s="222">
        <v>18.316666666666666</v>
      </c>
      <c r="X1164" s="222">
        <v>18.916666666666668</v>
      </c>
      <c r="Y1164" s="222">
        <v>16.099999999999998</v>
      </c>
      <c r="Z1164" s="215"/>
      <c r="AA1164" s="216"/>
      <c r="AB1164" s="216"/>
      <c r="AC1164" s="216"/>
      <c r="AD1164" s="216"/>
      <c r="AE1164" s="216"/>
      <c r="AF1164" s="216"/>
      <c r="AG1164" s="216"/>
      <c r="AH1164" s="216"/>
      <c r="AI1164" s="216"/>
      <c r="AJ1164" s="216"/>
      <c r="AK1164" s="216"/>
      <c r="AL1164" s="216"/>
      <c r="AM1164" s="216"/>
      <c r="AN1164" s="216"/>
      <c r="AO1164" s="216"/>
      <c r="AP1164" s="216"/>
      <c r="AQ1164" s="216"/>
      <c r="AR1164" s="216"/>
      <c r="AS1164" s="216"/>
      <c r="AT1164" s="216"/>
      <c r="AU1164" s="216"/>
      <c r="AV1164" s="216"/>
      <c r="AW1164" s="216"/>
      <c r="AX1164" s="216"/>
      <c r="AY1164" s="216"/>
      <c r="AZ1164" s="216"/>
      <c r="BA1164" s="216"/>
      <c r="BB1164" s="216"/>
      <c r="BC1164" s="216"/>
      <c r="BD1164" s="216"/>
      <c r="BE1164" s="216"/>
      <c r="BF1164" s="216"/>
      <c r="BG1164" s="216"/>
      <c r="BH1164" s="216"/>
      <c r="BI1164" s="216"/>
      <c r="BJ1164" s="216"/>
      <c r="BK1164" s="216"/>
      <c r="BL1164" s="216"/>
      <c r="BM1164" s="221"/>
    </row>
    <row r="1165" spans="1:65">
      <c r="A1165" s="29"/>
      <c r="B1165" s="3" t="s">
        <v>269</v>
      </c>
      <c r="C1165" s="28"/>
      <c r="D1165" s="218">
        <v>18.299999999999997</v>
      </c>
      <c r="E1165" s="218">
        <v>6.5</v>
      </c>
      <c r="F1165" s="218">
        <v>18.716000000000001</v>
      </c>
      <c r="G1165" s="218">
        <v>19.149999999999999</v>
      </c>
      <c r="H1165" s="218">
        <v>18.05</v>
      </c>
      <c r="I1165" s="218">
        <v>18</v>
      </c>
      <c r="J1165" s="218">
        <v>14.850000000000001</v>
      </c>
      <c r="K1165" s="218">
        <v>17.100000000000001</v>
      </c>
      <c r="L1165" s="218">
        <v>18.799999999999997</v>
      </c>
      <c r="M1165" s="218">
        <v>17.485999999999997</v>
      </c>
      <c r="N1165" s="218">
        <v>16.95</v>
      </c>
      <c r="O1165" s="218">
        <v>2.0499999999999998</v>
      </c>
      <c r="P1165" s="218">
        <v>22.814711309535227</v>
      </c>
      <c r="Q1165" s="218">
        <v>18.05</v>
      </c>
      <c r="R1165" s="218">
        <v>21.71</v>
      </c>
      <c r="S1165" s="218">
        <v>18.350000000000001</v>
      </c>
      <c r="T1165" s="218">
        <v>15.85</v>
      </c>
      <c r="U1165" s="218">
        <v>19</v>
      </c>
      <c r="V1165" s="218">
        <v>8</v>
      </c>
      <c r="W1165" s="218">
        <v>18.5</v>
      </c>
      <c r="X1165" s="218">
        <v>19.100000000000001</v>
      </c>
      <c r="Y1165" s="218">
        <v>16.149999999999999</v>
      </c>
      <c r="Z1165" s="215"/>
      <c r="AA1165" s="216"/>
      <c r="AB1165" s="216"/>
      <c r="AC1165" s="216"/>
      <c r="AD1165" s="216"/>
      <c r="AE1165" s="216"/>
      <c r="AF1165" s="216"/>
      <c r="AG1165" s="216"/>
      <c r="AH1165" s="216"/>
      <c r="AI1165" s="216"/>
      <c r="AJ1165" s="216"/>
      <c r="AK1165" s="216"/>
      <c r="AL1165" s="216"/>
      <c r="AM1165" s="216"/>
      <c r="AN1165" s="216"/>
      <c r="AO1165" s="216"/>
      <c r="AP1165" s="216"/>
      <c r="AQ1165" s="216"/>
      <c r="AR1165" s="216"/>
      <c r="AS1165" s="216"/>
      <c r="AT1165" s="216"/>
      <c r="AU1165" s="216"/>
      <c r="AV1165" s="216"/>
      <c r="AW1165" s="216"/>
      <c r="AX1165" s="216"/>
      <c r="AY1165" s="216"/>
      <c r="AZ1165" s="216"/>
      <c r="BA1165" s="216"/>
      <c r="BB1165" s="216"/>
      <c r="BC1165" s="216"/>
      <c r="BD1165" s="216"/>
      <c r="BE1165" s="216"/>
      <c r="BF1165" s="216"/>
      <c r="BG1165" s="216"/>
      <c r="BH1165" s="216"/>
      <c r="BI1165" s="216"/>
      <c r="BJ1165" s="216"/>
      <c r="BK1165" s="216"/>
      <c r="BL1165" s="216"/>
      <c r="BM1165" s="221"/>
    </row>
    <row r="1166" spans="1:65">
      <c r="A1166" s="29"/>
      <c r="B1166" s="3" t="s">
        <v>270</v>
      </c>
      <c r="C1166" s="28"/>
      <c r="D1166" s="23">
        <v>0.34058772731852766</v>
      </c>
      <c r="E1166" s="23">
        <v>0.81649658092772714</v>
      </c>
      <c r="F1166" s="23">
        <v>0.11098782048628617</v>
      </c>
      <c r="G1166" s="23">
        <v>0.43665394383500922</v>
      </c>
      <c r="H1166" s="23">
        <v>0.35449494589721087</v>
      </c>
      <c r="I1166" s="23">
        <v>0.22286019533928972</v>
      </c>
      <c r="J1166" s="23">
        <v>0.40824829046386296</v>
      </c>
      <c r="K1166" s="23">
        <v>0.59132619311735801</v>
      </c>
      <c r="L1166" s="23">
        <v>0.39200340134578748</v>
      </c>
      <c r="M1166" s="23">
        <v>0.14938496131360302</v>
      </c>
      <c r="N1166" s="23">
        <v>0.30822070014844904</v>
      </c>
      <c r="O1166" s="23">
        <v>0.24832774042918909</v>
      </c>
      <c r="P1166" s="23">
        <v>0.29631986500179558</v>
      </c>
      <c r="Q1166" s="23">
        <v>0.42268979957726188</v>
      </c>
      <c r="R1166" s="23">
        <v>4.0895486834939074</v>
      </c>
      <c r="S1166" s="23">
        <v>0.78336879352362943</v>
      </c>
      <c r="T1166" s="23">
        <v>0.52915026221291828</v>
      </c>
      <c r="U1166" s="23">
        <v>0</v>
      </c>
      <c r="V1166" s="23">
        <v>0.40824829046386302</v>
      </c>
      <c r="W1166" s="23">
        <v>0.4070217029430574</v>
      </c>
      <c r="X1166" s="23">
        <v>0.7935153852740775</v>
      </c>
      <c r="Y1166" s="23">
        <v>0.20976176963403023</v>
      </c>
      <c r="Z1166" s="15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3" t="s">
        <v>86</v>
      </c>
      <c r="C1167" s="28"/>
      <c r="D1167" s="13">
        <v>1.8510202571659112E-2</v>
      </c>
      <c r="E1167" s="13">
        <v>0.12892051277806219</v>
      </c>
      <c r="F1167" s="13">
        <v>5.9188944518441568E-3</v>
      </c>
      <c r="G1167" s="13">
        <v>2.2821634695209543E-2</v>
      </c>
      <c r="H1167" s="13">
        <v>1.9785764422169907E-2</v>
      </c>
      <c r="I1167" s="13">
        <v>1.2369668566473065E-2</v>
      </c>
      <c r="J1167" s="13">
        <v>2.7709159986235042E-2</v>
      </c>
      <c r="K1167" s="13">
        <v>3.5163103654154093E-2</v>
      </c>
      <c r="L1167" s="13">
        <v>2.0832775979404118E-2</v>
      </c>
      <c r="M1167" s="13">
        <v>8.5276746130726888E-3</v>
      </c>
      <c r="N1167" s="13">
        <v>1.8292029682400537E-2</v>
      </c>
      <c r="O1167" s="13">
        <v>0.12313772252687062</v>
      </c>
      <c r="P1167" s="13">
        <v>1.2917648741532667E-2</v>
      </c>
      <c r="Q1167" s="13">
        <v>2.3267328417096982E-2</v>
      </c>
      <c r="R1167" s="13">
        <v>0.17441993711206791</v>
      </c>
      <c r="S1167" s="13">
        <v>4.3240227793392615E-2</v>
      </c>
      <c r="T1167" s="13">
        <v>3.3490522924868246E-2</v>
      </c>
      <c r="U1167" s="13">
        <v>0</v>
      </c>
      <c r="V1167" s="13">
        <v>5.211680303793996E-2</v>
      </c>
      <c r="W1167" s="13">
        <v>2.2221385056035891E-2</v>
      </c>
      <c r="X1167" s="13">
        <v>4.1947949882330082E-2</v>
      </c>
      <c r="Y1167" s="13">
        <v>1.3028681343728588E-2</v>
      </c>
      <c r="Z1167" s="15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3" t="s">
        <v>271</v>
      </c>
      <c r="C1168" s="28"/>
      <c r="D1168" s="13">
        <v>4.0126686927991262E-2</v>
      </c>
      <c r="E1168" s="13">
        <v>-0.64198537949942325</v>
      </c>
      <c r="F1168" s="13">
        <v>5.9993357886646059E-2</v>
      </c>
      <c r="G1168" s="13">
        <v>8.1581011407005466E-2</v>
      </c>
      <c r="H1168" s="13">
        <v>1.2804518521368324E-2</v>
      </c>
      <c r="I1168" s="13">
        <v>1.8457380950324787E-2</v>
      </c>
      <c r="J1168" s="13">
        <v>-0.16714493546707943</v>
      </c>
      <c r="K1168" s="13">
        <v>-4.9376968197152871E-2</v>
      </c>
      <c r="L1168" s="13">
        <v>6.3680280381976484E-2</v>
      </c>
      <c r="M1168" s="13">
        <v>-9.7504025701680153E-3</v>
      </c>
      <c r="N1168" s="13">
        <v>-4.7492680720834013E-2</v>
      </c>
      <c r="O1168" s="13">
        <v>-0.88600060768271116</v>
      </c>
      <c r="P1168" s="13">
        <v>0.29671851692056528</v>
      </c>
      <c r="Q1168" s="13">
        <v>2.6936674593759591E-2</v>
      </c>
      <c r="R1168" s="13">
        <v>0.32540215798023242</v>
      </c>
      <c r="S1168" s="13">
        <v>2.4110243379281027E-2</v>
      </c>
      <c r="T1168" s="13">
        <v>-0.10684773622487709</v>
      </c>
      <c r="U1168" s="13">
        <v>7.4043861501730035E-2</v>
      </c>
      <c r="V1168" s="13">
        <v>-0.5571924430650762</v>
      </c>
      <c r="W1168" s="13">
        <v>3.5415968237194173E-2</v>
      </c>
      <c r="X1168" s="13">
        <v>6.9333142810933168E-2</v>
      </c>
      <c r="Y1168" s="13">
        <v>-8.9889148938007701E-2</v>
      </c>
      <c r="Z1168" s="15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29"/>
      <c r="B1169" s="45" t="s">
        <v>272</v>
      </c>
      <c r="C1169" s="46"/>
      <c r="D1169" s="44">
        <v>0.24</v>
      </c>
      <c r="E1169" s="44" t="s">
        <v>273</v>
      </c>
      <c r="F1169" s="44">
        <v>0.54</v>
      </c>
      <c r="G1169" s="44">
        <v>0.86</v>
      </c>
      <c r="H1169" s="44">
        <v>0.17</v>
      </c>
      <c r="I1169" s="44">
        <v>0.08</v>
      </c>
      <c r="J1169" s="44">
        <v>2.85</v>
      </c>
      <c r="K1169" s="44">
        <v>1.1000000000000001</v>
      </c>
      <c r="L1169" s="44">
        <v>0.59</v>
      </c>
      <c r="M1169" s="44">
        <v>0.5</v>
      </c>
      <c r="N1169" s="44">
        <v>1.07</v>
      </c>
      <c r="O1169" s="44">
        <v>13.57</v>
      </c>
      <c r="P1169" s="44">
        <v>4.0599999999999996</v>
      </c>
      <c r="Q1169" s="44">
        <v>0.04</v>
      </c>
      <c r="R1169" s="44">
        <v>4.49</v>
      </c>
      <c r="S1169" s="44">
        <v>0</v>
      </c>
      <c r="T1169" s="44">
        <v>1.95</v>
      </c>
      <c r="U1169" s="44" t="s">
        <v>273</v>
      </c>
      <c r="V1169" s="44" t="s">
        <v>273</v>
      </c>
      <c r="W1169" s="44">
        <v>0.17</v>
      </c>
      <c r="X1169" s="44">
        <v>0.67</v>
      </c>
      <c r="Y1169" s="44">
        <v>1.7</v>
      </c>
      <c r="Z1169" s="15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B1170" s="30" t="s">
        <v>325</v>
      </c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Y1170" s="20"/>
      <c r="BM1170" s="55"/>
    </row>
    <row r="1171" spans="1:65"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6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</sheetData>
  <dataConsolidate/>
  <conditionalFormatting sqref="B6:Z11 B25:AA30 B43:AA48 B62:P67 B80:AA85 B99:V104 B118:X123 B137:AA142 B155:Z160 B173:W178 B191:AA196 B210:AA215 B228:S233 B247:AA252 B265:H270 B283:H288 B301:H306 B319:AA324 B337:X342 B356:H361 B374:N379 B392:S397 B411:T416 B429:H434 B447:T452 B465:AA470 B483:Y488 B501:Y506 B520:J525 B538:AA543 B556:AA561 B574:Z579 B593:AA598 B611:V616 B630:H635 B648:AA653 B666:AA671 B684:X689 B703:H708 B721:H726 B739:G744 B757:T762 B775:Q780 B793:Y798 B811:AA816 B829:X834 B848:Y853 B866:H871 B884:Y889 B902:AA907 B920:T925 B938:J943 B957:V962 B975:V980 B993:Z998 B1011:W1016 B1029:H1034 B1047:W1052 B1066:Z1071 B1084:W1089 B1103:Y1108 B1122:J1127 B1140:Z1145 B1158:Y1163">
    <cfRule type="expression" dxfId="14" priority="192">
      <formula>AND($B6&lt;&gt;$B5,NOT(ISBLANK(INDIRECT(Anlyt_LabRefThisCol))))</formula>
    </cfRule>
  </conditionalFormatting>
  <conditionalFormatting sqref="C2:Z17 C21:AA36 C39:AA54 C58:P73 C76:AA91 C95:V110 C114:X129 C133:AA148 C151:Z166 C169:W184 C187:AA202 C206:AA221 C224:S239 C243:AA258 C261:H276 C279:H294 C297:H312 C315:AA330 C333:X348 C352:H367 C370:N385 C388:S403 C407:T422 C425:H440 C443:T458 C461:AA476 C479:Y494 C497:Y512 C516:J531 C534:AA549 C552:AA567 C570:Z585 C589:AA604 C607:V622 C626:H641 C644:AA659 C662:AA677 C680:X695 C699:H714 C717:H732 C735:G750 C753:T768 C771:Q786 C789:Y804 C807:AA822 C825:X840 C844:Y859 C862:H877 C880:Y895 C898:AA913 C916:T931 C934:J949 C953:V968 C971:V986 C989:Z1004 C1007:W1022 C1025:H1040 C1043:W1058 C1062:Z1077 C1080:W1095 C1099:Y1114 C1118:J1133 C1136:Z1151 C1154:Y1169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D42D-8C89-466E-89AA-90AC30681FF2}">
  <sheetPr codeName="Sheet17"/>
  <dimension ref="A1:BN42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598</v>
      </c>
      <c r="BM1" s="27" t="s">
        <v>313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337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9.27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9.27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5</v>
      </c>
    </row>
    <row r="8" spans="1:66">
      <c r="A8" s="29"/>
      <c r="B8" s="20" t="s">
        <v>268</v>
      </c>
      <c r="C8" s="12"/>
      <c r="D8" s="22">
        <v>9.27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269</v>
      </c>
      <c r="C9" s="28"/>
      <c r="D9" s="11">
        <v>9.27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9.27</v>
      </c>
      <c r="BN9" s="27"/>
    </row>
    <row r="10" spans="1:66">
      <c r="A10" s="29"/>
      <c r="B10" s="3" t="s">
        <v>270</v>
      </c>
      <c r="C10" s="28"/>
      <c r="D10" s="23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599</v>
      </c>
      <c r="BM15" s="27" t="s">
        <v>313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337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3">
        <v>20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29"/>
      <c r="B21" s="19">
        <v>1</v>
      </c>
      <c r="C21" s="9">
        <v>2</v>
      </c>
      <c r="D21" s="218">
        <v>20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29"/>
      <c r="B22" s="20" t="s">
        <v>268</v>
      </c>
      <c r="C22" s="12"/>
      <c r="D22" s="222">
        <v>20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29"/>
      <c r="B23" s="3" t="s">
        <v>269</v>
      </c>
      <c r="C23" s="28"/>
      <c r="D23" s="218">
        <v>20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20</v>
      </c>
    </row>
    <row r="24" spans="1:65">
      <c r="A24" s="29"/>
      <c r="B24" s="3" t="s">
        <v>270</v>
      </c>
      <c r="C24" s="28"/>
      <c r="D24" s="218">
        <v>0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12</v>
      </c>
    </row>
    <row r="25" spans="1:65">
      <c r="A25" s="29"/>
      <c r="B25" s="3" t="s">
        <v>86</v>
      </c>
      <c r="C25" s="28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271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272</v>
      </c>
      <c r="C27" s="46"/>
      <c r="D27" s="44" t="s">
        <v>273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600</v>
      </c>
      <c r="BM29" s="27" t="s">
        <v>313</v>
      </c>
    </row>
    <row r="30" spans="1:65" ht="15">
      <c r="A30" s="24" t="s">
        <v>106</v>
      </c>
      <c r="B30" s="18" t="s">
        <v>110</v>
      </c>
      <c r="C30" s="15" t="s">
        <v>111</v>
      </c>
      <c r="D30" s="16" t="s">
        <v>337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235</v>
      </c>
      <c r="C31" s="9" t="s">
        <v>235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370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29"/>
      <c r="B35" s="19">
        <v>1</v>
      </c>
      <c r="C35" s="9">
        <v>2</v>
      </c>
      <c r="D35" s="228">
        <v>359.99999999999994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7</v>
      </c>
    </row>
    <row r="36" spans="1:65">
      <c r="A36" s="29"/>
      <c r="B36" s="20" t="s">
        <v>268</v>
      </c>
      <c r="C36" s="12"/>
      <c r="D36" s="232">
        <v>365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29"/>
      <c r="B37" s="3" t="s">
        <v>269</v>
      </c>
      <c r="C37" s="28"/>
      <c r="D37" s="228">
        <v>365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365</v>
      </c>
    </row>
    <row r="38" spans="1:65">
      <c r="A38" s="29"/>
      <c r="B38" s="3" t="s">
        <v>270</v>
      </c>
      <c r="C38" s="28"/>
      <c r="D38" s="228">
        <v>7.0710678118655155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13</v>
      </c>
    </row>
    <row r="39" spans="1:65">
      <c r="A39" s="29"/>
      <c r="B39" s="3" t="s">
        <v>86</v>
      </c>
      <c r="C39" s="28"/>
      <c r="D39" s="13">
        <v>1.9372788525658945E-2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271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272</v>
      </c>
      <c r="C41" s="46"/>
      <c r="D41" s="44" t="s">
        <v>273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601</v>
      </c>
      <c r="BM43" s="27" t="s">
        <v>313</v>
      </c>
    </row>
    <row r="44" spans="1:65" ht="15">
      <c r="A44" s="24" t="s">
        <v>100</v>
      </c>
      <c r="B44" s="18" t="s">
        <v>110</v>
      </c>
      <c r="C44" s="15" t="s">
        <v>111</v>
      </c>
      <c r="D44" s="16" t="s">
        <v>337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235</v>
      </c>
      <c r="C45" s="9" t="s">
        <v>235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2.84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2.83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8</v>
      </c>
    </row>
    <row r="50" spans="1:65">
      <c r="A50" s="29"/>
      <c r="B50" s="20" t="s">
        <v>268</v>
      </c>
      <c r="C50" s="12"/>
      <c r="D50" s="22">
        <v>2.835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269</v>
      </c>
      <c r="C51" s="28"/>
      <c r="D51" s="11">
        <v>2.835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2.835</v>
      </c>
    </row>
    <row r="52" spans="1:65">
      <c r="A52" s="29"/>
      <c r="B52" s="3" t="s">
        <v>270</v>
      </c>
      <c r="C52" s="28"/>
      <c r="D52" s="23">
        <v>7.0710678118653244E-3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14</v>
      </c>
    </row>
    <row r="53" spans="1:65">
      <c r="A53" s="29"/>
      <c r="B53" s="3" t="s">
        <v>86</v>
      </c>
      <c r="C53" s="28"/>
      <c r="D53" s="13">
        <v>2.4942038137091092E-3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271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272</v>
      </c>
      <c r="C55" s="46"/>
      <c r="D55" s="44" t="s">
        <v>273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602</v>
      </c>
      <c r="BM57" s="27" t="s">
        <v>313</v>
      </c>
    </row>
    <row r="58" spans="1:65" ht="15">
      <c r="A58" s="24" t="s">
        <v>208</v>
      </c>
      <c r="B58" s="18" t="s">
        <v>110</v>
      </c>
      <c r="C58" s="15" t="s">
        <v>111</v>
      </c>
      <c r="D58" s="16" t="s">
        <v>337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3">
        <v>30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</v>
      </c>
    </row>
    <row r="63" spans="1:65">
      <c r="A63" s="29"/>
      <c r="B63" s="19">
        <v>1</v>
      </c>
      <c r="C63" s="9">
        <v>2</v>
      </c>
      <c r="D63" s="218">
        <v>30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9</v>
      </c>
    </row>
    <row r="64" spans="1:65">
      <c r="A64" s="29"/>
      <c r="B64" s="20" t="s">
        <v>268</v>
      </c>
      <c r="C64" s="12"/>
      <c r="D64" s="222">
        <v>30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16</v>
      </c>
    </row>
    <row r="65" spans="1:65">
      <c r="A65" s="29"/>
      <c r="B65" s="3" t="s">
        <v>269</v>
      </c>
      <c r="C65" s="28"/>
      <c r="D65" s="218">
        <v>30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30</v>
      </c>
    </row>
    <row r="66" spans="1:65">
      <c r="A66" s="29"/>
      <c r="B66" s="3" t="s">
        <v>270</v>
      </c>
      <c r="C66" s="28"/>
      <c r="D66" s="218">
        <v>0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7">
        <v>15</v>
      </c>
    </row>
    <row r="67" spans="1:65">
      <c r="A67" s="29"/>
      <c r="B67" s="3" t="s">
        <v>86</v>
      </c>
      <c r="C67" s="28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271</v>
      </c>
      <c r="C68" s="28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272</v>
      </c>
      <c r="C69" s="46"/>
      <c r="D69" s="44" t="s">
        <v>273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603</v>
      </c>
      <c r="BM71" s="27" t="s">
        <v>313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337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235</v>
      </c>
      <c r="C73" s="9" t="s">
        <v>235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3">
        <v>20</v>
      </c>
      <c r="E76" s="215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7">
        <v>1</v>
      </c>
    </row>
    <row r="77" spans="1:65">
      <c r="A77" s="29"/>
      <c r="B77" s="19">
        <v>1</v>
      </c>
      <c r="C77" s="9">
        <v>2</v>
      </c>
      <c r="D77" s="218">
        <v>20</v>
      </c>
      <c r="E77" s="215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7">
        <v>10</v>
      </c>
    </row>
    <row r="78" spans="1:65">
      <c r="A78" s="29"/>
      <c r="B78" s="20" t="s">
        <v>268</v>
      </c>
      <c r="C78" s="12"/>
      <c r="D78" s="222">
        <v>20</v>
      </c>
      <c r="E78" s="215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7">
        <v>16</v>
      </c>
    </row>
    <row r="79" spans="1:65">
      <c r="A79" s="29"/>
      <c r="B79" s="3" t="s">
        <v>269</v>
      </c>
      <c r="C79" s="28"/>
      <c r="D79" s="218">
        <v>20</v>
      </c>
      <c r="E79" s="215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20</v>
      </c>
    </row>
    <row r="80" spans="1:65">
      <c r="A80" s="29"/>
      <c r="B80" s="3" t="s">
        <v>270</v>
      </c>
      <c r="C80" s="28"/>
      <c r="D80" s="218">
        <v>0</v>
      </c>
      <c r="E80" s="215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16</v>
      </c>
    </row>
    <row r="81" spans="1:65">
      <c r="A81" s="29"/>
      <c r="B81" s="3" t="s">
        <v>86</v>
      </c>
      <c r="C81" s="28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271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272</v>
      </c>
      <c r="C83" s="46"/>
      <c r="D83" s="44" t="s">
        <v>273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604</v>
      </c>
      <c r="BM85" s="27" t="s">
        <v>313</v>
      </c>
    </row>
    <row r="86" spans="1:65" ht="19.5">
      <c r="A86" s="24" t="s">
        <v>338</v>
      </c>
      <c r="B86" s="18" t="s">
        <v>110</v>
      </c>
      <c r="C86" s="15" t="s">
        <v>111</v>
      </c>
      <c r="D86" s="16" t="s">
        <v>337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235</v>
      </c>
      <c r="C87" s="9" t="s">
        <v>235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3">
        <v>200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29"/>
      <c r="B91" s="19">
        <v>1</v>
      </c>
      <c r="C91" s="9">
        <v>2</v>
      </c>
      <c r="D91" s="228">
        <v>200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11</v>
      </c>
    </row>
    <row r="92" spans="1:65">
      <c r="A92" s="29"/>
      <c r="B92" s="20" t="s">
        <v>268</v>
      </c>
      <c r="C92" s="12"/>
      <c r="D92" s="232">
        <v>200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29"/>
      <c r="B93" s="3" t="s">
        <v>269</v>
      </c>
      <c r="C93" s="28"/>
      <c r="D93" s="228">
        <v>200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200</v>
      </c>
    </row>
    <row r="94" spans="1:65">
      <c r="A94" s="29"/>
      <c r="B94" s="3" t="s">
        <v>270</v>
      </c>
      <c r="C94" s="28"/>
      <c r="D94" s="228">
        <v>0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17</v>
      </c>
    </row>
    <row r="95" spans="1:65">
      <c r="A95" s="29"/>
      <c r="B95" s="3" t="s">
        <v>86</v>
      </c>
      <c r="C95" s="28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271</v>
      </c>
      <c r="C96" s="28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272</v>
      </c>
      <c r="C97" s="46"/>
      <c r="D97" s="44" t="s">
        <v>273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605</v>
      </c>
      <c r="BM99" s="27" t="s">
        <v>313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337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235</v>
      </c>
      <c r="C101" s="9" t="s">
        <v>235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98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3">
        <v>30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29"/>
      <c r="B105" s="19">
        <v>1</v>
      </c>
      <c r="C105" s="9">
        <v>2</v>
      </c>
      <c r="D105" s="218">
        <v>30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12</v>
      </c>
    </row>
    <row r="106" spans="1:65">
      <c r="A106" s="29"/>
      <c r="B106" s="20" t="s">
        <v>268</v>
      </c>
      <c r="C106" s="12"/>
      <c r="D106" s="222">
        <v>30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29"/>
      <c r="B107" s="3" t="s">
        <v>269</v>
      </c>
      <c r="C107" s="28"/>
      <c r="D107" s="218">
        <v>30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30</v>
      </c>
    </row>
    <row r="108" spans="1:65">
      <c r="A108" s="29"/>
      <c r="B108" s="3" t="s">
        <v>270</v>
      </c>
      <c r="C108" s="28"/>
      <c r="D108" s="218">
        <v>0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18</v>
      </c>
    </row>
    <row r="109" spans="1:65">
      <c r="A109" s="29"/>
      <c r="B109" s="3" t="s">
        <v>86</v>
      </c>
      <c r="C109" s="28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271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272</v>
      </c>
      <c r="C111" s="46"/>
      <c r="D111" s="44" t="s">
        <v>273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606</v>
      </c>
      <c r="BM113" s="27" t="s">
        <v>313</v>
      </c>
    </row>
    <row r="114" spans="1:65" ht="19.5">
      <c r="A114" s="24" t="s">
        <v>339</v>
      </c>
      <c r="B114" s="18" t="s">
        <v>110</v>
      </c>
      <c r="C114" s="15" t="s">
        <v>111</v>
      </c>
      <c r="D114" s="16" t="s">
        <v>337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5.38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5.36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5</v>
      </c>
    </row>
    <row r="120" spans="1:65">
      <c r="A120" s="29"/>
      <c r="B120" s="20" t="s">
        <v>268</v>
      </c>
      <c r="C120" s="12"/>
      <c r="D120" s="22">
        <v>5.37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269</v>
      </c>
      <c r="C121" s="28"/>
      <c r="D121" s="11">
        <v>5.37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5.37</v>
      </c>
    </row>
    <row r="122" spans="1:65">
      <c r="A122" s="29"/>
      <c r="B122" s="3" t="s">
        <v>270</v>
      </c>
      <c r="C122" s="28"/>
      <c r="D122" s="23">
        <v>1.4142135623730649E-2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11</v>
      </c>
    </row>
    <row r="123" spans="1:65">
      <c r="A123" s="29"/>
      <c r="B123" s="3" t="s">
        <v>86</v>
      </c>
      <c r="C123" s="28"/>
      <c r="D123" s="13">
        <v>2.6335448088883888E-3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271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272</v>
      </c>
      <c r="C125" s="46"/>
      <c r="D125" s="44" t="s">
        <v>273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607</v>
      </c>
      <c r="BM127" s="27" t="s">
        <v>313</v>
      </c>
    </row>
    <row r="128" spans="1:65" ht="19.5">
      <c r="A128" s="24" t="s">
        <v>340</v>
      </c>
      <c r="B128" s="18" t="s">
        <v>110</v>
      </c>
      <c r="C128" s="15" t="s">
        <v>111</v>
      </c>
      <c r="D128" s="16" t="s">
        <v>337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1.4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1.4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6</v>
      </c>
    </row>
    <row r="134" spans="1:65">
      <c r="A134" s="29"/>
      <c r="B134" s="20" t="s">
        <v>268</v>
      </c>
      <c r="C134" s="12"/>
      <c r="D134" s="22">
        <v>1.4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269</v>
      </c>
      <c r="C135" s="28"/>
      <c r="D135" s="11">
        <v>1.4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1.4</v>
      </c>
    </row>
    <row r="136" spans="1:65">
      <c r="A136" s="29"/>
      <c r="B136" s="3" t="s">
        <v>270</v>
      </c>
      <c r="C136" s="28"/>
      <c r="D136" s="23">
        <v>0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12</v>
      </c>
    </row>
    <row r="137" spans="1:65">
      <c r="A137" s="29"/>
      <c r="B137" s="3" t="s">
        <v>86</v>
      </c>
      <c r="C137" s="28"/>
      <c r="D137" s="13">
        <v>0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271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272</v>
      </c>
      <c r="C139" s="46"/>
      <c r="D139" s="44" t="s">
        <v>273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608</v>
      </c>
      <c r="BM141" s="27" t="s">
        <v>313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337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235</v>
      </c>
      <c r="C143" s="9" t="s">
        <v>235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2.84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2.83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7</v>
      </c>
    </row>
    <row r="148" spans="1:65">
      <c r="A148" s="29"/>
      <c r="B148" s="20" t="s">
        <v>268</v>
      </c>
      <c r="C148" s="12"/>
      <c r="D148" s="22">
        <v>2.835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269</v>
      </c>
      <c r="C149" s="28"/>
      <c r="D149" s="11">
        <v>2.835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2.835</v>
      </c>
    </row>
    <row r="150" spans="1:65">
      <c r="A150" s="29"/>
      <c r="B150" s="3" t="s">
        <v>270</v>
      </c>
      <c r="C150" s="28"/>
      <c r="D150" s="23">
        <v>7.0710678118653244E-3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13</v>
      </c>
    </row>
    <row r="151" spans="1:65">
      <c r="A151" s="29"/>
      <c r="B151" s="3" t="s">
        <v>86</v>
      </c>
      <c r="C151" s="28"/>
      <c r="D151" s="13">
        <v>2.4942038137091092E-3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271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272</v>
      </c>
      <c r="C153" s="46"/>
      <c r="D153" s="44" t="s">
        <v>273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609</v>
      </c>
      <c r="BM155" s="27" t="s">
        <v>313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337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235</v>
      </c>
      <c r="C157" s="9" t="s">
        <v>235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3">
        <v>5.6000000000000008E-2</v>
      </c>
      <c r="E160" s="205"/>
      <c r="F160" s="206"/>
      <c r="G160" s="206"/>
      <c r="H160" s="206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207">
        <v>1</v>
      </c>
    </row>
    <row r="161" spans="1:65">
      <c r="A161" s="29"/>
      <c r="B161" s="19">
        <v>1</v>
      </c>
      <c r="C161" s="9">
        <v>2</v>
      </c>
      <c r="D161" s="23">
        <v>5.6999999999999995E-2</v>
      </c>
      <c r="E161" s="205"/>
      <c r="F161" s="206"/>
      <c r="G161" s="206"/>
      <c r="H161" s="206"/>
      <c r="I161" s="206"/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207">
        <v>8</v>
      </c>
    </row>
    <row r="162" spans="1:65">
      <c r="A162" s="29"/>
      <c r="B162" s="20" t="s">
        <v>268</v>
      </c>
      <c r="C162" s="12"/>
      <c r="D162" s="211">
        <v>5.6500000000000002E-2</v>
      </c>
      <c r="E162" s="205"/>
      <c r="F162" s="206"/>
      <c r="G162" s="206"/>
      <c r="H162" s="206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  <c r="BI162" s="206"/>
      <c r="BJ162" s="206"/>
      <c r="BK162" s="206"/>
      <c r="BL162" s="206"/>
      <c r="BM162" s="207">
        <v>16</v>
      </c>
    </row>
    <row r="163" spans="1:65">
      <c r="A163" s="29"/>
      <c r="B163" s="3" t="s">
        <v>269</v>
      </c>
      <c r="C163" s="28"/>
      <c r="D163" s="23">
        <v>5.6500000000000002E-2</v>
      </c>
      <c r="E163" s="205"/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  <c r="BI163" s="206"/>
      <c r="BJ163" s="206"/>
      <c r="BK163" s="206"/>
      <c r="BL163" s="206"/>
      <c r="BM163" s="207">
        <v>5.6500000000000002E-2</v>
      </c>
    </row>
    <row r="164" spans="1:65">
      <c r="A164" s="29"/>
      <c r="B164" s="3" t="s">
        <v>270</v>
      </c>
      <c r="C164" s="28"/>
      <c r="D164" s="23">
        <v>7.0710678118653841E-4</v>
      </c>
      <c r="E164" s="205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206"/>
      <c r="BD164" s="206"/>
      <c r="BE164" s="206"/>
      <c r="BF164" s="206"/>
      <c r="BG164" s="206"/>
      <c r="BH164" s="206"/>
      <c r="BI164" s="206"/>
      <c r="BJ164" s="206"/>
      <c r="BK164" s="206"/>
      <c r="BL164" s="206"/>
      <c r="BM164" s="207">
        <v>14</v>
      </c>
    </row>
    <row r="165" spans="1:65">
      <c r="A165" s="29"/>
      <c r="B165" s="3" t="s">
        <v>86</v>
      </c>
      <c r="C165" s="28"/>
      <c r="D165" s="13">
        <v>1.2515164268788291E-2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271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272</v>
      </c>
      <c r="C167" s="46"/>
      <c r="D167" s="44" t="s">
        <v>273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610</v>
      </c>
      <c r="BM169" s="27" t="s">
        <v>313</v>
      </c>
    </row>
    <row r="170" spans="1:65" ht="19.5">
      <c r="A170" s="24" t="s">
        <v>341</v>
      </c>
      <c r="B170" s="18" t="s">
        <v>110</v>
      </c>
      <c r="C170" s="15" t="s">
        <v>111</v>
      </c>
      <c r="D170" s="16" t="s">
        <v>337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235</v>
      </c>
      <c r="C171" s="9" t="s">
        <v>235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1.06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1.06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9</v>
      </c>
    </row>
    <row r="176" spans="1:65">
      <c r="A176" s="29"/>
      <c r="B176" s="20" t="s">
        <v>268</v>
      </c>
      <c r="C176" s="12"/>
      <c r="D176" s="22">
        <v>1.06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269</v>
      </c>
      <c r="C177" s="28"/>
      <c r="D177" s="11">
        <v>1.06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1.06</v>
      </c>
    </row>
    <row r="178" spans="1:65">
      <c r="A178" s="29"/>
      <c r="B178" s="3" t="s">
        <v>270</v>
      </c>
      <c r="C178" s="28"/>
      <c r="D178" s="23">
        <v>0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15</v>
      </c>
    </row>
    <row r="179" spans="1:65">
      <c r="A179" s="29"/>
      <c r="B179" s="3" t="s">
        <v>86</v>
      </c>
      <c r="C179" s="28"/>
      <c r="D179" s="13">
        <v>0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271</v>
      </c>
      <c r="C180" s="28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272</v>
      </c>
      <c r="C181" s="46"/>
      <c r="D181" s="44" t="s">
        <v>273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611</v>
      </c>
      <c r="BM183" s="27" t="s">
        <v>313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337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23">
        <v>80</v>
      </c>
      <c r="E188" s="225"/>
      <c r="F188" s="226"/>
      <c r="G188" s="226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7">
        <v>1</v>
      </c>
    </row>
    <row r="189" spans="1:65">
      <c r="A189" s="29"/>
      <c r="B189" s="19">
        <v>1</v>
      </c>
      <c r="C189" s="9">
        <v>2</v>
      </c>
      <c r="D189" s="228">
        <v>80</v>
      </c>
      <c r="E189" s="225"/>
      <c r="F189" s="226"/>
      <c r="G189" s="226"/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26"/>
      <c r="Z189" s="226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7">
        <v>10</v>
      </c>
    </row>
    <row r="190" spans="1:65">
      <c r="A190" s="29"/>
      <c r="B190" s="20" t="s">
        <v>268</v>
      </c>
      <c r="C190" s="12"/>
      <c r="D190" s="232">
        <v>80</v>
      </c>
      <c r="E190" s="225"/>
      <c r="F190" s="226"/>
      <c r="G190" s="226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16</v>
      </c>
    </row>
    <row r="191" spans="1:65">
      <c r="A191" s="29"/>
      <c r="B191" s="3" t="s">
        <v>269</v>
      </c>
      <c r="C191" s="28"/>
      <c r="D191" s="228">
        <v>80</v>
      </c>
      <c r="E191" s="225"/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80</v>
      </c>
    </row>
    <row r="192" spans="1:65">
      <c r="A192" s="29"/>
      <c r="B192" s="3" t="s">
        <v>270</v>
      </c>
      <c r="C192" s="28"/>
      <c r="D192" s="228">
        <v>0</v>
      </c>
      <c r="E192" s="225"/>
      <c r="F192" s="226"/>
      <c r="G192" s="226"/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16</v>
      </c>
    </row>
    <row r="193" spans="1:65">
      <c r="A193" s="29"/>
      <c r="B193" s="3" t="s">
        <v>86</v>
      </c>
      <c r="C193" s="28"/>
      <c r="D193" s="13">
        <v>0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271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272</v>
      </c>
      <c r="C195" s="46"/>
      <c r="D195" s="44" t="s">
        <v>273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612</v>
      </c>
      <c r="BM197" s="27" t="s">
        <v>313</v>
      </c>
    </row>
    <row r="198" spans="1:65" ht="19.5">
      <c r="A198" s="24" t="s">
        <v>342</v>
      </c>
      <c r="B198" s="18" t="s">
        <v>110</v>
      </c>
      <c r="C198" s="15" t="s">
        <v>111</v>
      </c>
      <c r="D198" s="16" t="s">
        <v>337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235</v>
      </c>
      <c r="C199" s="9" t="s">
        <v>235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3">
        <v>0.16400000000000001</v>
      </c>
      <c r="E202" s="205"/>
      <c r="F202" s="206"/>
      <c r="G202" s="206"/>
      <c r="H202" s="206"/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/>
      <c r="AH202" s="206"/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6"/>
      <c r="AT202" s="206"/>
      <c r="AU202" s="206"/>
      <c r="AV202" s="206"/>
      <c r="AW202" s="206"/>
      <c r="AX202" s="206"/>
      <c r="AY202" s="206"/>
      <c r="AZ202" s="206"/>
      <c r="BA202" s="206"/>
      <c r="BB202" s="206"/>
      <c r="BC202" s="206"/>
      <c r="BD202" s="206"/>
      <c r="BE202" s="206"/>
      <c r="BF202" s="206"/>
      <c r="BG202" s="206"/>
      <c r="BH202" s="206"/>
      <c r="BI202" s="206"/>
      <c r="BJ202" s="206"/>
      <c r="BK202" s="206"/>
      <c r="BL202" s="206"/>
      <c r="BM202" s="207">
        <v>1</v>
      </c>
    </row>
    <row r="203" spans="1:65">
      <c r="A203" s="29"/>
      <c r="B203" s="19">
        <v>1</v>
      </c>
      <c r="C203" s="9">
        <v>2</v>
      </c>
      <c r="D203" s="23">
        <v>0.16500000000000001</v>
      </c>
      <c r="E203" s="205"/>
      <c r="F203" s="206"/>
      <c r="G203" s="206"/>
      <c r="H203" s="206"/>
      <c r="I203" s="206"/>
      <c r="J203" s="206"/>
      <c r="K203" s="206"/>
      <c r="L203" s="206"/>
      <c r="M203" s="206"/>
      <c r="N203" s="206"/>
      <c r="O203" s="206"/>
      <c r="P203" s="206"/>
      <c r="Q203" s="206"/>
      <c r="R203" s="206"/>
      <c r="S203" s="206"/>
      <c r="T203" s="206"/>
      <c r="U203" s="206"/>
      <c r="V203" s="206"/>
      <c r="W203" s="206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/>
      <c r="AH203" s="206"/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6"/>
      <c r="AT203" s="206"/>
      <c r="AU203" s="206"/>
      <c r="AV203" s="206"/>
      <c r="AW203" s="206"/>
      <c r="AX203" s="206"/>
      <c r="AY203" s="206"/>
      <c r="AZ203" s="206"/>
      <c r="BA203" s="206"/>
      <c r="BB203" s="206"/>
      <c r="BC203" s="206"/>
      <c r="BD203" s="206"/>
      <c r="BE203" s="206"/>
      <c r="BF203" s="206"/>
      <c r="BG203" s="206"/>
      <c r="BH203" s="206"/>
      <c r="BI203" s="206"/>
      <c r="BJ203" s="206"/>
      <c r="BK203" s="206"/>
      <c r="BL203" s="206"/>
      <c r="BM203" s="207">
        <v>11</v>
      </c>
    </row>
    <row r="204" spans="1:65">
      <c r="A204" s="29"/>
      <c r="B204" s="20" t="s">
        <v>268</v>
      </c>
      <c r="C204" s="12"/>
      <c r="D204" s="211">
        <v>0.16450000000000001</v>
      </c>
      <c r="E204" s="205"/>
      <c r="F204" s="206"/>
      <c r="G204" s="206"/>
      <c r="H204" s="206"/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206"/>
      <c r="AU204" s="206"/>
      <c r="AV204" s="206"/>
      <c r="AW204" s="206"/>
      <c r="AX204" s="206"/>
      <c r="AY204" s="206"/>
      <c r="AZ204" s="206"/>
      <c r="BA204" s="206"/>
      <c r="BB204" s="206"/>
      <c r="BC204" s="206"/>
      <c r="BD204" s="206"/>
      <c r="BE204" s="206"/>
      <c r="BF204" s="206"/>
      <c r="BG204" s="206"/>
      <c r="BH204" s="206"/>
      <c r="BI204" s="206"/>
      <c r="BJ204" s="206"/>
      <c r="BK204" s="206"/>
      <c r="BL204" s="206"/>
      <c r="BM204" s="207">
        <v>16</v>
      </c>
    </row>
    <row r="205" spans="1:65">
      <c r="A205" s="29"/>
      <c r="B205" s="3" t="s">
        <v>269</v>
      </c>
      <c r="C205" s="28"/>
      <c r="D205" s="23">
        <v>0.16450000000000001</v>
      </c>
      <c r="E205" s="205"/>
      <c r="F205" s="206"/>
      <c r="G205" s="206"/>
      <c r="H205" s="206"/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6"/>
      <c r="AT205" s="206"/>
      <c r="AU205" s="206"/>
      <c r="AV205" s="206"/>
      <c r="AW205" s="206"/>
      <c r="AX205" s="206"/>
      <c r="AY205" s="206"/>
      <c r="AZ205" s="206"/>
      <c r="BA205" s="206"/>
      <c r="BB205" s="206"/>
      <c r="BC205" s="206"/>
      <c r="BD205" s="206"/>
      <c r="BE205" s="206"/>
      <c r="BF205" s="206"/>
      <c r="BG205" s="206"/>
      <c r="BH205" s="206"/>
      <c r="BI205" s="206"/>
      <c r="BJ205" s="206"/>
      <c r="BK205" s="206"/>
      <c r="BL205" s="206"/>
      <c r="BM205" s="207">
        <v>0.16450000000000001</v>
      </c>
    </row>
    <row r="206" spans="1:65">
      <c r="A206" s="29"/>
      <c r="B206" s="3" t="s">
        <v>270</v>
      </c>
      <c r="C206" s="28"/>
      <c r="D206" s="23">
        <v>7.0710678118654816E-4</v>
      </c>
      <c r="E206" s="205"/>
      <c r="F206" s="206"/>
      <c r="G206" s="206"/>
      <c r="H206" s="206"/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6"/>
      <c r="AT206" s="206"/>
      <c r="AU206" s="206"/>
      <c r="AV206" s="206"/>
      <c r="AW206" s="206"/>
      <c r="AX206" s="206"/>
      <c r="AY206" s="206"/>
      <c r="AZ206" s="206"/>
      <c r="BA206" s="206"/>
      <c r="BB206" s="206"/>
      <c r="BC206" s="206"/>
      <c r="BD206" s="206"/>
      <c r="BE206" s="206"/>
      <c r="BF206" s="206"/>
      <c r="BG206" s="206"/>
      <c r="BH206" s="206"/>
      <c r="BI206" s="206"/>
      <c r="BJ206" s="206"/>
      <c r="BK206" s="206"/>
      <c r="BL206" s="206"/>
      <c r="BM206" s="207">
        <v>17</v>
      </c>
    </row>
    <row r="207" spans="1:65">
      <c r="A207" s="29"/>
      <c r="B207" s="3" t="s">
        <v>86</v>
      </c>
      <c r="C207" s="28"/>
      <c r="D207" s="13">
        <v>4.298521466179624E-3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271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272</v>
      </c>
      <c r="C209" s="46"/>
      <c r="D209" s="44" t="s">
        <v>273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613</v>
      </c>
      <c r="BM211" s="27" t="s">
        <v>313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337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235</v>
      </c>
      <c r="C213" s="9" t="s">
        <v>235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1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1</v>
      </c>
    </row>
    <row r="216" spans="1:65">
      <c r="A216" s="29"/>
      <c r="B216" s="18">
        <v>1</v>
      </c>
      <c r="C216" s="14">
        <v>1</v>
      </c>
      <c r="D216" s="213">
        <v>10</v>
      </c>
      <c r="E216" s="215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17">
        <v>1</v>
      </c>
    </row>
    <row r="217" spans="1:65">
      <c r="A217" s="29"/>
      <c r="B217" s="19">
        <v>1</v>
      </c>
      <c r="C217" s="9">
        <v>2</v>
      </c>
      <c r="D217" s="218">
        <v>20</v>
      </c>
      <c r="E217" s="215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216"/>
      <c r="AY217" s="216"/>
      <c r="AZ217" s="216"/>
      <c r="BA217" s="216"/>
      <c r="BB217" s="216"/>
      <c r="BC217" s="216"/>
      <c r="BD217" s="216"/>
      <c r="BE217" s="216"/>
      <c r="BF217" s="216"/>
      <c r="BG217" s="216"/>
      <c r="BH217" s="216"/>
      <c r="BI217" s="216"/>
      <c r="BJ217" s="216"/>
      <c r="BK217" s="216"/>
      <c r="BL217" s="216"/>
      <c r="BM217" s="217">
        <v>12</v>
      </c>
    </row>
    <row r="218" spans="1:65">
      <c r="A218" s="29"/>
      <c r="B218" s="20" t="s">
        <v>268</v>
      </c>
      <c r="C218" s="12"/>
      <c r="D218" s="222">
        <v>15</v>
      </c>
      <c r="E218" s="215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216"/>
      <c r="AI218" s="216"/>
      <c r="AJ218" s="216"/>
      <c r="AK218" s="216"/>
      <c r="AL218" s="216"/>
      <c r="AM218" s="216"/>
      <c r="AN218" s="216"/>
      <c r="AO218" s="216"/>
      <c r="AP218" s="216"/>
      <c r="AQ218" s="216"/>
      <c r="AR218" s="216"/>
      <c r="AS218" s="216"/>
      <c r="AT218" s="216"/>
      <c r="AU218" s="216"/>
      <c r="AV218" s="216"/>
      <c r="AW218" s="216"/>
      <c r="AX218" s="216"/>
      <c r="AY218" s="216"/>
      <c r="AZ218" s="216"/>
      <c r="BA218" s="216"/>
      <c r="BB218" s="216"/>
      <c r="BC218" s="216"/>
      <c r="BD218" s="216"/>
      <c r="BE218" s="216"/>
      <c r="BF218" s="216"/>
      <c r="BG218" s="216"/>
      <c r="BH218" s="216"/>
      <c r="BI218" s="216"/>
      <c r="BJ218" s="216"/>
      <c r="BK218" s="216"/>
      <c r="BL218" s="216"/>
      <c r="BM218" s="217">
        <v>16</v>
      </c>
    </row>
    <row r="219" spans="1:65">
      <c r="A219" s="29"/>
      <c r="B219" s="3" t="s">
        <v>269</v>
      </c>
      <c r="C219" s="28"/>
      <c r="D219" s="218">
        <v>15</v>
      </c>
      <c r="E219" s="215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  <c r="AE219" s="216"/>
      <c r="AF219" s="216"/>
      <c r="AG219" s="216"/>
      <c r="AH219" s="216"/>
      <c r="AI219" s="216"/>
      <c r="AJ219" s="216"/>
      <c r="AK219" s="216"/>
      <c r="AL219" s="216"/>
      <c r="AM219" s="216"/>
      <c r="AN219" s="216"/>
      <c r="AO219" s="216"/>
      <c r="AP219" s="216"/>
      <c r="AQ219" s="216"/>
      <c r="AR219" s="216"/>
      <c r="AS219" s="216"/>
      <c r="AT219" s="216"/>
      <c r="AU219" s="216"/>
      <c r="AV219" s="216"/>
      <c r="AW219" s="216"/>
      <c r="AX219" s="216"/>
      <c r="AY219" s="216"/>
      <c r="AZ219" s="216"/>
      <c r="BA219" s="216"/>
      <c r="BB219" s="216"/>
      <c r="BC219" s="216"/>
      <c r="BD219" s="216"/>
      <c r="BE219" s="216"/>
      <c r="BF219" s="216"/>
      <c r="BG219" s="216"/>
      <c r="BH219" s="216"/>
      <c r="BI219" s="216"/>
      <c r="BJ219" s="216"/>
      <c r="BK219" s="216"/>
      <c r="BL219" s="216"/>
      <c r="BM219" s="217">
        <v>15</v>
      </c>
    </row>
    <row r="220" spans="1:65">
      <c r="A220" s="29"/>
      <c r="B220" s="3" t="s">
        <v>270</v>
      </c>
      <c r="C220" s="28"/>
      <c r="D220" s="218">
        <v>7.0710678118654755</v>
      </c>
      <c r="E220" s="215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  <c r="AE220" s="216"/>
      <c r="AF220" s="216"/>
      <c r="AG220" s="216"/>
      <c r="AH220" s="216"/>
      <c r="AI220" s="216"/>
      <c r="AJ220" s="216"/>
      <c r="AK220" s="216"/>
      <c r="AL220" s="216"/>
      <c r="AM220" s="216"/>
      <c r="AN220" s="216"/>
      <c r="AO220" s="216"/>
      <c r="AP220" s="216"/>
      <c r="AQ220" s="216"/>
      <c r="AR220" s="216"/>
      <c r="AS220" s="216"/>
      <c r="AT220" s="216"/>
      <c r="AU220" s="216"/>
      <c r="AV220" s="216"/>
      <c r="AW220" s="216"/>
      <c r="AX220" s="216"/>
      <c r="AY220" s="216"/>
      <c r="AZ220" s="216"/>
      <c r="BA220" s="216"/>
      <c r="BB220" s="216"/>
      <c r="BC220" s="216"/>
      <c r="BD220" s="216"/>
      <c r="BE220" s="216"/>
      <c r="BF220" s="216"/>
      <c r="BG220" s="216"/>
      <c r="BH220" s="216"/>
      <c r="BI220" s="216"/>
      <c r="BJ220" s="216"/>
      <c r="BK220" s="216"/>
      <c r="BL220" s="216"/>
      <c r="BM220" s="217">
        <v>18</v>
      </c>
    </row>
    <row r="221" spans="1:65">
      <c r="A221" s="29"/>
      <c r="B221" s="3" t="s">
        <v>86</v>
      </c>
      <c r="C221" s="28"/>
      <c r="D221" s="13">
        <v>0.47140452079103168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271</v>
      </c>
      <c r="C222" s="28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272</v>
      </c>
      <c r="C223" s="46"/>
      <c r="D223" s="44" t="s">
        <v>273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614</v>
      </c>
      <c r="BM225" s="27" t="s">
        <v>313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337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235</v>
      </c>
      <c r="C227" s="9" t="s">
        <v>235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3">
        <v>1.5599999999999999E-2</v>
      </c>
      <c r="E230" s="205"/>
      <c r="F230" s="206"/>
      <c r="G230" s="206"/>
      <c r="H230" s="206"/>
      <c r="I230" s="206"/>
      <c r="J230" s="206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207">
        <v>1</v>
      </c>
    </row>
    <row r="231" spans="1:65">
      <c r="A231" s="29"/>
      <c r="B231" s="19">
        <v>1</v>
      </c>
      <c r="C231" s="9">
        <v>2</v>
      </c>
      <c r="D231" s="23">
        <v>1.5599999999999999E-2</v>
      </c>
      <c r="E231" s="205"/>
      <c r="F231" s="206"/>
      <c r="G231" s="206"/>
      <c r="H231" s="206"/>
      <c r="I231" s="206"/>
      <c r="J231" s="206"/>
      <c r="K231" s="206"/>
      <c r="L231" s="206"/>
      <c r="M231" s="206"/>
      <c r="N231" s="206"/>
      <c r="O231" s="206"/>
      <c r="P231" s="206"/>
      <c r="Q231" s="206"/>
      <c r="R231" s="206"/>
      <c r="S231" s="206"/>
      <c r="T231" s="206"/>
      <c r="U231" s="206"/>
      <c r="V231" s="206"/>
      <c r="W231" s="206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/>
      <c r="AH231" s="206"/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  <c r="BI231" s="206"/>
      <c r="BJ231" s="206"/>
      <c r="BK231" s="206"/>
      <c r="BL231" s="206"/>
      <c r="BM231" s="207">
        <v>16</v>
      </c>
    </row>
    <row r="232" spans="1:65">
      <c r="A232" s="29"/>
      <c r="B232" s="20" t="s">
        <v>268</v>
      </c>
      <c r="C232" s="12"/>
      <c r="D232" s="211">
        <v>1.5599999999999999E-2</v>
      </c>
      <c r="E232" s="205"/>
      <c r="F232" s="206"/>
      <c r="G232" s="206"/>
      <c r="H232" s="206"/>
      <c r="I232" s="206"/>
      <c r="J232" s="206"/>
      <c r="K232" s="206"/>
      <c r="L232" s="206"/>
      <c r="M232" s="206"/>
      <c r="N232" s="206"/>
      <c r="O232" s="206"/>
      <c r="P232" s="206"/>
      <c r="Q232" s="206"/>
      <c r="R232" s="206"/>
      <c r="S232" s="206"/>
      <c r="T232" s="206"/>
      <c r="U232" s="206"/>
      <c r="V232" s="206"/>
      <c r="W232" s="206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207">
        <v>16</v>
      </c>
    </row>
    <row r="233" spans="1:65">
      <c r="A233" s="29"/>
      <c r="B233" s="3" t="s">
        <v>269</v>
      </c>
      <c r="C233" s="28"/>
      <c r="D233" s="23">
        <v>1.5599999999999999E-2</v>
      </c>
      <c r="E233" s="205"/>
      <c r="F233" s="206"/>
      <c r="G233" s="206"/>
      <c r="H233" s="206"/>
      <c r="I233" s="206"/>
      <c r="J233" s="206"/>
      <c r="K233" s="206"/>
      <c r="L233" s="206"/>
      <c r="M233" s="206"/>
      <c r="N233" s="206"/>
      <c r="O233" s="206"/>
      <c r="P233" s="206"/>
      <c r="Q233" s="206"/>
      <c r="R233" s="206"/>
      <c r="S233" s="206"/>
      <c r="T233" s="206"/>
      <c r="U233" s="206"/>
      <c r="V233" s="206"/>
      <c r="W233" s="206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  <c r="BI233" s="206"/>
      <c r="BJ233" s="206"/>
      <c r="BK233" s="206"/>
      <c r="BL233" s="206"/>
      <c r="BM233" s="207">
        <v>1.5617549999999999E-2</v>
      </c>
    </row>
    <row r="234" spans="1:65">
      <c r="A234" s="29"/>
      <c r="B234" s="3" t="s">
        <v>270</v>
      </c>
      <c r="C234" s="28"/>
      <c r="D234" s="23">
        <v>0</v>
      </c>
      <c r="E234" s="205"/>
      <c r="F234" s="206"/>
      <c r="G234" s="206"/>
      <c r="H234" s="206"/>
      <c r="I234" s="206"/>
      <c r="J234" s="206"/>
      <c r="K234" s="206"/>
      <c r="L234" s="206"/>
      <c r="M234" s="206"/>
      <c r="N234" s="206"/>
      <c r="O234" s="206"/>
      <c r="P234" s="206"/>
      <c r="Q234" s="206"/>
      <c r="R234" s="206"/>
      <c r="S234" s="206"/>
      <c r="T234" s="206"/>
      <c r="U234" s="206"/>
      <c r="V234" s="206"/>
      <c r="W234" s="206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207">
        <v>11</v>
      </c>
    </row>
    <row r="235" spans="1:65">
      <c r="A235" s="29"/>
      <c r="B235" s="3" t="s">
        <v>86</v>
      </c>
      <c r="C235" s="28"/>
      <c r="D235" s="13">
        <v>0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271</v>
      </c>
      <c r="C236" s="28"/>
      <c r="D236" s="13">
        <v>-1.1237357972281314E-3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272</v>
      </c>
      <c r="C237" s="46"/>
      <c r="D237" s="44" t="s">
        <v>273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615</v>
      </c>
      <c r="BM239" s="27" t="s">
        <v>313</v>
      </c>
    </row>
    <row r="240" spans="1:65" ht="19.5">
      <c r="A240" s="24" t="s">
        <v>343</v>
      </c>
      <c r="B240" s="18" t="s">
        <v>110</v>
      </c>
      <c r="C240" s="15" t="s">
        <v>111</v>
      </c>
      <c r="D240" s="16" t="s">
        <v>337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74.489999999999995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74.53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6</v>
      </c>
    </row>
    <row r="246" spans="1:65">
      <c r="A246" s="29"/>
      <c r="B246" s="20" t="s">
        <v>268</v>
      </c>
      <c r="C246" s="12"/>
      <c r="D246" s="22">
        <v>74.509999999999991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269</v>
      </c>
      <c r="C247" s="28"/>
      <c r="D247" s="11">
        <v>74.509999999999991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74.510000000000005</v>
      </c>
    </row>
    <row r="248" spans="1:65">
      <c r="A248" s="29"/>
      <c r="B248" s="3" t="s">
        <v>270</v>
      </c>
      <c r="C248" s="28"/>
      <c r="D248" s="23">
        <v>2.8284271247466325E-2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12</v>
      </c>
    </row>
    <row r="249" spans="1:65">
      <c r="A249" s="29"/>
      <c r="B249" s="3" t="s">
        <v>86</v>
      </c>
      <c r="C249" s="28"/>
      <c r="D249" s="13">
        <v>3.7960369410101099E-4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271</v>
      </c>
      <c r="C250" s="28"/>
      <c r="D250" s="13">
        <v>-2.2204460492503131E-16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272</v>
      </c>
      <c r="C251" s="46"/>
      <c r="D251" s="44" t="s">
        <v>273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616</v>
      </c>
      <c r="BM253" s="27" t="s">
        <v>313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337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235</v>
      </c>
      <c r="C255" s="9" t="s">
        <v>235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4" t="s">
        <v>95</v>
      </c>
      <c r="E258" s="215"/>
      <c r="F258" s="216"/>
      <c r="G258" s="216"/>
      <c r="H258" s="216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G258" s="216"/>
      <c r="AH258" s="216"/>
      <c r="AI258" s="216"/>
      <c r="AJ258" s="216"/>
      <c r="AK258" s="216"/>
      <c r="AL258" s="216"/>
      <c r="AM258" s="216"/>
      <c r="AN258" s="216"/>
      <c r="AO258" s="216"/>
      <c r="AP258" s="216"/>
      <c r="AQ258" s="216"/>
      <c r="AR258" s="216"/>
      <c r="AS258" s="216"/>
      <c r="AT258" s="216"/>
      <c r="AU258" s="216"/>
      <c r="AV258" s="216"/>
      <c r="AW258" s="216"/>
      <c r="AX258" s="216"/>
      <c r="AY258" s="216"/>
      <c r="AZ258" s="216"/>
      <c r="BA258" s="216"/>
      <c r="BB258" s="216"/>
      <c r="BC258" s="216"/>
      <c r="BD258" s="216"/>
      <c r="BE258" s="216"/>
      <c r="BF258" s="216"/>
      <c r="BG258" s="216"/>
      <c r="BH258" s="216"/>
      <c r="BI258" s="216"/>
      <c r="BJ258" s="216"/>
      <c r="BK258" s="216"/>
      <c r="BL258" s="216"/>
      <c r="BM258" s="217">
        <v>1</v>
      </c>
    </row>
    <row r="259" spans="1:65">
      <c r="A259" s="29"/>
      <c r="B259" s="19">
        <v>1</v>
      </c>
      <c r="C259" s="9">
        <v>2</v>
      </c>
      <c r="D259" s="219" t="s">
        <v>95</v>
      </c>
      <c r="E259" s="215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16"/>
      <c r="Q259" s="216"/>
      <c r="R259" s="216"/>
      <c r="S259" s="216"/>
      <c r="T259" s="216"/>
      <c r="U259" s="216"/>
      <c r="V259" s="216"/>
      <c r="W259" s="216"/>
      <c r="X259" s="216"/>
      <c r="Y259" s="216"/>
      <c r="Z259" s="216"/>
      <c r="AA259" s="216"/>
      <c r="AB259" s="216"/>
      <c r="AC259" s="216"/>
      <c r="AD259" s="216"/>
      <c r="AE259" s="216"/>
      <c r="AF259" s="216"/>
      <c r="AG259" s="216"/>
      <c r="AH259" s="216"/>
      <c r="AI259" s="216"/>
      <c r="AJ259" s="216"/>
      <c r="AK259" s="216"/>
      <c r="AL259" s="216"/>
      <c r="AM259" s="216"/>
      <c r="AN259" s="216"/>
      <c r="AO259" s="216"/>
      <c r="AP259" s="216"/>
      <c r="AQ259" s="216"/>
      <c r="AR259" s="216"/>
      <c r="AS259" s="216"/>
      <c r="AT259" s="216"/>
      <c r="AU259" s="216"/>
      <c r="AV259" s="216"/>
      <c r="AW259" s="216"/>
      <c r="AX259" s="216"/>
      <c r="AY259" s="216"/>
      <c r="AZ259" s="216"/>
      <c r="BA259" s="216"/>
      <c r="BB259" s="216"/>
      <c r="BC259" s="216"/>
      <c r="BD259" s="216"/>
      <c r="BE259" s="216"/>
      <c r="BF259" s="216"/>
      <c r="BG259" s="216"/>
      <c r="BH259" s="216"/>
      <c r="BI259" s="216"/>
      <c r="BJ259" s="216"/>
      <c r="BK259" s="216"/>
      <c r="BL259" s="216"/>
      <c r="BM259" s="217">
        <v>7</v>
      </c>
    </row>
    <row r="260" spans="1:65">
      <c r="A260" s="29"/>
      <c r="B260" s="20" t="s">
        <v>268</v>
      </c>
      <c r="C260" s="12"/>
      <c r="D260" s="222" t="s">
        <v>676</v>
      </c>
      <c r="E260" s="215"/>
      <c r="F260" s="216"/>
      <c r="G260" s="216"/>
      <c r="H260" s="216"/>
      <c r="I260" s="216"/>
      <c r="J260" s="216"/>
      <c r="K260" s="216"/>
      <c r="L260" s="216"/>
      <c r="M260" s="216"/>
      <c r="N260" s="216"/>
      <c r="O260" s="216"/>
      <c r="P260" s="216"/>
      <c r="Q260" s="216"/>
      <c r="R260" s="216"/>
      <c r="S260" s="216"/>
      <c r="T260" s="216"/>
      <c r="U260" s="216"/>
      <c r="V260" s="216"/>
      <c r="W260" s="216"/>
      <c r="X260" s="216"/>
      <c r="Y260" s="216"/>
      <c r="Z260" s="216"/>
      <c r="AA260" s="216"/>
      <c r="AB260" s="216"/>
      <c r="AC260" s="216"/>
      <c r="AD260" s="216"/>
      <c r="AE260" s="216"/>
      <c r="AF260" s="216"/>
      <c r="AG260" s="216"/>
      <c r="AH260" s="216"/>
      <c r="AI260" s="216"/>
      <c r="AJ260" s="216"/>
      <c r="AK260" s="216"/>
      <c r="AL260" s="216"/>
      <c r="AM260" s="216"/>
      <c r="AN260" s="216"/>
      <c r="AO260" s="216"/>
      <c r="AP260" s="216"/>
      <c r="AQ260" s="216"/>
      <c r="AR260" s="216"/>
      <c r="AS260" s="216"/>
      <c r="AT260" s="216"/>
      <c r="AU260" s="216"/>
      <c r="AV260" s="216"/>
      <c r="AW260" s="216"/>
      <c r="AX260" s="216"/>
      <c r="AY260" s="216"/>
      <c r="AZ260" s="216"/>
      <c r="BA260" s="216"/>
      <c r="BB260" s="216"/>
      <c r="BC260" s="216"/>
      <c r="BD260" s="216"/>
      <c r="BE260" s="216"/>
      <c r="BF260" s="216"/>
      <c r="BG260" s="216"/>
      <c r="BH260" s="216"/>
      <c r="BI260" s="216"/>
      <c r="BJ260" s="216"/>
      <c r="BK260" s="216"/>
      <c r="BL260" s="216"/>
      <c r="BM260" s="217">
        <v>16</v>
      </c>
    </row>
    <row r="261" spans="1:65">
      <c r="A261" s="29"/>
      <c r="B261" s="3" t="s">
        <v>269</v>
      </c>
      <c r="C261" s="28"/>
      <c r="D261" s="218" t="s">
        <v>676</v>
      </c>
      <c r="E261" s="215"/>
      <c r="F261" s="216"/>
      <c r="G261" s="216"/>
      <c r="H261" s="216"/>
      <c r="I261" s="216"/>
      <c r="J261" s="216"/>
      <c r="K261" s="216"/>
      <c r="L261" s="216"/>
      <c r="M261" s="216"/>
      <c r="N261" s="216"/>
      <c r="O261" s="216"/>
      <c r="P261" s="216"/>
      <c r="Q261" s="216"/>
      <c r="R261" s="216"/>
      <c r="S261" s="216"/>
      <c r="T261" s="216"/>
      <c r="U261" s="216"/>
      <c r="V261" s="216"/>
      <c r="W261" s="216"/>
      <c r="X261" s="216"/>
      <c r="Y261" s="216"/>
      <c r="Z261" s="216"/>
      <c r="AA261" s="216"/>
      <c r="AB261" s="216"/>
      <c r="AC261" s="216"/>
      <c r="AD261" s="216"/>
      <c r="AE261" s="216"/>
      <c r="AF261" s="216"/>
      <c r="AG261" s="216"/>
      <c r="AH261" s="216"/>
      <c r="AI261" s="216"/>
      <c r="AJ261" s="216"/>
      <c r="AK261" s="216"/>
      <c r="AL261" s="216"/>
      <c r="AM261" s="216"/>
      <c r="AN261" s="216"/>
      <c r="AO261" s="216"/>
      <c r="AP261" s="216"/>
      <c r="AQ261" s="216"/>
      <c r="AR261" s="216"/>
      <c r="AS261" s="216"/>
      <c r="AT261" s="216"/>
      <c r="AU261" s="216"/>
      <c r="AV261" s="216"/>
      <c r="AW261" s="216"/>
      <c r="AX261" s="216"/>
      <c r="AY261" s="216"/>
      <c r="AZ261" s="216"/>
      <c r="BA261" s="216"/>
      <c r="BB261" s="216"/>
      <c r="BC261" s="216"/>
      <c r="BD261" s="216"/>
      <c r="BE261" s="216"/>
      <c r="BF261" s="216"/>
      <c r="BG261" s="216"/>
      <c r="BH261" s="216"/>
      <c r="BI261" s="216"/>
      <c r="BJ261" s="216"/>
      <c r="BK261" s="216"/>
      <c r="BL261" s="216"/>
      <c r="BM261" s="217" t="s">
        <v>95</v>
      </c>
    </row>
    <row r="262" spans="1:65">
      <c r="A262" s="29"/>
      <c r="B262" s="3" t="s">
        <v>270</v>
      </c>
      <c r="C262" s="28"/>
      <c r="D262" s="218" t="s">
        <v>676</v>
      </c>
      <c r="E262" s="215"/>
      <c r="F262" s="216"/>
      <c r="G262" s="216"/>
      <c r="H262" s="216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G262" s="216"/>
      <c r="AH262" s="216"/>
      <c r="AI262" s="216"/>
      <c r="AJ262" s="216"/>
      <c r="AK262" s="216"/>
      <c r="AL262" s="216"/>
      <c r="AM262" s="216"/>
      <c r="AN262" s="216"/>
      <c r="AO262" s="216"/>
      <c r="AP262" s="216"/>
      <c r="AQ262" s="216"/>
      <c r="AR262" s="216"/>
      <c r="AS262" s="216"/>
      <c r="AT262" s="216"/>
      <c r="AU262" s="216"/>
      <c r="AV262" s="216"/>
      <c r="AW262" s="216"/>
      <c r="AX262" s="216"/>
      <c r="AY262" s="216"/>
      <c r="AZ262" s="216"/>
      <c r="BA262" s="216"/>
      <c r="BB262" s="216"/>
      <c r="BC262" s="216"/>
      <c r="BD262" s="216"/>
      <c r="BE262" s="216"/>
      <c r="BF262" s="216"/>
      <c r="BG262" s="216"/>
      <c r="BH262" s="216"/>
      <c r="BI262" s="216"/>
      <c r="BJ262" s="216"/>
      <c r="BK262" s="216"/>
      <c r="BL262" s="216"/>
      <c r="BM262" s="217">
        <v>13</v>
      </c>
    </row>
    <row r="263" spans="1:65">
      <c r="A263" s="29"/>
      <c r="B263" s="3" t="s">
        <v>86</v>
      </c>
      <c r="C263" s="28"/>
      <c r="D263" s="13" t="s">
        <v>676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271</v>
      </c>
      <c r="C264" s="28"/>
      <c r="D264" s="13" t="s">
        <v>676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272</v>
      </c>
      <c r="C265" s="46"/>
      <c r="D265" s="44" t="s">
        <v>273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617</v>
      </c>
      <c r="BM267" s="27" t="s">
        <v>313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337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235</v>
      </c>
      <c r="C269" s="9" t="s">
        <v>235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3">
        <v>250</v>
      </c>
      <c r="E272" s="225"/>
      <c r="F272" s="226"/>
      <c r="G272" s="226"/>
      <c r="H272" s="226"/>
      <c r="I272" s="226"/>
      <c r="J272" s="226"/>
      <c r="K272" s="226"/>
      <c r="L272" s="226"/>
      <c r="M272" s="226"/>
      <c r="N272" s="226"/>
      <c r="O272" s="226"/>
      <c r="P272" s="226"/>
      <c r="Q272" s="226"/>
      <c r="R272" s="226"/>
      <c r="S272" s="226"/>
      <c r="T272" s="226"/>
      <c r="U272" s="226"/>
      <c r="V272" s="226"/>
      <c r="W272" s="226"/>
      <c r="X272" s="226"/>
      <c r="Y272" s="226"/>
      <c r="Z272" s="226"/>
      <c r="AA272" s="226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  <c r="AP272" s="226"/>
      <c r="AQ272" s="226"/>
      <c r="AR272" s="226"/>
      <c r="AS272" s="226"/>
      <c r="AT272" s="226"/>
      <c r="AU272" s="226"/>
      <c r="AV272" s="226"/>
      <c r="AW272" s="226"/>
      <c r="AX272" s="226"/>
      <c r="AY272" s="226"/>
      <c r="AZ272" s="226"/>
      <c r="BA272" s="226"/>
      <c r="BB272" s="226"/>
      <c r="BC272" s="226"/>
      <c r="BD272" s="226"/>
      <c r="BE272" s="226"/>
      <c r="BF272" s="226"/>
      <c r="BG272" s="226"/>
      <c r="BH272" s="226"/>
      <c r="BI272" s="226"/>
      <c r="BJ272" s="226"/>
      <c r="BK272" s="226"/>
      <c r="BL272" s="226"/>
      <c r="BM272" s="227">
        <v>1</v>
      </c>
    </row>
    <row r="273" spans="1:65">
      <c r="A273" s="29"/>
      <c r="B273" s="19">
        <v>1</v>
      </c>
      <c r="C273" s="9">
        <v>2</v>
      </c>
      <c r="D273" s="228">
        <v>250</v>
      </c>
      <c r="E273" s="225"/>
      <c r="F273" s="226"/>
      <c r="G273" s="226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26"/>
      <c r="Z273" s="226"/>
      <c r="AA273" s="226"/>
      <c r="AB273" s="226"/>
      <c r="AC273" s="226"/>
      <c r="AD273" s="226"/>
      <c r="AE273" s="226"/>
      <c r="AF273" s="226"/>
      <c r="AG273" s="226"/>
      <c r="AH273" s="226"/>
      <c r="AI273" s="226"/>
      <c r="AJ273" s="226"/>
      <c r="AK273" s="226"/>
      <c r="AL273" s="226"/>
      <c r="AM273" s="226"/>
      <c r="AN273" s="226"/>
      <c r="AO273" s="226"/>
      <c r="AP273" s="226"/>
      <c r="AQ273" s="226"/>
      <c r="AR273" s="226"/>
      <c r="AS273" s="226"/>
      <c r="AT273" s="226"/>
      <c r="AU273" s="226"/>
      <c r="AV273" s="226"/>
      <c r="AW273" s="226"/>
      <c r="AX273" s="226"/>
      <c r="AY273" s="226"/>
      <c r="AZ273" s="226"/>
      <c r="BA273" s="226"/>
      <c r="BB273" s="226"/>
      <c r="BC273" s="226"/>
      <c r="BD273" s="226"/>
      <c r="BE273" s="226"/>
      <c r="BF273" s="226"/>
      <c r="BG273" s="226"/>
      <c r="BH273" s="226"/>
      <c r="BI273" s="226"/>
      <c r="BJ273" s="226"/>
      <c r="BK273" s="226"/>
      <c r="BL273" s="226"/>
      <c r="BM273" s="227">
        <v>8</v>
      </c>
    </row>
    <row r="274" spans="1:65">
      <c r="A274" s="29"/>
      <c r="B274" s="20" t="s">
        <v>268</v>
      </c>
      <c r="C274" s="12"/>
      <c r="D274" s="232">
        <v>250</v>
      </c>
      <c r="E274" s="225"/>
      <c r="F274" s="226"/>
      <c r="G274" s="226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26"/>
      <c r="Z274" s="226"/>
      <c r="AA274" s="226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  <c r="AP274" s="226"/>
      <c r="AQ274" s="226"/>
      <c r="AR274" s="226"/>
      <c r="AS274" s="226"/>
      <c r="AT274" s="226"/>
      <c r="AU274" s="226"/>
      <c r="AV274" s="226"/>
      <c r="AW274" s="226"/>
      <c r="AX274" s="226"/>
      <c r="AY274" s="226"/>
      <c r="AZ274" s="226"/>
      <c r="BA274" s="226"/>
      <c r="BB274" s="226"/>
      <c r="BC274" s="226"/>
      <c r="BD274" s="226"/>
      <c r="BE274" s="226"/>
      <c r="BF274" s="226"/>
      <c r="BG274" s="226"/>
      <c r="BH274" s="226"/>
      <c r="BI274" s="226"/>
      <c r="BJ274" s="226"/>
      <c r="BK274" s="226"/>
      <c r="BL274" s="226"/>
      <c r="BM274" s="227">
        <v>16</v>
      </c>
    </row>
    <row r="275" spans="1:65">
      <c r="A275" s="29"/>
      <c r="B275" s="3" t="s">
        <v>269</v>
      </c>
      <c r="C275" s="28"/>
      <c r="D275" s="228">
        <v>250</v>
      </c>
      <c r="E275" s="225"/>
      <c r="F275" s="226"/>
      <c r="G275" s="226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26"/>
      <c r="Z275" s="226"/>
      <c r="AA275" s="226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  <c r="AP275" s="226"/>
      <c r="AQ275" s="226"/>
      <c r="AR275" s="226"/>
      <c r="AS275" s="226"/>
      <c r="AT275" s="226"/>
      <c r="AU275" s="226"/>
      <c r="AV275" s="226"/>
      <c r="AW275" s="226"/>
      <c r="AX275" s="226"/>
      <c r="AY275" s="226"/>
      <c r="AZ275" s="226"/>
      <c r="BA275" s="226"/>
      <c r="BB275" s="226"/>
      <c r="BC275" s="226"/>
      <c r="BD275" s="226"/>
      <c r="BE275" s="226"/>
      <c r="BF275" s="226"/>
      <c r="BG275" s="226"/>
      <c r="BH275" s="226"/>
      <c r="BI275" s="226"/>
      <c r="BJ275" s="226"/>
      <c r="BK275" s="226"/>
      <c r="BL275" s="226"/>
      <c r="BM275" s="227">
        <v>253.678335870117</v>
      </c>
    </row>
    <row r="276" spans="1:65">
      <c r="A276" s="29"/>
      <c r="B276" s="3" t="s">
        <v>270</v>
      </c>
      <c r="C276" s="28"/>
      <c r="D276" s="228">
        <v>0</v>
      </c>
      <c r="E276" s="225"/>
      <c r="F276" s="226"/>
      <c r="G276" s="226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26"/>
      <c r="Z276" s="226"/>
      <c r="AA276" s="226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  <c r="AP276" s="226"/>
      <c r="AQ276" s="226"/>
      <c r="AR276" s="226"/>
      <c r="AS276" s="226"/>
      <c r="AT276" s="226"/>
      <c r="AU276" s="226"/>
      <c r="AV276" s="226"/>
      <c r="AW276" s="226"/>
      <c r="AX276" s="226"/>
      <c r="AY276" s="226"/>
      <c r="AZ276" s="226"/>
      <c r="BA276" s="226"/>
      <c r="BB276" s="226"/>
      <c r="BC276" s="226"/>
      <c r="BD276" s="226"/>
      <c r="BE276" s="226"/>
      <c r="BF276" s="226"/>
      <c r="BG276" s="226"/>
      <c r="BH276" s="226"/>
      <c r="BI276" s="226"/>
      <c r="BJ276" s="226"/>
      <c r="BK276" s="226"/>
      <c r="BL276" s="226"/>
      <c r="BM276" s="227">
        <v>14</v>
      </c>
    </row>
    <row r="277" spans="1:65">
      <c r="A277" s="29"/>
      <c r="B277" s="3" t="s">
        <v>86</v>
      </c>
      <c r="C277" s="28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271</v>
      </c>
      <c r="C278" s="28"/>
      <c r="D278" s="13">
        <v>-1.4500000000001179E-2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272</v>
      </c>
      <c r="C279" s="46"/>
      <c r="D279" s="44" t="s">
        <v>273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618</v>
      </c>
      <c r="BM281" s="27" t="s">
        <v>313</v>
      </c>
    </row>
    <row r="282" spans="1:65" ht="19.5">
      <c r="A282" s="24" t="s">
        <v>344</v>
      </c>
      <c r="B282" s="18" t="s">
        <v>110</v>
      </c>
      <c r="C282" s="15" t="s">
        <v>111</v>
      </c>
      <c r="D282" s="16" t="s">
        <v>337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235</v>
      </c>
      <c r="C283" s="9" t="s">
        <v>235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3">
        <v>0.87100000000000011</v>
      </c>
      <c r="E286" s="205"/>
      <c r="F286" s="206"/>
      <c r="G286" s="206"/>
      <c r="H286" s="206"/>
      <c r="I286" s="206"/>
      <c r="J286" s="206"/>
      <c r="K286" s="206"/>
      <c r="L286" s="206"/>
      <c r="M286" s="206"/>
      <c r="N286" s="206"/>
      <c r="O286" s="206"/>
      <c r="P286" s="206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/>
      <c r="AH286" s="206"/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6"/>
      <c r="AT286" s="206"/>
      <c r="AU286" s="206"/>
      <c r="AV286" s="206"/>
      <c r="AW286" s="206"/>
      <c r="AX286" s="206"/>
      <c r="AY286" s="206"/>
      <c r="AZ286" s="206"/>
      <c r="BA286" s="206"/>
      <c r="BB286" s="206"/>
      <c r="BC286" s="206"/>
      <c r="BD286" s="206"/>
      <c r="BE286" s="206"/>
      <c r="BF286" s="206"/>
      <c r="BG286" s="206"/>
      <c r="BH286" s="206"/>
      <c r="BI286" s="206"/>
      <c r="BJ286" s="206"/>
      <c r="BK286" s="206"/>
      <c r="BL286" s="206"/>
      <c r="BM286" s="207">
        <v>1</v>
      </c>
    </row>
    <row r="287" spans="1:65">
      <c r="A287" s="29"/>
      <c r="B287" s="19">
        <v>1</v>
      </c>
      <c r="C287" s="9">
        <v>2</v>
      </c>
      <c r="D287" s="23">
        <v>0.86999999999999988</v>
      </c>
      <c r="E287" s="205"/>
      <c r="F287" s="206"/>
      <c r="G287" s="206"/>
      <c r="H287" s="206"/>
      <c r="I287" s="206"/>
      <c r="J287" s="206"/>
      <c r="K287" s="206"/>
      <c r="L287" s="206"/>
      <c r="M287" s="206"/>
      <c r="N287" s="206"/>
      <c r="O287" s="206"/>
      <c r="P287" s="206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/>
      <c r="AH287" s="206"/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  <c r="BI287" s="206"/>
      <c r="BJ287" s="206"/>
      <c r="BK287" s="206"/>
      <c r="BL287" s="206"/>
      <c r="BM287" s="207">
        <v>9</v>
      </c>
    </row>
    <row r="288" spans="1:65">
      <c r="A288" s="29"/>
      <c r="B288" s="20" t="s">
        <v>268</v>
      </c>
      <c r="C288" s="12"/>
      <c r="D288" s="211">
        <v>0.87050000000000005</v>
      </c>
      <c r="E288" s="205"/>
      <c r="F288" s="206"/>
      <c r="G288" s="206"/>
      <c r="H288" s="206"/>
      <c r="I288" s="206"/>
      <c r="J288" s="206"/>
      <c r="K288" s="206"/>
      <c r="L288" s="206"/>
      <c r="M288" s="206"/>
      <c r="N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/>
      <c r="AH288" s="206"/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6"/>
      <c r="AT288" s="206"/>
      <c r="AU288" s="206"/>
      <c r="AV288" s="206"/>
      <c r="AW288" s="206"/>
      <c r="AX288" s="206"/>
      <c r="AY288" s="206"/>
      <c r="AZ288" s="206"/>
      <c r="BA288" s="206"/>
      <c r="BB288" s="206"/>
      <c r="BC288" s="206"/>
      <c r="BD288" s="206"/>
      <c r="BE288" s="206"/>
      <c r="BF288" s="206"/>
      <c r="BG288" s="206"/>
      <c r="BH288" s="206"/>
      <c r="BI288" s="206"/>
      <c r="BJ288" s="206"/>
      <c r="BK288" s="206"/>
      <c r="BL288" s="206"/>
      <c r="BM288" s="207">
        <v>16</v>
      </c>
    </row>
    <row r="289" spans="1:65">
      <c r="A289" s="29"/>
      <c r="B289" s="3" t="s">
        <v>269</v>
      </c>
      <c r="C289" s="28"/>
      <c r="D289" s="23">
        <v>0.87050000000000005</v>
      </c>
      <c r="E289" s="205"/>
      <c r="F289" s="206"/>
      <c r="G289" s="206"/>
      <c r="H289" s="206"/>
      <c r="I289" s="206"/>
      <c r="J289" s="206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/>
      <c r="AH289" s="206"/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  <c r="BI289" s="206"/>
      <c r="BJ289" s="206"/>
      <c r="BK289" s="206"/>
      <c r="BL289" s="206"/>
      <c r="BM289" s="207">
        <v>0.87050000000000005</v>
      </c>
    </row>
    <row r="290" spans="1:65">
      <c r="A290" s="29"/>
      <c r="B290" s="3" t="s">
        <v>270</v>
      </c>
      <c r="C290" s="28"/>
      <c r="D290" s="23">
        <v>7.0710678118670516E-4</v>
      </c>
      <c r="E290" s="205"/>
      <c r="F290" s="206"/>
      <c r="G290" s="206"/>
      <c r="H290" s="206"/>
      <c r="I290" s="206"/>
      <c r="J290" s="206"/>
      <c r="K290" s="206"/>
      <c r="L290" s="206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/>
      <c r="AH290" s="206"/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  <c r="BI290" s="206"/>
      <c r="BJ290" s="206"/>
      <c r="BK290" s="206"/>
      <c r="BL290" s="206"/>
      <c r="BM290" s="207">
        <v>15</v>
      </c>
    </row>
    <row r="291" spans="1:65">
      <c r="A291" s="29"/>
      <c r="B291" s="3" t="s">
        <v>86</v>
      </c>
      <c r="C291" s="28"/>
      <c r="D291" s="13">
        <v>8.1229957632016666E-4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271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272</v>
      </c>
      <c r="C293" s="46"/>
      <c r="D293" s="44" t="s">
        <v>273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619</v>
      </c>
      <c r="BM295" s="27" t="s">
        <v>313</v>
      </c>
    </row>
    <row r="296" spans="1:65" ht="19.5">
      <c r="A296" s="24" t="s">
        <v>345</v>
      </c>
      <c r="B296" s="18" t="s">
        <v>110</v>
      </c>
      <c r="C296" s="15" t="s">
        <v>111</v>
      </c>
      <c r="D296" s="16" t="s">
        <v>337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235</v>
      </c>
      <c r="C297" s="9" t="s">
        <v>235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23">
        <v>160</v>
      </c>
      <c r="E300" s="225"/>
      <c r="F300" s="226"/>
      <c r="G300" s="22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26"/>
      <c r="Z300" s="226"/>
      <c r="AA300" s="226"/>
      <c r="AB300" s="226"/>
      <c r="AC300" s="226"/>
      <c r="AD300" s="226"/>
      <c r="AE300" s="226"/>
      <c r="AF300" s="226"/>
      <c r="AG300" s="226"/>
      <c r="AH300" s="226"/>
      <c r="AI300" s="226"/>
      <c r="AJ300" s="226"/>
      <c r="AK300" s="226"/>
      <c r="AL300" s="226"/>
      <c r="AM300" s="226"/>
      <c r="AN300" s="226"/>
      <c r="AO300" s="226"/>
      <c r="AP300" s="226"/>
      <c r="AQ300" s="226"/>
      <c r="AR300" s="226"/>
      <c r="AS300" s="226"/>
      <c r="AT300" s="226"/>
      <c r="AU300" s="226"/>
      <c r="AV300" s="226"/>
      <c r="AW300" s="226"/>
      <c r="AX300" s="226"/>
      <c r="AY300" s="226"/>
      <c r="AZ300" s="226"/>
      <c r="BA300" s="226"/>
      <c r="BB300" s="226"/>
      <c r="BC300" s="226"/>
      <c r="BD300" s="226"/>
      <c r="BE300" s="226"/>
      <c r="BF300" s="226"/>
      <c r="BG300" s="226"/>
      <c r="BH300" s="226"/>
      <c r="BI300" s="226"/>
      <c r="BJ300" s="226"/>
      <c r="BK300" s="226"/>
      <c r="BL300" s="226"/>
      <c r="BM300" s="227">
        <v>1</v>
      </c>
    </row>
    <row r="301" spans="1:65">
      <c r="A301" s="29"/>
      <c r="B301" s="19">
        <v>1</v>
      </c>
      <c r="C301" s="9">
        <v>2</v>
      </c>
      <c r="D301" s="228">
        <v>160</v>
      </c>
      <c r="E301" s="225"/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26"/>
      <c r="Z301" s="226"/>
      <c r="AA301" s="226"/>
      <c r="AB301" s="226"/>
      <c r="AC301" s="226"/>
      <c r="AD301" s="226"/>
      <c r="AE301" s="226"/>
      <c r="AF301" s="226"/>
      <c r="AG301" s="226"/>
      <c r="AH301" s="226"/>
      <c r="AI301" s="226"/>
      <c r="AJ301" s="226"/>
      <c r="AK301" s="226"/>
      <c r="AL301" s="226"/>
      <c r="AM301" s="226"/>
      <c r="AN301" s="226"/>
      <c r="AO301" s="226"/>
      <c r="AP301" s="226"/>
      <c r="AQ301" s="226"/>
      <c r="AR301" s="226"/>
      <c r="AS301" s="226"/>
      <c r="AT301" s="226"/>
      <c r="AU301" s="226"/>
      <c r="AV301" s="226"/>
      <c r="AW301" s="226"/>
      <c r="AX301" s="226"/>
      <c r="AY301" s="226"/>
      <c r="AZ301" s="226"/>
      <c r="BA301" s="226"/>
      <c r="BB301" s="226"/>
      <c r="BC301" s="226"/>
      <c r="BD301" s="226"/>
      <c r="BE301" s="226"/>
      <c r="BF301" s="226"/>
      <c r="BG301" s="226"/>
      <c r="BH301" s="226"/>
      <c r="BI301" s="226"/>
      <c r="BJ301" s="226"/>
      <c r="BK301" s="226"/>
      <c r="BL301" s="226"/>
      <c r="BM301" s="227">
        <v>10</v>
      </c>
    </row>
    <row r="302" spans="1:65">
      <c r="A302" s="29"/>
      <c r="B302" s="20" t="s">
        <v>268</v>
      </c>
      <c r="C302" s="12"/>
      <c r="D302" s="232">
        <v>160</v>
      </c>
      <c r="E302" s="225"/>
      <c r="F302" s="226"/>
      <c r="G302" s="226"/>
      <c r="H302" s="226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26"/>
      <c r="Z302" s="226"/>
      <c r="AA302" s="226"/>
      <c r="AB302" s="226"/>
      <c r="AC302" s="226"/>
      <c r="AD302" s="226"/>
      <c r="AE302" s="226"/>
      <c r="AF302" s="226"/>
      <c r="AG302" s="226"/>
      <c r="AH302" s="226"/>
      <c r="AI302" s="226"/>
      <c r="AJ302" s="226"/>
      <c r="AK302" s="226"/>
      <c r="AL302" s="226"/>
      <c r="AM302" s="226"/>
      <c r="AN302" s="226"/>
      <c r="AO302" s="226"/>
      <c r="AP302" s="226"/>
      <c r="AQ302" s="226"/>
      <c r="AR302" s="226"/>
      <c r="AS302" s="226"/>
      <c r="AT302" s="226"/>
      <c r="AU302" s="226"/>
      <c r="AV302" s="226"/>
      <c r="AW302" s="226"/>
      <c r="AX302" s="226"/>
      <c r="AY302" s="226"/>
      <c r="AZ302" s="226"/>
      <c r="BA302" s="226"/>
      <c r="BB302" s="226"/>
      <c r="BC302" s="226"/>
      <c r="BD302" s="226"/>
      <c r="BE302" s="226"/>
      <c r="BF302" s="226"/>
      <c r="BG302" s="226"/>
      <c r="BH302" s="226"/>
      <c r="BI302" s="226"/>
      <c r="BJ302" s="226"/>
      <c r="BK302" s="226"/>
      <c r="BL302" s="226"/>
      <c r="BM302" s="227">
        <v>16</v>
      </c>
    </row>
    <row r="303" spans="1:65">
      <c r="A303" s="29"/>
      <c r="B303" s="3" t="s">
        <v>269</v>
      </c>
      <c r="C303" s="28"/>
      <c r="D303" s="228">
        <v>160</v>
      </c>
      <c r="E303" s="225"/>
      <c r="F303" s="226"/>
      <c r="G303" s="226"/>
      <c r="H303" s="226"/>
      <c r="I303" s="226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26"/>
      <c r="Z303" s="226"/>
      <c r="AA303" s="226"/>
      <c r="AB303" s="226"/>
      <c r="AC303" s="226"/>
      <c r="AD303" s="226"/>
      <c r="AE303" s="226"/>
      <c r="AF303" s="226"/>
      <c r="AG303" s="226"/>
      <c r="AH303" s="226"/>
      <c r="AI303" s="226"/>
      <c r="AJ303" s="226"/>
      <c r="AK303" s="226"/>
      <c r="AL303" s="226"/>
      <c r="AM303" s="226"/>
      <c r="AN303" s="226"/>
      <c r="AO303" s="226"/>
      <c r="AP303" s="226"/>
      <c r="AQ303" s="226"/>
      <c r="AR303" s="226"/>
      <c r="AS303" s="226"/>
      <c r="AT303" s="226"/>
      <c r="AU303" s="226"/>
      <c r="AV303" s="226"/>
      <c r="AW303" s="226"/>
      <c r="AX303" s="226"/>
      <c r="AY303" s="226"/>
      <c r="AZ303" s="226"/>
      <c r="BA303" s="226"/>
      <c r="BB303" s="226"/>
      <c r="BC303" s="226"/>
      <c r="BD303" s="226"/>
      <c r="BE303" s="226"/>
      <c r="BF303" s="226"/>
      <c r="BG303" s="226"/>
      <c r="BH303" s="226"/>
      <c r="BI303" s="226"/>
      <c r="BJ303" s="226"/>
      <c r="BK303" s="226"/>
      <c r="BL303" s="226"/>
      <c r="BM303" s="227">
        <v>160</v>
      </c>
    </row>
    <row r="304" spans="1:65">
      <c r="A304" s="29"/>
      <c r="B304" s="3" t="s">
        <v>270</v>
      </c>
      <c r="C304" s="28"/>
      <c r="D304" s="228">
        <v>0</v>
      </c>
      <c r="E304" s="225"/>
      <c r="F304" s="226"/>
      <c r="G304" s="226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26"/>
      <c r="Z304" s="226"/>
      <c r="AA304" s="226"/>
      <c r="AB304" s="226"/>
      <c r="AC304" s="226"/>
      <c r="AD304" s="226"/>
      <c r="AE304" s="226"/>
      <c r="AF304" s="226"/>
      <c r="AG304" s="226"/>
      <c r="AH304" s="226"/>
      <c r="AI304" s="226"/>
      <c r="AJ304" s="226"/>
      <c r="AK304" s="226"/>
      <c r="AL304" s="226"/>
      <c r="AM304" s="226"/>
      <c r="AN304" s="226"/>
      <c r="AO304" s="226"/>
      <c r="AP304" s="226"/>
      <c r="AQ304" s="226"/>
      <c r="AR304" s="226"/>
      <c r="AS304" s="226"/>
      <c r="AT304" s="226"/>
      <c r="AU304" s="226"/>
      <c r="AV304" s="226"/>
      <c r="AW304" s="226"/>
      <c r="AX304" s="226"/>
      <c r="AY304" s="226"/>
      <c r="AZ304" s="226"/>
      <c r="BA304" s="226"/>
      <c r="BB304" s="226"/>
      <c r="BC304" s="226"/>
      <c r="BD304" s="226"/>
      <c r="BE304" s="226"/>
      <c r="BF304" s="226"/>
      <c r="BG304" s="226"/>
      <c r="BH304" s="226"/>
      <c r="BI304" s="226"/>
      <c r="BJ304" s="226"/>
      <c r="BK304" s="226"/>
      <c r="BL304" s="226"/>
      <c r="BM304" s="227">
        <v>16</v>
      </c>
    </row>
    <row r="305" spans="1:65">
      <c r="A305" s="29"/>
      <c r="B305" s="3" t="s">
        <v>86</v>
      </c>
      <c r="C305" s="28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271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272</v>
      </c>
      <c r="C307" s="46"/>
      <c r="D307" s="44" t="s">
        <v>273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620</v>
      </c>
      <c r="BM309" s="27" t="s">
        <v>313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337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235</v>
      </c>
      <c r="C311" s="9" t="s">
        <v>235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3">
        <v>70.000000000000014</v>
      </c>
      <c r="E314" s="225"/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26"/>
      <c r="Z314" s="226"/>
      <c r="AA314" s="226"/>
      <c r="AB314" s="226"/>
      <c r="AC314" s="226"/>
      <c r="AD314" s="226"/>
      <c r="AE314" s="226"/>
      <c r="AF314" s="226"/>
      <c r="AG314" s="226"/>
      <c r="AH314" s="226"/>
      <c r="AI314" s="226"/>
      <c r="AJ314" s="226"/>
      <c r="AK314" s="226"/>
      <c r="AL314" s="226"/>
      <c r="AM314" s="226"/>
      <c r="AN314" s="226"/>
      <c r="AO314" s="226"/>
      <c r="AP314" s="226"/>
      <c r="AQ314" s="226"/>
      <c r="AR314" s="226"/>
      <c r="AS314" s="226"/>
      <c r="AT314" s="226"/>
      <c r="AU314" s="226"/>
      <c r="AV314" s="226"/>
      <c r="AW314" s="226"/>
      <c r="AX314" s="226"/>
      <c r="AY314" s="226"/>
      <c r="AZ314" s="226"/>
      <c r="BA314" s="226"/>
      <c r="BB314" s="226"/>
      <c r="BC314" s="226"/>
      <c r="BD314" s="226"/>
      <c r="BE314" s="226"/>
      <c r="BF314" s="226"/>
      <c r="BG314" s="226"/>
      <c r="BH314" s="226"/>
      <c r="BI314" s="226"/>
      <c r="BJ314" s="226"/>
      <c r="BK314" s="226"/>
      <c r="BL314" s="226"/>
      <c r="BM314" s="227">
        <v>1</v>
      </c>
    </row>
    <row r="315" spans="1:65">
      <c r="A315" s="29"/>
      <c r="B315" s="19">
        <v>1</v>
      </c>
      <c r="C315" s="9">
        <v>2</v>
      </c>
      <c r="D315" s="228">
        <v>70.000000000000014</v>
      </c>
      <c r="E315" s="225"/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26"/>
      <c r="Z315" s="226"/>
      <c r="AA315" s="226"/>
      <c r="AB315" s="226"/>
      <c r="AC315" s="226"/>
      <c r="AD315" s="226"/>
      <c r="AE315" s="226"/>
      <c r="AF315" s="226"/>
      <c r="AG315" s="226"/>
      <c r="AH315" s="226"/>
      <c r="AI315" s="226"/>
      <c r="AJ315" s="226"/>
      <c r="AK315" s="226"/>
      <c r="AL315" s="226"/>
      <c r="AM315" s="226"/>
      <c r="AN315" s="226"/>
      <c r="AO315" s="226"/>
      <c r="AP315" s="226"/>
      <c r="AQ315" s="226"/>
      <c r="AR315" s="226"/>
      <c r="AS315" s="226"/>
      <c r="AT315" s="226"/>
      <c r="AU315" s="226"/>
      <c r="AV315" s="226"/>
      <c r="AW315" s="226"/>
      <c r="AX315" s="226"/>
      <c r="AY315" s="226"/>
      <c r="AZ315" s="226"/>
      <c r="BA315" s="226"/>
      <c r="BB315" s="226"/>
      <c r="BC315" s="226"/>
      <c r="BD315" s="226"/>
      <c r="BE315" s="226"/>
      <c r="BF315" s="226"/>
      <c r="BG315" s="226"/>
      <c r="BH315" s="226"/>
      <c r="BI315" s="226"/>
      <c r="BJ315" s="226"/>
      <c r="BK315" s="226"/>
      <c r="BL315" s="226"/>
      <c r="BM315" s="227">
        <v>11</v>
      </c>
    </row>
    <row r="316" spans="1:65">
      <c r="A316" s="29"/>
      <c r="B316" s="20" t="s">
        <v>268</v>
      </c>
      <c r="C316" s="12"/>
      <c r="D316" s="232">
        <v>70.000000000000014</v>
      </c>
      <c r="E316" s="225"/>
      <c r="F316" s="226"/>
      <c r="G316" s="226"/>
      <c r="H316" s="226"/>
      <c r="I316" s="226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26"/>
      <c r="Z316" s="226"/>
      <c r="AA316" s="226"/>
      <c r="AB316" s="226"/>
      <c r="AC316" s="226"/>
      <c r="AD316" s="226"/>
      <c r="AE316" s="226"/>
      <c r="AF316" s="226"/>
      <c r="AG316" s="226"/>
      <c r="AH316" s="226"/>
      <c r="AI316" s="226"/>
      <c r="AJ316" s="226"/>
      <c r="AK316" s="226"/>
      <c r="AL316" s="226"/>
      <c r="AM316" s="226"/>
      <c r="AN316" s="226"/>
      <c r="AO316" s="226"/>
      <c r="AP316" s="226"/>
      <c r="AQ316" s="226"/>
      <c r="AR316" s="226"/>
      <c r="AS316" s="226"/>
      <c r="AT316" s="226"/>
      <c r="AU316" s="226"/>
      <c r="AV316" s="226"/>
      <c r="AW316" s="226"/>
      <c r="AX316" s="226"/>
      <c r="AY316" s="226"/>
      <c r="AZ316" s="226"/>
      <c r="BA316" s="226"/>
      <c r="BB316" s="226"/>
      <c r="BC316" s="226"/>
      <c r="BD316" s="226"/>
      <c r="BE316" s="226"/>
      <c r="BF316" s="226"/>
      <c r="BG316" s="226"/>
      <c r="BH316" s="226"/>
      <c r="BI316" s="226"/>
      <c r="BJ316" s="226"/>
      <c r="BK316" s="226"/>
      <c r="BL316" s="226"/>
      <c r="BM316" s="227">
        <v>16</v>
      </c>
    </row>
    <row r="317" spans="1:65">
      <c r="A317" s="29"/>
      <c r="B317" s="3" t="s">
        <v>269</v>
      </c>
      <c r="C317" s="28"/>
      <c r="D317" s="228">
        <v>70.000000000000014</v>
      </c>
      <c r="E317" s="225"/>
      <c r="F317" s="226"/>
      <c r="G317" s="226"/>
      <c r="H317" s="226"/>
      <c r="I317" s="226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26"/>
      <c r="Z317" s="226"/>
      <c r="AA317" s="226"/>
      <c r="AB317" s="226"/>
      <c r="AC317" s="226"/>
      <c r="AD317" s="226"/>
      <c r="AE317" s="226"/>
      <c r="AF317" s="226"/>
      <c r="AG317" s="226"/>
      <c r="AH317" s="226"/>
      <c r="AI317" s="226"/>
      <c r="AJ317" s="226"/>
      <c r="AK317" s="226"/>
      <c r="AL317" s="226"/>
      <c r="AM317" s="226"/>
      <c r="AN317" s="226"/>
      <c r="AO317" s="226"/>
      <c r="AP317" s="226"/>
      <c r="AQ317" s="226"/>
      <c r="AR317" s="226"/>
      <c r="AS317" s="226"/>
      <c r="AT317" s="226"/>
      <c r="AU317" s="226"/>
      <c r="AV317" s="226"/>
      <c r="AW317" s="226"/>
      <c r="AX317" s="226"/>
      <c r="AY317" s="226"/>
      <c r="AZ317" s="226"/>
      <c r="BA317" s="226"/>
      <c r="BB317" s="226"/>
      <c r="BC317" s="226"/>
      <c r="BD317" s="226"/>
      <c r="BE317" s="226"/>
      <c r="BF317" s="226"/>
      <c r="BG317" s="226"/>
      <c r="BH317" s="226"/>
      <c r="BI317" s="226"/>
      <c r="BJ317" s="226"/>
      <c r="BK317" s="226"/>
      <c r="BL317" s="226"/>
      <c r="BM317" s="227">
        <v>70</v>
      </c>
    </row>
    <row r="318" spans="1:65">
      <c r="A318" s="29"/>
      <c r="B318" s="3" t="s">
        <v>270</v>
      </c>
      <c r="C318" s="28"/>
      <c r="D318" s="228">
        <v>0</v>
      </c>
      <c r="E318" s="225"/>
      <c r="F318" s="226"/>
      <c r="G318" s="226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26"/>
      <c r="Z318" s="226"/>
      <c r="AA318" s="226"/>
      <c r="AB318" s="226"/>
      <c r="AC318" s="226"/>
      <c r="AD318" s="226"/>
      <c r="AE318" s="226"/>
      <c r="AF318" s="226"/>
      <c r="AG318" s="226"/>
      <c r="AH318" s="226"/>
      <c r="AI318" s="226"/>
      <c r="AJ318" s="226"/>
      <c r="AK318" s="226"/>
      <c r="AL318" s="226"/>
      <c r="AM318" s="226"/>
      <c r="AN318" s="226"/>
      <c r="AO318" s="226"/>
      <c r="AP318" s="226"/>
      <c r="AQ318" s="226"/>
      <c r="AR318" s="226"/>
      <c r="AS318" s="226"/>
      <c r="AT318" s="226"/>
      <c r="AU318" s="226"/>
      <c r="AV318" s="226"/>
      <c r="AW318" s="226"/>
      <c r="AX318" s="226"/>
      <c r="AY318" s="226"/>
      <c r="AZ318" s="226"/>
      <c r="BA318" s="226"/>
      <c r="BB318" s="226"/>
      <c r="BC318" s="226"/>
      <c r="BD318" s="226"/>
      <c r="BE318" s="226"/>
      <c r="BF318" s="226"/>
      <c r="BG318" s="226"/>
      <c r="BH318" s="226"/>
      <c r="BI318" s="226"/>
      <c r="BJ318" s="226"/>
      <c r="BK318" s="226"/>
      <c r="BL318" s="226"/>
      <c r="BM318" s="227">
        <v>17</v>
      </c>
    </row>
    <row r="319" spans="1:65">
      <c r="A319" s="29"/>
      <c r="B319" s="3" t="s">
        <v>86</v>
      </c>
      <c r="C319" s="28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271</v>
      </c>
      <c r="C320" s="28"/>
      <c r="D320" s="13">
        <v>2.2204460492503131E-16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272</v>
      </c>
      <c r="C321" s="46"/>
      <c r="D321" s="44" t="s">
        <v>273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621</v>
      </c>
      <c r="BM323" s="27" t="s">
        <v>313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337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235</v>
      </c>
      <c r="C325" s="9" t="s">
        <v>235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3">
        <v>207</v>
      </c>
      <c r="E328" s="225"/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7">
        <v>1</v>
      </c>
    </row>
    <row r="329" spans="1:65">
      <c r="A329" s="29"/>
      <c r="B329" s="19">
        <v>1</v>
      </c>
      <c r="C329" s="9">
        <v>2</v>
      </c>
      <c r="D329" s="228">
        <v>200</v>
      </c>
      <c r="E329" s="225"/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  <c r="AP329" s="226"/>
      <c r="AQ329" s="226"/>
      <c r="AR329" s="226"/>
      <c r="AS329" s="226"/>
      <c r="AT329" s="226"/>
      <c r="AU329" s="226"/>
      <c r="AV329" s="226"/>
      <c r="AW329" s="226"/>
      <c r="AX329" s="226"/>
      <c r="AY329" s="226"/>
      <c r="AZ329" s="226"/>
      <c r="BA329" s="226"/>
      <c r="BB329" s="226"/>
      <c r="BC329" s="226"/>
      <c r="BD329" s="226"/>
      <c r="BE329" s="226"/>
      <c r="BF329" s="226"/>
      <c r="BG329" s="226"/>
      <c r="BH329" s="226"/>
      <c r="BI329" s="226"/>
      <c r="BJ329" s="226"/>
      <c r="BK329" s="226"/>
      <c r="BL329" s="226"/>
      <c r="BM329" s="227">
        <v>12</v>
      </c>
    </row>
    <row r="330" spans="1:65">
      <c r="A330" s="29"/>
      <c r="B330" s="20" t="s">
        <v>268</v>
      </c>
      <c r="C330" s="12"/>
      <c r="D330" s="232">
        <v>203.5</v>
      </c>
      <c r="E330" s="225"/>
      <c r="F330" s="226"/>
      <c r="G330" s="226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27">
        <v>16</v>
      </c>
    </row>
    <row r="331" spans="1:65">
      <c r="A331" s="29"/>
      <c r="B331" s="3" t="s">
        <v>269</v>
      </c>
      <c r="C331" s="28"/>
      <c r="D331" s="228">
        <v>203.5</v>
      </c>
      <c r="E331" s="225"/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27">
        <v>203.58855</v>
      </c>
    </row>
    <row r="332" spans="1:65">
      <c r="A332" s="29"/>
      <c r="B332" s="3" t="s">
        <v>270</v>
      </c>
      <c r="C332" s="28"/>
      <c r="D332" s="228">
        <v>4.9497474683058327</v>
      </c>
      <c r="E332" s="225"/>
      <c r="F332" s="226"/>
      <c r="G332" s="226"/>
      <c r="H332" s="226"/>
      <c r="I332" s="226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27">
        <v>18</v>
      </c>
    </row>
    <row r="333" spans="1:65">
      <c r="A333" s="29"/>
      <c r="B333" s="3" t="s">
        <v>86</v>
      </c>
      <c r="C333" s="28"/>
      <c r="D333" s="13">
        <v>2.4323083382338243E-2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271</v>
      </c>
      <c r="C334" s="28"/>
      <c r="D334" s="13">
        <v>-4.3494587490311432E-4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272</v>
      </c>
      <c r="C335" s="46"/>
      <c r="D335" s="44" t="s">
        <v>273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A063-1F53-4623-BA05-F64250438D5A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622</v>
      </c>
      <c r="BM1" s="27" t="s">
        <v>313</v>
      </c>
    </row>
    <row r="2" spans="1:66" ht="18">
      <c r="A2" s="24" t="s">
        <v>469</v>
      </c>
      <c r="B2" s="18" t="s">
        <v>110</v>
      </c>
      <c r="C2" s="15" t="s">
        <v>111</v>
      </c>
      <c r="D2" s="16" t="s">
        <v>337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346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1.6399999999999997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1.6399999999999997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14</v>
      </c>
    </row>
    <row r="8" spans="1:66">
      <c r="A8" s="29"/>
      <c r="B8" s="20" t="s">
        <v>268</v>
      </c>
      <c r="C8" s="12"/>
      <c r="D8" s="22">
        <v>1.6399999999999997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269</v>
      </c>
      <c r="C9" s="28"/>
      <c r="D9" s="11">
        <v>1.6399999999999997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1.64</v>
      </c>
      <c r="BN9" s="27"/>
    </row>
    <row r="10" spans="1:66">
      <c r="A10" s="29"/>
      <c r="B10" s="3" t="s">
        <v>270</v>
      </c>
      <c r="C10" s="28"/>
      <c r="D10" s="23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20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CB99-90A6-432A-BB67-5CC81E397B3E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623</v>
      </c>
      <c r="BM1" s="27" t="s">
        <v>313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337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0.08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0.09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16</v>
      </c>
    </row>
    <row r="8" spans="1:66">
      <c r="A8" s="29"/>
      <c r="B8" s="20" t="s">
        <v>268</v>
      </c>
      <c r="C8" s="12"/>
      <c r="D8" s="211">
        <v>8.4999999999999992E-2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269</v>
      </c>
      <c r="C9" s="28"/>
      <c r="D9" s="23">
        <v>8.4999999999999992E-2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8.5000000000000006E-2</v>
      </c>
      <c r="BN9" s="27"/>
    </row>
    <row r="10" spans="1:66">
      <c r="A10" s="29"/>
      <c r="B10" s="3" t="s">
        <v>270</v>
      </c>
      <c r="C10" s="28"/>
      <c r="D10" s="23">
        <v>7.0710678118654719E-3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22</v>
      </c>
    </row>
    <row r="11" spans="1:66">
      <c r="A11" s="29"/>
      <c r="B11" s="3" t="s">
        <v>86</v>
      </c>
      <c r="C11" s="28"/>
      <c r="D11" s="13">
        <v>8.3189033080770261E-2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624</v>
      </c>
      <c r="BM15" s="27" t="s">
        <v>313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337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4" t="s">
        <v>105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09" t="s">
        <v>105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16</v>
      </c>
    </row>
    <row r="22" spans="1:65">
      <c r="A22" s="29"/>
      <c r="B22" s="20" t="s">
        <v>268</v>
      </c>
      <c r="C22" s="12"/>
      <c r="D22" s="211" t="s">
        <v>676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3" t="s">
        <v>269</v>
      </c>
      <c r="C23" s="28"/>
      <c r="D23" s="23" t="s">
        <v>676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 t="s">
        <v>105</v>
      </c>
    </row>
    <row r="24" spans="1:65">
      <c r="A24" s="29"/>
      <c r="B24" s="3" t="s">
        <v>270</v>
      </c>
      <c r="C24" s="28"/>
      <c r="D24" s="23" t="s">
        <v>676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22</v>
      </c>
    </row>
    <row r="25" spans="1:65">
      <c r="A25" s="29"/>
      <c r="B25" s="3" t="s">
        <v>86</v>
      </c>
      <c r="C25" s="28"/>
      <c r="D25" s="13" t="s">
        <v>676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271</v>
      </c>
      <c r="C26" s="28"/>
      <c r="D26" s="13" t="s">
        <v>676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272</v>
      </c>
      <c r="C27" s="46"/>
      <c r="D27" s="44" t="s">
        <v>273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B937-3710-40BE-BB66-5F2BFAAF4EB3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625</v>
      </c>
      <c r="BM1" s="27" t="s">
        <v>313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337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347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 t="s">
        <v>104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18</v>
      </c>
    </row>
    <row r="8" spans="1:66">
      <c r="A8" s="29"/>
      <c r="B8" s="20" t="s">
        <v>268</v>
      </c>
      <c r="C8" s="12"/>
      <c r="D8" s="211">
        <v>0.1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269</v>
      </c>
      <c r="C9" s="28"/>
      <c r="D9" s="23">
        <v>0.1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7.4999999999999997E-2</v>
      </c>
      <c r="BN9" s="27"/>
    </row>
    <row r="10" spans="1:66">
      <c r="A10" s="29"/>
      <c r="B10" s="3" t="s">
        <v>270</v>
      </c>
      <c r="C10" s="28"/>
      <c r="D10" s="23" t="s">
        <v>676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24</v>
      </c>
    </row>
    <row r="11" spans="1:66">
      <c r="A11" s="29"/>
      <c r="B11" s="3" t="s">
        <v>86</v>
      </c>
      <c r="C11" s="28"/>
      <c r="D11" s="13" t="s">
        <v>676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271</v>
      </c>
      <c r="C12" s="28"/>
      <c r="D12" s="13">
        <v>0.33333333333333348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272</v>
      </c>
      <c r="C13" s="46"/>
      <c r="D13" s="44" t="s">
        <v>273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626</v>
      </c>
      <c r="BM15" s="27" t="s">
        <v>313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337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347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3">
        <v>13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29"/>
      <c r="B21" s="19">
        <v>1</v>
      </c>
      <c r="C21" s="9">
        <v>2</v>
      </c>
      <c r="D21" s="218">
        <v>12.4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6</v>
      </c>
    </row>
    <row r="22" spans="1:65">
      <c r="A22" s="29"/>
      <c r="B22" s="20" t="s">
        <v>268</v>
      </c>
      <c r="C22" s="12"/>
      <c r="D22" s="222">
        <v>12.7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29"/>
      <c r="B23" s="3" t="s">
        <v>269</v>
      </c>
      <c r="C23" s="28"/>
      <c r="D23" s="218">
        <v>12.7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12.7</v>
      </c>
    </row>
    <row r="24" spans="1:65">
      <c r="A24" s="29"/>
      <c r="B24" s="3" t="s">
        <v>270</v>
      </c>
      <c r="C24" s="28"/>
      <c r="D24" s="218">
        <v>0.42426406871192823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25</v>
      </c>
    </row>
    <row r="25" spans="1:65">
      <c r="A25" s="29"/>
      <c r="B25" s="3" t="s">
        <v>86</v>
      </c>
      <c r="C25" s="28"/>
      <c r="D25" s="13">
        <v>3.3406619583616397E-2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271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272</v>
      </c>
      <c r="C27" s="46"/>
      <c r="D27" s="44" t="s">
        <v>273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627</v>
      </c>
      <c r="BM29" s="27" t="s">
        <v>313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337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235</v>
      </c>
      <c r="C31" s="9" t="s">
        <v>235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347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319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29"/>
      <c r="B35" s="19">
        <v>1</v>
      </c>
      <c r="C35" s="9">
        <v>2</v>
      </c>
      <c r="D35" s="228">
        <v>317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20</v>
      </c>
    </row>
    <row r="36" spans="1:65">
      <c r="A36" s="29"/>
      <c r="B36" s="20" t="s">
        <v>268</v>
      </c>
      <c r="C36" s="12"/>
      <c r="D36" s="232">
        <v>318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29"/>
      <c r="B37" s="3" t="s">
        <v>269</v>
      </c>
      <c r="C37" s="28"/>
      <c r="D37" s="228">
        <v>318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318</v>
      </c>
    </row>
    <row r="38" spans="1:65">
      <c r="A38" s="29"/>
      <c r="B38" s="3" t="s">
        <v>270</v>
      </c>
      <c r="C38" s="28"/>
      <c r="D38" s="228">
        <v>1.4142135623730951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26</v>
      </c>
    </row>
    <row r="39" spans="1:65">
      <c r="A39" s="29"/>
      <c r="B39" s="3" t="s">
        <v>86</v>
      </c>
      <c r="C39" s="28"/>
      <c r="D39" s="13">
        <v>4.4472124602927517E-3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271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272</v>
      </c>
      <c r="C41" s="46"/>
      <c r="D41" s="44" t="s">
        <v>273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628</v>
      </c>
      <c r="BM43" s="27" t="s">
        <v>313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337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235</v>
      </c>
      <c r="C45" s="9" t="s">
        <v>235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347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21</v>
      </c>
    </row>
    <row r="50" spans="1:65">
      <c r="A50" s="29"/>
      <c r="B50" s="20" t="s">
        <v>268</v>
      </c>
      <c r="C50" s="12"/>
      <c r="D50" s="22">
        <v>1.4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269</v>
      </c>
      <c r="C51" s="28"/>
      <c r="D51" s="11">
        <v>1.4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1.4</v>
      </c>
    </row>
    <row r="52" spans="1:65">
      <c r="A52" s="29"/>
      <c r="B52" s="3" t="s">
        <v>270</v>
      </c>
      <c r="C52" s="28"/>
      <c r="D52" s="23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27</v>
      </c>
    </row>
    <row r="53" spans="1:65">
      <c r="A53" s="29"/>
      <c r="B53" s="3" t="s">
        <v>86</v>
      </c>
      <c r="C53" s="28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271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272</v>
      </c>
      <c r="C55" s="46"/>
      <c r="D55" s="44" t="s">
        <v>273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629</v>
      </c>
      <c r="BM57" s="27" t="s">
        <v>313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337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347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0.54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0.32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22</v>
      </c>
    </row>
    <row r="64" spans="1:65">
      <c r="A64" s="29"/>
      <c r="B64" s="20" t="s">
        <v>268</v>
      </c>
      <c r="C64" s="12"/>
      <c r="D64" s="22">
        <v>0.43000000000000005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269</v>
      </c>
      <c r="C65" s="28"/>
      <c r="D65" s="11">
        <v>0.43000000000000005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0.43</v>
      </c>
    </row>
    <row r="66" spans="1:65">
      <c r="A66" s="29"/>
      <c r="B66" s="3" t="s">
        <v>270</v>
      </c>
      <c r="C66" s="28"/>
      <c r="D66" s="23">
        <v>0.15556349186104027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28</v>
      </c>
    </row>
    <row r="67" spans="1:65">
      <c r="A67" s="29"/>
      <c r="B67" s="3" t="s">
        <v>86</v>
      </c>
      <c r="C67" s="28"/>
      <c r="D67" s="13">
        <v>0.36177556246753545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271</v>
      </c>
      <c r="C68" s="28"/>
      <c r="D68" s="13">
        <v>2.2204460492503131E-16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272</v>
      </c>
      <c r="C69" s="46"/>
      <c r="D69" s="44" t="s">
        <v>273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630</v>
      </c>
      <c r="BM71" s="27" t="s">
        <v>313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337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235</v>
      </c>
      <c r="C73" s="9" t="s">
        <v>235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347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147" t="s">
        <v>104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48" t="s">
        <v>104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23</v>
      </c>
    </row>
    <row r="78" spans="1:65">
      <c r="A78" s="29"/>
      <c r="B78" s="20" t="s">
        <v>268</v>
      </c>
      <c r="C78" s="12"/>
      <c r="D78" s="22" t="s">
        <v>676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269</v>
      </c>
      <c r="C79" s="28"/>
      <c r="D79" s="11" t="s">
        <v>676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 t="s">
        <v>104</v>
      </c>
    </row>
    <row r="80" spans="1:65">
      <c r="A80" s="29"/>
      <c r="B80" s="3" t="s">
        <v>270</v>
      </c>
      <c r="C80" s="28"/>
      <c r="D80" s="23" t="s">
        <v>676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29</v>
      </c>
    </row>
    <row r="81" spans="1:65">
      <c r="A81" s="29"/>
      <c r="B81" s="3" t="s">
        <v>86</v>
      </c>
      <c r="C81" s="28"/>
      <c r="D81" s="13" t="s">
        <v>676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271</v>
      </c>
      <c r="C82" s="28"/>
      <c r="D82" s="13" t="s">
        <v>676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272</v>
      </c>
      <c r="C83" s="46"/>
      <c r="D83" s="44" t="s">
        <v>273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631</v>
      </c>
      <c r="BM85" s="27" t="s">
        <v>313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337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235</v>
      </c>
      <c r="C87" s="9" t="s">
        <v>235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347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3">
        <v>52.2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29"/>
      <c r="B91" s="19">
        <v>1</v>
      </c>
      <c r="C91" s="9">
        <v>2</v>
      </c>
      <c r="D91" s="228">
        <v>51.6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24</v>
      </c>
    </row>
    <row r="92" spans="1:65">
      <c r="A92" s="29"/>
      <c r="B92" s="20" t="s">
        <v>268</v>
      </c>
      <c r="C92" s="12"/>
      <c r="D92" s="232">
        <v>51.900000000000006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29"/>
      <c r="B93" s="3" t="s">
        <v>269</v>
      </c>
      <c r="C93" s="28"/>
      <c r="D93" s="228">
        <v>51.900000000000006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51.9</v>
      </c>
    </row>
    <row r="94" spans="1:65">
      <c r="A94" s="29"/>
      <c r="B94" s="3" t="s">
        <v>270</v>
      </c>
      <c r="C94" s="28"/>
      <c r="D94" s="228">
        <v>0.42426406871192951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30</v>
      </c>
    </row>
    <row r="95" spans="1:65">
      <c r="A95" s="29"/>
      <c r="B95" s="3" t="s">
        <v>86</v>
      </c>
      <c r="C95" s="28"/>
      <c r="D95" s="13">
        <v>8.1746448692086599E-3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271</v>
      </c>
      <c r="C96" s="28"/>
      <c r="D96" s="13">
        <v>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272</v>
      </c>
      <c r="C97" s="46"/>
      <c r="D97" s="44" t="s">
        <v>273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632</v>
      </c>
      <c r="BM99" s="27" t="s">
        <v>313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337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235</v>
      </c>
      <c r="C101" s="9" t="s">
        <v>235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347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3">
        <v>19.3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29"/>
      <c r="B105" s="19">
        <v>1</v>
      </c>
      <c r="C105" s="9">
        <v>2</v>
      </c>
      <c r="D105" s="218">
        <v>18.8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10</v>
      </c>
    </row>
    <row r="106" spans="1:65">
      <c r="A106" s="29"/>
      <c r="B106" s="20" t="s">
        <v>268</v>
      </c>
      <c r="C106" s="12"/>
      <c r="D106" s="222">
        <v>19.05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29"/>
      <c r="B107" s="3" t="s">
        <v>269</v>
      </c>
      <c r="C107" s="28"/>
      <c r="D107" s="218">
        <v>19.05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19.05</v>
      </c>
    </row>
    <row r="108" spans="1:65">
      <c r="A108" s="29"/>
      <c r="B108" s="3" t="s">
        <v>270</v>
      </c>
      <c r="C108" s="28"/>
      <c r="D108" s="218">
        <v>0.35355339059327379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31</v>
      </c>
    </row>
    <row r="109" spans="1:65">
      <c r="A109" s="29"/>
      <c r="B109" s="3" t="s">
        <v>86</v>
      </c>
      <c r="C109" s="28"/>
      <c r="D109" s="13">
        <v>1.8559233102009121E-2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271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272</v>
      </c>
      <c r="C111" s="46"/>
      <c r="D111" s="44" t="s">
        <v>273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633</v>
      </c>
      <c r="BM113" s="27" t="s">
        <v>313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337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347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3">
        <v>135</v>
      </c>
      <c r="E118" s="225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7">
        <v>1</v>
      </c>
    </row>
    <row r="119" spans="1:65">
      <c r="A119" s="29"/>
      <c r="B119" s="19">
        <v>1</v>
      </c>
      <c r="C119" s="9">
        <v>2</v>
      </c>
      <c r="D119" s="228">
        <v>139</v>
      </c>
      <c r="E119" s="225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7">
        <v>26</v>
      </c>
    </row>
    <row r="120" spans="1:65">
      <c r="A120" s="29"/>
      <c r="B120" s="20" t="s">
        <v>268</v>
      </c>
      <c r="C120" s="12"/>
      <c r="D120" s="232">
        <v>137</v>
      </c>
      <c r="E120" s="225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7">
        <v>16</v>
      </c>
    </row>
    <row r="121" spans="1:65">
      <c r="A121" s="29"/>
      <c r="B121" s="3" t="s">
        <v>269</v>
      </c>
      <c r="C121" s="28"/>
      <c r="D121" s="228">
        <v>137</v>
      </c>
      <c r="E121" s="225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7">
        <v>137</v>
      </c>
    </row>
    <row r="122" spans="1:65">
      <c r="A122" s="29"/>
      <c r="B122" s="3" t="s">
        <v>270</v>
      </c>
      <c r="C122" s="28"/>
      <c r="D122" s="228">
        <v>2.8284271247461903</v>
      </c>
      <c r="E122" s="225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7">
        <v>32</v>
      </c>
    </row>
    <row r="123" spans="1:65">
      <c r="A123" s="29"/>
      <c r="B123" s="3" t="s">
        <v>86</v>
      </c>
      <c r="C123" s="28"/>
      <c r="D123" s="13">
        <v>2.064545346530066E-2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271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272</v>
      </c>
      <c r="C125" s="46"/>
      <c r="D125" s="44" t="s">
        <v>273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634</v>
      </c>
      <c r="BM127" s="27" t="s">
        <v>313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337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347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2.91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2.86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27</v>
      </c>
    </row>
    <row r="134" spans="1:65">
      <c r="A134" s="29"/>
      <c r="B134" s="20" t="s">
        <v>268</v>
      </c>
      <c r="C134" s="12"/>
      <c r="D134" s="22">
        <v>2.8849999999999998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269</v>
      </c>
      <c r="C135" s="28"/>
      <c r="D135" s="11">
        <v>2.8849999999999998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2.8849999999999998</v>
      </c>
    </row>
    <row r="136" spans="1:65">
      <c r="A136" s="29"/>
      <c r="B136" s="3" t="s">
        <v>270</v>
      </c>
      <c r="C136" s="28"/>
      <c r="D136" s="23">
        <v>3.5355339059327563E-2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33</v>
      </c>
    </row>
    <row r="137" spans="1:65">
      <c r="A137" s="29"/>
      <c r="B137" s="3" t="s">
        <v>86</v>
      </c>
      <c r="C137" s="28"/>
      <c r="D137" s="13">
        <v>1.2254883556092744E-2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271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272</v>
      </c>
      <c r="C139" s="46"/>
      <c r="D139" s="44" t="s">
        <v>273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635</v>
      </c>
      <c r="BM141" s="27" t="s">
        <v>313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337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235</v>
      </c>
      <c r="C143" s="9" t="s">
        <v>235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347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13">
        <v>26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7">
        <v>1</v>
      </c>
    </row>
    <row r="147" spans="1:65">
      <c r="A147" s="29"/>
      <c r="B147" s="19">
        <v>1</v>
      </c>
      <c r="C147" s="9">
        <v>2</v>
      </c>
      <c r="D147" s="218">
        <v>26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7">
        <v>12</v>
      </c>
    </row>
    <row r="148" spans="1:65">
      <c r="A148" s="29"/>
      <c r="B148" s="20" t="s">
        <v>268</v>
      </c>
      <c r="C148" s="12"/>
      <c r="D148" s="222">
        <v>26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7">
        <v>16</v>
      </c>
    </row>
    <row r="149" spans="1:65">
      <c r="A149" s="29"/>
      <c r="B149" s="3" t="s">
        <v>269</v>
      </c>
      <c r="C149" s="28"/>
      <c r="D149" s="218">
        <v>26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7">
        <v>26</v>
      </c>
    </row>
    <row r="150" spans="1:65">
      <c r="A150" s="29"/>
      <c r="B150" s="3" t="s">
        <v>270</v>
      </c>
      <c r="C150" s="28"/>
      <c r="D150" s="218">
        <v>0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34</v>
      </c>
    </row>
    <row r="151" spans="1:65">
      <c r="A151" s="29"/>
      <c r="B151" s="3" t="s">
        <v>86</v>
      </c>
      <c r="C151" s="28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271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272</v>
      </c>
      <c r="C153" s="46"/>
      <c r="D153" s="44" t="s">
        <v>273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636</v>
      </c>
      <c r="BM155" s="27" t="s">
        <v>313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337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235</v>
      </c>
      <c r="C157" s="9" t="s">
        <v>235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347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4.2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4.0999999999999996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29</v>
      </c>
    </row>
    <row r="162" spans="1:65">
      <c r="A162" s="29"/>
      <c r="B162" s="20" t="s">
        <v>268</v>
      </c>
      <c r="C162" s="12"/>
      <c r="D162" s="22">
        <v>4.1500000000000004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269</v>
      </c>
      <c r="C163" s="28"/>
      <c r="D163" s="11">
        <v>4.1500000000000004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4.1500000000000004</v>
      </c>
    </row>
    <row r="164" spans="1:65">
      <c r="A164" s="29"/>
      <c r="B164" s="3" t="s">
        <v>270</v>
      </c>
      <c r="C164" s="28"/>
      <c r="D164" s="23">
        <v>7.0710678118655126E-2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35</v>
      </c>
    </row>
    <row r="165" spans="1:65">
      <c r="A165" s="29"/>
      <c r="B165" s="3" t="s">
        <v>86</v>
      </c>
      <c r="C165" s="28"/>
      <c r="D165" s="13">
        <v>1.703871761895304E-2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271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272</v>
      </c>
      <c r="C167" s="46"/>
      <c r="D167" s="44" t="s">
        <v>273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637</v>
      </c>
      <c r="BM169" s="27" t="s">
        <v>313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337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235</v>
      </c>
      <c r="C171" s="9" t="s">
        <v>235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347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2.2799999999999998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2.16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30</v>
      </c>
    </row>
    <row r="176" spans="1:65">
      <c r="A176" s="29"/>
      <c r="B176" s="20" t="s">
        <v>268</v>
      </c>
      <c r="C176" s="12"/>
      <c r="D176" s="22">
        <v>2.2199999999999998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269</v>
      </c>
      <c r="C177" s="28"/>
      <c r="D177" s="11">
        <v>2.2199999999999998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2.2200000000000002</v>
      </c>
    </row>
    <row r="178" spans="1:65">
      <c r="A178" s="29"/>
      <c r="B178" s="3" t="s">
        <v>270</v>
      </c>
      <c r="C178" s="28"/>
      <c r="D178" s="23">
        <v>8.4852813742385472E-2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36</v>
      </c>
    </row>
    <row r="179" spans="1:65">
      <c r="A179" s="29"/>
      <c r="B179" s="3" t="s">
        <v>86</v>
      </c>
      <c r="C179" s="28"/>
      <c r="D179" s="13">
        <v>3.8221988172245709E-2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271</v>
      </c>
      <c r="C180" s="28"/>
      <c r="D180" s="13">
        <v>-2.2204460492503131E-16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272</v>
      </c>
      <c r="C181" s="46"/>
      <c r="D181" s="44" t="s">
        <v>273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638</v>
      </c>
      <c r="BM183" s="27" t="s">
        <v>313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337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347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1.18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1.18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31</v>
      </c>
    </row>
    <row r="190" spans="1:65">
      <c r="A190" s="29"/>
      <c r="B190" s="20" t="s">
        <v>268</v>
      </c>
      <c r="C190" s="12"/>
      <c r="D190" s="22">
        <v>1.18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269</v>
      </c>
      <c r="C191" s="28"/>
      <c r="D191" s="11">
        <v>1.18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1.18</v>
      </c>
    </row>
    <row r="192" spans="1:65">
      <c r="A192" s="29"/>
      <c r="B192" s="3" t="s">
        <v>270</v>
      </c>
      <c r="C192" s="28"/>
      <c r="D192" s="23">
        <v>0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37</v>
      </c>
    </row>
    <row r="193" spans="1:65">
      <c r="A193" s="29"/>
      <c r="B193" s="3" t="s">
        <v>86</v>
      </c>
      <c r="C193" s="28"/>
      <c r="D193" s="13">
        <v>0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271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272</v>
      </c>
      <c r="C195" s="46"/>
      <c r="D195" s="44" t="s">
        <v>273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639</v>
      </c>
      <c r="BM197" s="27" t="s">
        <v>313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337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235</v>
      </c>
      <c r="C199" s="9" t="s">
        <v>235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347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3">
        <v>12.8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7">
        <v>1</v>
      </c>
    </row>
    <row r="203" spans="1:65">
      <c r="A203" s="29"/>
      <c r="B203" s="19">
        <v>1</v>
      </c>
      <c r="C203" s="9">
        <v>2</v>
      </c>
      <c r="D203" s="218">
        <v>12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7">
        <v>32</v>
      </c>
    </row>
    <row r="204" spans="1:65">
      <c r="A204" s="29"/>
      <c r="B204" s="20" t="s">
        <v>268</v>
      </c>
      <c r="C204" s="12"/>
      <c r="D204" s="222">
        <v>12.4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7">
        <v>16</v>
      </c>
    </row>
    <row r="205" spans="1:65">
      <c r="A205" s="29"/>
      <c r="B205" s="3" t="s">
        <v>269</v>
      </c>
      <c r="C205" s="28"/>
      <c r="D205" s="218">
        <v>12.4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17">
        <v>12.4</v>
      </c>
    </row>
    <row r="206" spans="1:65">
      <c r="A206" s="29"/>
      <c r="B206" s="3" t="s">
        <v>270</v>
      </c>
      <c r="C206" s="28"/>
      <c r="D206" s="218">
        <v>0.56568542494923857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38</v>
      </c>
    </row>
    <row r="207" spans="1:65">
      <c r="A207" s="29"/>
      <c r="B207" s="3" t="s">
        <v>86</v>
      </c>
      <c r="C207" s="28"/>
      <c r="D207" s="13">
        <v>4.5619792334616015E-2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271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272</v>
      </c>
      <c r="C209" s="46"/>
      <c r="D209" s="44" t="s">
        <v>273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640</v>
      </c>
      <c r="BM211" s="27" t="s">
        <v>313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337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235</v>
      </c>
      <c r="C213" s="9" t="s">
        <v>235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347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4.6900000000000004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4.59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33</v>
      </c>
    </row>
    <row r="218" spans="1:65">
      <c r="A218" s="29"/>
      <c r="B218" s="20" t="s">
        <v>268</v>
      </c>
      <c r="C218" s="12"/>
      <c r="D218" s="22">
        <v>4.6400000000000006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269</v>
      </c>
      <c r="C219" s="28"/>
      <c r="D219" s="11">
        <v>4.6400000000000006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4.6399999999999997</v>
      </c>
    </row>
    <row r="220" spans="1:65">
      <c r="A220" s="29"/>
      <c r="B220" s="3" t="s">
        <v>270</v>
      </c>
      <c r="C220" s="28"/>
      <c r="D220" s="23">
        <v>7.0710678118655126E-2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39</v>
      </c>
    </row>
    <row r="221" spans="1:65">
      <c r="A221" s="29"/>
      <c r="B221" s="3" t="s">
        <v>86</v>
      </c>
      <c r="C221" s="28"/>
      <c r="D221" s="13">
        <v>1.5239370284192913E-2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271</v>
      </c>
      <c r="C222" s="28"/>
      <c r="D222" s="13">
        <v>2.2204460492503131E-16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272</v>
      </c>
      <c r="C223" s="46"/>
      <c r="D223" s="44" t="s">
        <v>273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641</v>
      </c>
      <c r="BM225" s="27" t="s">
        <v>313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337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235</v>
      </c>
      <c r="C227" s="9" t="s">
        <v>235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347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1.1499999999999999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1.2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34</v>
      </c>
    </row>
    <row r="232" spans="1:65">
      <c r="A232" s="29"/>
      <c r="B232" s="20" t="s">
        <v>268</v>
      </c>
      <c r="C232" s="12"/>
      <c r="D232" s="22">
        <v>1.1749999999999998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269</v>
      </c>
      <c r="C233" s="28"/>
      <c r="D233" s="11">
        <v>1.1749999999999998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1.175</v>
      </c>
    </row>
    <row r="234" spans="1:65">
      <c r="A234" s="29"/>
      <c r="B234" s="3" t="s">
        <v>270</v>
      </c>
      <c r="C234" s="28"/>
      <c r="D234" s="23">
        <v>3.5355339059327411E-2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40</v>
      </c>
    </row>
    <row r="235" spans="1:65">
      <c r="A235" s="29"/>
      <c r="B235" s="3" t="s">
        <v>86</v>
      </c>
      <c r="C235" s="28"/>
      <c r="D235" s="13">
        <v>3.0089650263257377E-2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271</v>
      </c>
      <c r="C236" s="28"/>
      <c r="D236" s="13">
        <v>-2.2204460492503131E-16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272</v>
      </c>
      <c r="C237" s="46"/>
      <c r="D237" s="44" t="s">
        <v>273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642</v>
      </c>
      <c r="BM239" s="27" t="s">
        <v>313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337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347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5.65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5.55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18</v>
      </c>
    </row>
    <row r="246" spans="1:65">
      <c r="A246" s="29"/>
      <c r="B246" s="20" t="s">
        <v>268</v>
      </c>
      <c r="C246" s="12"/>
      <c r="D246" s="22">
        <v>5.6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269</v>
      </c>
      <c r="C247" s="28"/>
      <c r="D247" s="11">
        <v>5.6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5.6</v>
      </c>
    </row>
    <row r="248" spans="1:65">
      <c r="A248" s="29"/>
      <c r="B248" s="3" t="s">
        <v>270</v>
      </c>
      <c r="C248" s="28"/>
      <c r="D248" s="23">
        <v>7.0710678118655126E-2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24</v>
      </c>
    </row>
    <row r="249" spans="1:65">
      <c r="A249" s="29"/>
      <c r="B249" s="3" t="s">
        <v>86</v>
      </c>
      <c r="C249" s="28"/>
      <c r="D249" s="13">
        <v>1.2626906806902701E-2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271</v>
      </c>
      <c r="C250" s="28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272</v>
      </c>
      <c r="C251" s="46"/>
      <c r="D251" s="44" t="s">
        <v>273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643</v>
      </c>
      <c r="BM253" s="27" t="s">
        <v>313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337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235</v>
      </c>
      <c r="C255" s="9" t="s">
        <v>235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347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0.82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0.79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19</v>
      </c>
    </row>
    <row r="260" spans="1:65">
      <c r="A260" s="29"/>
      <c r="B260" s="20" t="s">
        <v>268</v>
      </c>
      <c r="C260" s="12"/>
      <c r="D260" s="22">
        <v>0.80499999999999994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269</v>
      </c>
      <c r="C261" s="28"/>
      <c r="D261" s="11">
        <v>0.80499999999999994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0.80500000000000005</v>
      </c>
    </row>
    <row r="262" spans="1:65">
      <c r="A262" s="29"/>
      <c r="B262" s="3" t="s">
        <v>270</v>
      </c>
      <c r="C262" s="28"/>
      <c r="D262" s="23">
        <v>2.1213203435596368E-2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25</v>
      </c>
    </row>
    <row r="263" spans="1:65">
      <c r="A263" s="29"/>
      <c r="B263" s="3" t="s">
        <v>86</v>
      </c>
      <c r="C263" s="28"/>
      <c r="D263" s="13">
        <v>2.6351805510057603E-2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271</v>
      </c>
      <c r="C264" s="28"/>
      <c r="D264" s="13">
        <v>-1.1102230246251565E-16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272</v>
      </c>
      <c r="C265" s="46"/>
      <c r="D265" s="44" t="s">
        <v>273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644</v>
      </c>
      <c r="BM267" s="27" t="s">
        <v>313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337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235</v>
      </c>
      <c r="C269" s="9" t="s">
        <v>235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347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3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07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07">
        <v>20</v>
      </c>
    </row>
    <row r="274" spans="1:65">
      <c r="A274" s="29"/>
      <c r="B274" s="20" t="s">
        <v>268</v>
      </c>
      <c r="C274" s="12"/>
      <c r="D274" s="211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07">
        <v>16</v>
      </c>
    </row>
    <row r="275" spans="1:65">
      <c r="A275" s="29"/>
      <c r="B275" s="3" t="s">
        <v>269</v>
      </c>
      <c r="C275" s="28"/>
      <c r="D275" s="23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07">
        <v>0.05</v>
      </c>
    </row>
    <row r="276" spans="1:65">
      <c r="A276" s="29"/>
      <c r="B276" s="3" t="s">
        <v>270</v>
      </c>
      <c r="C276" s="28"/>
      <c r="D276" s="23">
        <v>0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07">
        <v>26</v>
      </c>
    </row>
    <row r="277" spans="1:65">
      <c r="A277" s="29"/>
      <c r="B277" s="3" t="s">
        <v>86</v>
      </c>
      <c r="C277" s="28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271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272</v>
      </c>
      <c r="C279" s="46"/>
      <c r="D279" s="44" t="s">
        <v>273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645</v>
      </c>
      <c r="BM281" s="27" t="s">
        <v>313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337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235</v>
      </c>
      <c r="C283" s="9" t="s">
        <v>235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347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3">
        <v>26.8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217">
        <v>1</v>
      </c>
    </row>
    <row r="287" spans="1:65">
      <c r="A287" s="29"/>
      <c r="B287" s="19">
        <v>1</v>
      </c>
      <c r="C287" s="9">
        <v>2</v>
      </c>
      <c r="D287" s="218">
        <v>26.5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217">
        <v>21</v>
      </c>
    </row>
    <row r="288" spans="1:65">
      <c r="A288" s="29"/>
      <c r="B288" s="20" t="s">
        <v>268</v>
      </c>
      <c r="C288" s="12"/>
      <c r="D288" s="222">
        <v>26.65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216"/>
      <c r="AY288" s="216"/>
      <c r="AZ288" s="216"/>
      <c r="BA288" s="216"/>
      <c r="BB288" s="216"/>
      <c r="BC288" s="216"/>
      <c r="BD288" s="216"/>
      <c r="BE288" s="216"/>
      <c r="BF288" s="216"/>
      <c r="BG288" s="216"/>
      <c r="BH288" s="216"/>
      <c r="BI288" s="216"/>
      <c r="BJ288" s="216"/>
      <c r="BK288" s="216"/>
      <c r="BL288" s="216"/>
      <c r="BM288" s="217">
        <v>16</v>
      </c>
    </row>
    <row r="289" spans="1:65">
      <c r="A289" s="29"/>
      <c r="B289" s="3" t="s">
        <v>269</v>
      </c>
      <c r="C289" s="28"/>
      <c r="D289" s="218">
        <v>26.65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16"/>
      <c r="BH289" s="216"/>
      <c r="BI289" s="216"/>
      <c r="BJ289" s="216"/>
      <c r="BK289" s="216"/>
      <c r="BL289" s="216"/>
      <c r="BM289" s="217">
        <v>26.65</v>
      </c>
    </row>
    <row r="290" spans="1:65">
      <c r="A290" s="29"/>
      <c r="B290" s="3" t="s">
        <v>270</v>
      </c>
      <c r="C290" s="28"/>
      <c r="D290" s="218">
        <v>0.21213203435596475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217">
        <v>27</v>
      </c>
    </row>
    <row r="291" spans="1:65">
      <c r="A291" s="29"/>
      <c r="B291" s="3" t="s">
        <v>86</v>
      </c>
      <c r="C291" s="28"/>
      <c r="D291" s="13">
        <v>7.9599262422500854E-3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271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272</v>
      </c>
      <c r="C293" s="46"/>
      <c r="D293" s="44" t="s">
        <v>273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646</v>
      </c>
      <c r="BM295" s="27" t="s">
        <v>313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337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235</v>
      </c>
      <c r="C297" s="9" t="s">
        <v>235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347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0.27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0.27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22</v>
      </c>
    </row>
    <row r="302" spans="1:65">
      <c r="A302" s="29"/>
      <c r="B302" s="20" t="s">
        <v>268</v>
      </c>
      <c r="C302" s="12"/>
      <c r="D302" s="22">
        <v>0.27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269</v>
      </c>
      <c r="C303" s="28"/>
      <c r="D303" s="11">
        <v>0.27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0.27</v>
      </c>
    </row>
    <row r="304" spans="1:65">
      <c r="A304" s="29"/>
      <c r="B304" s="3" t="s">
        <v>270</v>
      </c>
      <c r="C304" s="28"/>
      <c r="D304" s="23">
        <v>0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28</v>
      </c>
    </row>
    <row r="305" spans="1:65">
      <c r="A305" s="29"/>
      <c r="B305" s="3" t="s">
        <v>86</v>
      </c>
      <c r="C305" s="28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271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272</v>
      </c>
      <c r="C307" s="46"/>
      <c r="D307" s="44" t="s">
        <v>273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647</v>
      </c>
      <c r="BM309" s="27" t="s">
        <v>313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337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235</v>
      </c>
      <c r="C311" s="9" t="s">
        <v>235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347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3">
        <v>4.4600000000000001E-2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4.3900000000000002E-2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23</v>
      </c>
    </row>
    <row r="316" spans="1:65">
      <c r="A316" s="29"/>
      <c r="B316" s="20" t="s">
        <v>268</v>
      </c>
      <c r="C316" s="12"/>
      <c r="D316" s="211">
        <v>4.4249999999999998E-2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269</v>
      </c>
      <c r="C317" s="28"/>
      <c r="D317" s="23">
        <v>4.4249999999999998E-2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4.4249999999999998E-2</v>
      </c>
    </row>
    <row r="318" spans="1:65">
      <c r="A318" s="29"/>
      <c r="B318" s="3" t="s">
        <v>270</v>
      </c>
      <c r="C318" s="28"/>
      <c r="D318" s="23">
        <v>4.9497474683058275E-4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29</v>
      </c>
    </row>
    <row r="319" spans="1:65">
      <c r="A319" s="29"/>
      <c r="B319" s="3" t="s">
        <v>86</v>
      </c>
      <c r="C319" s="28"/>
      <c r="D319" s="13">
        <v>1.1185869984871926E-2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271</v>
      </c>
      <c r="C320" s="28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272</v>
      </c>
      <c r="C321" s="46"/>
      <c r="D321" s="44" t="s">
        <v>273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648</v>
      </c>
      <c r="BM323" s="27" t="s">
        <v>313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337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235</v>
      </c>
      <c r="C325" s="9" t="s">
        <v>235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347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2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1.8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24</v>
      </c>
    </row>
    <row r="330" spans="1:65">
      <c r="A330" s="29"/>
      <c r="B330" s="20" t="s">
        <v>268</v>
      </c>
      <c r="C330" s="12"/>
      <c r="D330" s="22">
        <v>1.9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269</v>
      </c>
      <c r="C331" s="28"/>
      <c r="D331" s="11">
        <v>1.9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1.9</v>
      </c>
    </row>
    <row r="332" spans="1:65">
      <c r="A332" s="29"/>
      <c r="B332" s="3" t="s">
        <v>270</v>
      </c>
      <c r="C332" s="28"/>
      <c r="D332" s="23">
        <v>0.14142135623730948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30</v>
      </c>
    </row>
    <row r="333" spans="1:65">
      <c r="A333" s="29"/>
      <c r="B333" s="3" t="s">
        <v>86</v>
      </c>
      <c r="C333" s="28"/>
      <c r="D333" s="13">
        <v>7.4432292756478668E-2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271</v>
      </c>
      <c r="C334" s="28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272</v>
      </c>
      <c r="C335" s="46"/>
      <c r="D335" s="44" t="s">
        <v>273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649</v>
      </c>
      <c r="BM337" s="27" t="s">
        <v>313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337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235</v>
      </c>
      <c r="C339" s="9" t="s">
        <v>235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347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3">
        <v>16.7</v>
      </c>
      <c r="E342" s="215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17">
        <v>1</v>
      </c>
    </row>
    <row r="343" spans="1:65">
      <c r="A343" s="29"/>
      <c r="B343" s="19">
        <v>1</v>
      </c>
      <c r="C343" s="9">
        <v>2</v>
      </c>
      <c r="D343" s="218">
        <v>16.600000000000001</v>
      </c>
      <c r="E343" s="215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6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17">
        <v>25</v>
      </c>
    </row>
    <row r="344" spans="1:65">
      <c r="A344" s="29"/>
      <c r="B344" s="20" t="s">
        <v>268</v>
      </c>
      <c r="C344" s="12"/>
      <c r="D344" s="222">
        <v>16.649999999999999</v>
      </c>
      <c r="E344" s="215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217">
        <v>16</v>
      </c>
    </row>
    <row r="345" spans="1:65">
      <c r="A345" s="29"/>
      <c r="B345" s="3" t="s">
        <v>269</v>
      </c>
      <c r="C345" s="28"/>
      <c r="D345" s="218">
        <v>16.649999999999999</v>
      </c>
      <c r="E345" s="215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16"/>
      <c r="AS345" s="216"/>
      <c r="AT345" s="216"/>
      <c r="AU345" s="216"/>
      <c r="AV345" s="216"/>
      <c r="AW345" s="216"/>
      <c r="AX345" s="216"/>
      <c r="AY345" s="216"/>
      <c r="AZ345" s="216"/>
      <c r="BA345" s="216"/>
      <c r="BB345" s="216"/>
      <c r="BC345" s="216"/>
      <c r="BD345" s="216"/>
      <c r="BE345" s="216"/>
      <c r="BF345" s="216"/>
      <c r="BG345" s="216"/>
      <c r="BH345" s="216"/>
      <c r="BI345" s="216"/>
      <c r="BJ345" s="216"/>
      <c r="BK345" s="216"/>
      <c r="BL345" s="216"/>
      <c r="BM345" s="217">
        <v>16.649999999999999</v>
      </c>
    </row>
    <row r="346" spans="1:65">
      <c r="A346" s="29"/>
      <c r="B346" s="3" t="s">
        <v>270</v>
      </c>
      <c r="C346" s="28"/>
      <c r="D346" s="218">
        <v>7.0710678118653253E-2</v>
      </c>
      <c r="E346" s="215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16"/>
      <c r="AS346" s="216"/>
      <c r="AT346" s="216"/>
      <c r="AU346" s="216"/>
      <c r="AV346" s="216"/>
      <c r="AW346" s="216"/>
      <c r="AX346" s="216"/>
      <c r="AY346" s="216"/>
      <c r="AZ346" s="216"/>
      <c r="BA346" s="216"/>
      <c r="BB346" s="216"/>
      <c r="BC346" s="216"/>
      <c r="BD346" s="216"/>
      <c r="BE346" s="216"/>
      <c r="BF346" s="216"/>
      <c r="BG346" s="216"/>
      <c r="BH346" s="216"/>
      <c r="BI346" s="216"/>
      <c r="BJ346" s="216"/>
      <c r="BK346" s="216"/>
      <c r="BL346" s="216"/>
      <c r="BM346" s="217">
        <v>31</v>
      </c>
    </row>
    <row r="347" spans="1:65">
      <c r="A347" s="29"/>
      <c r="B347" s="3" t="s">
        <v>86</v>
      </c>
      <c r="C347" s="28"/>
      <c r="D347" s="13">
        <v>4.2468875746938892E-3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271</v>
      </c>
      <c r="C348" s="28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272</v>
      </c>
      <c r="C349" s="46"/>
      <c r="D349" s="44" t="s">
        <v>273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650</v>
      </c>
      <c r="BM351" s="27" t="s">
        <v>313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337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235</v>
      </c>
      <c r="C353" s="9" t="s">
        <v>235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347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3">
        <v>25.6</v>
      </c>
      <c r="E356" s="215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  <c r="AL356" s="216"/>
      <c r="AM356" s="216"/>
      <c r="AN356" s="216"/>
      <c r="AO356" s="216"/>
      <c r="AP356" s="216"/>
      <c r="AQ356" s="216"/>
      <c r="AR356" s="216"/>
      <c r="AS356" s="216"/>
      <c r="AT356" s="216"/>
      <c r="AU356" s="216"/>
      <c r="AV356" s="216"/>
      <c r="AW356" s="216"/>
      <c r="AX356" s="216"/>
      <c r="AY356" s="216"/>
      <c r="AZ356" s="216"/>
      <c r="BA356" s="216"/>
      <c r="BB356" s="216"/>
      <c r="BC356" s="216"/>
      <c r="BD356" s="216"/>
      <c r="BE356" s="216"/>
      <c r="BF356" s="216"/>
      <c r="BG356" s="216"/>
      <c r="BH356" s="216"/>
      <c r="BI356" s="216"/>
      <c r="BJ356" s="216"/>
      <c r="BK356" s="216"/>
      <c r="BL356" s="216"/>
      <c r="BM356" s="217">
        <v>1</v>
      </c>
    </row>
    <row r="357" spans="1:65">
      <c r="A357" s="29"/>
      <c r="B357" s="19">
        <v>1</v>
      </c>
      <c r="C357" s="9">
        <v>2</v>
      </c>
      <c r="D357" s="218">
        <v>25.1</v>
      </c>
      <c r="E357" s="215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  <c r="AL357" s="216"/>
      <c r="AM357" s="216"/>
      <c r="AN357" s="216"/>
      <c r="AO357" s="216"/>
      <c r="AP357" s="216"/>
      <c r="AQ357" s="216"/>
      <c r="AR357" s="216"/>
      <c r="AS357" s="216"/>
      <c r="AT357" s="216"/>
      <c r="AU357" s="216"/>
      <c r="AV357" s="216"/>
      <c r="AW357" s="216"/>
      <c r="AX357" s="216"/>
      <c r="AY357" s="216"/>
      <c r="AZ357" s="216"/>
      <c r="BA357" s="216"/>
      <c r="BB357" s="216"/>
      <c r="BC357" s="216"/>
      <c r="BD357" s="216"/>
      <c r="BE357" s="216"/>
      <c r="BF357" s="216"/>
      <c r="BG357" s="216"/>
      <c r="BH357" s="216"/>
      <c r="BI357" s="216"/>
      <c r="BJ357" s="216"/>
      <c r="BK357" s="216"/>
      <c r="BL357" s="216"/>
      <c r="BM357" s="217">
        <v>26</v>
      </c>
    </row>
    <row r="358" spans="1:65">
      <c r="A358" s="29"/>
      <c r="B358" s="20" t="s">
        <v>268</v>
      </c>
      <c r="C358" s="12"/>
      <c r="D358" s="222">
        <v>25.35</v>
      </c>
      <c r="E358" s="215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6"/>
      <c r="AT358" s="216"/>
      <c r="AU358" s="216"/>
      <c r="AV358" s="216"/>
      <c r="AW358" s="216"/>
      <c r="AX358" s="216"/>
      <c r="AY358" s="216"/>
      <c r="AZ358" s="216"/>
      <c r="BA358" s="216"/>
      <c r="BB358" s="216"/>
      <c r="BC358" s="216"/>
      <c r="BD358" s="216"/>
      <c r="BE358" s="216"/>
      <c r="BF358" s="216"/>
      <c r="BG358" s="216"/>
      <c r="BH358" s="216"/>
      <c r="BI358" s="216"/>
      <c r="BJ358" s="216"/>
      <c r="BK358" s="216"/>
      <c r="BL358" s="216"/>
      <c r="BM358" s="217">
        <v>16</v>
      </c>
    </row>
    <row r="359" spans="1:65">
      <c r="A359" s="29"/>
      <c r="B359" s="3" t="s">
        <v>269</v>
      </c>
      <c r="C359" s="28"/>
      <c r="D359" s="218">
        <v>25.35</v>
      </c>
      <c r="E359" s="215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  <c r="AL359" s="216"/>
      <c r="AM359" s="216"/>
      <c r="AN359" s="216"/>
      <c r="AO359" s="216"/>
      <c r="AP359" s="216"/>
      <c r="AQ359" s="216"/>
      <c r="AR359" s="216"/>
      <c r="AS359" s="216"/>
      <c r="AT359" s="216"/>
      <c r="AU359" s="216"/>
      <c r="AV359" s="216"/>
      <c r="AW359" s="216"/>
      <c r="AX359" s="216"/>
      <c r="AY359" s="216"/>
      <c r="AZ359" s="216"/>
      <c r="BA359" s="216"/>
      <c r="BB359" s="216"/>
      <c r="BC359" s="216"/>
      <c r="BD359" s="216"/>
      <c r="BE359" s="216"/>
      <c r="BF359" s="216"/>
      <c r="BG359" s="216"/>
      <c r="BH359" s="216"/>
      <c r="BI359" s="216"/>
      <c r="BJ359" s="216"/>
      <c r="BK359" s="216"/>
      <c r="BL359" s="216"/>
      <c r="BM359" s="217">
        <v>25.35</v>
      </c>
    </row>
    <row r="360" spans="1:65">
      <c r="A360" s="29"/>
      <c r="B360" s="3" t="s">
        <v>270</v>
      </c>
      <c r="C360" s="28"/>
      <c r="D360" s="218">
        <v>0.35355339059327379</v>
      </c>
      <c r="E360" s="215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  <c r="AL360" s="216"/>
      <c r="AM360" s="216"/>
      <c r="AN360" s="216"/>
      <c r="AO360" s="216"/>
      <c r="AP360" s="216"/>
      <c r="AQ360" s="216"/>
      <c r="AR360" s="216"/>
      <c r="AS360" s="216"/>
      <c r="AT360" s="216"/>
      <c r="AU360" s="216"/>
      <c r="AV360" s="216"/>
      <c r="AW360" s="216"/>
      <c r="AX360" s="216"/>
      <c r="AY360" s="216"/>
      <c r="AZ360" s="216"/>
      <c r="BA360" s="216"/>
      <c r="BB360" s="216"/>
      <c r="BC360" s="216"/>
      <c r="BD360" s="216"/>
      <c r="BE360" s="216"/>
      <c r="BF360" s="216"/>
      <c r="BG360" s="216"/>
      <c r="BH360" s="216"/>
      <c r="BI360" s="216"/>
      <c r="BJ360" s="216"/>
      <c r="BK360" s="216"/>
      <c r="BL360" s="216"/>
      <c r="BM360" s="217">
        <v>32</v>
      </c>
    </row>
    <row r="361" spans="1:65">
      <c r="A361" s="29"/>
      <c r="B361" s="3" t="s">
        <v>86</v>
      </c>
      <c r="C361" s="28"/>
      <c r="D361" s="13">
        <v>1.3946879313344132E-2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271</v>
      </c>
      <c r="C362" s="28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272</v>
      </c>
      <c r="C363" s="46"/>
      <c r="D363" s="44" t="s">
        <v>273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651</v>
      </c>
      <c r="BM365" s="27" t="s">
        <v>313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337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347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3">
        <v>76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7">
        <v>1</v>
      </c>
    </row>
    <row r="371" spans="1:65">
      <c r="A371" s="29"/>
      <c r="B371" s="19">
        <v>1</v>
      </c>
      <c r="C371" s="9">
        <v>2</v>
      </c>
      <c r="D371" s="228">
        <v>76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7">
        <v>10</v>
      </c>
    </row>
    <row r="372" spans="1:65">
      <c r="A372" s="29"/>
      <c r="B372" s="20" t="s">
        <v>268</v>
      </c>
      <c r="C372" s="12"/>
      <c r="D372" s="232">
        <v>76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7">
        <v>16</v>
      </c>
    </row>
    <row r="373" spans="1:65">
      <c r="A373" s="29"/>
      <c r="B373" s="3" t="s">
        <v>269</v>
      </c>
      <c r="C373" s="28"/>
      <c r="D373" s="228">
        <v>76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7">
        <v>76</v>
      </c>
    </row>
    <row r="374" spans="1:65">
      <c r="A374" s="29"/>
      <c r="B374" s="3" t="s">
        <v>270</v>
      </c>
      <c r="C374" s="28"/>
      <c r="D374" s="228">
        <v>0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7">
        <v>33</v>
      </c>
    </row>
    <row r="375" spans="1:65">
      <c r="A375" s="29"/>
      <c r="B375" s="3" t="s">
        <v>86</v>
      </c>
      <c r="C375" s="28"/>
      <c r="D375" s="13">
        <v>0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271</v>
      </c>
      <c r="C376" s="28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272</v>
      </c>
      <c r="C377" s="46"/>
      <c r="D377" s="44" t="s">
        <v>273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652</v>
      </c>
      <c r="BM379" s="27" t="s">
        <v>313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337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235</v>
      </c>
      <c r="C381" s="9" t="s">
        <v>235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347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5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>
        <v>10</v>
      </c>
      <c r="E384" s="15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>
        <v>9</v>
      </c>
      <c r="E385" s="15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12</v>
      </c>
    </row>
    <row r="386" spans="1:65">
      <c r="A386" s="29"/>
      <c r="B386" s="20" t="s">
        <v>268</v>
      </c>
      <c r="C386" s="12"/>
      <c r="D386" s="22">
        <v>9.5</v>
      </c>
      <c r="E386" s="15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3" t="s">
        <v>269</v>
      </c>
      <c r="C387" s="28"/>
      <c r="D387" s="11">
        <v>9.5</v>
      </c>
      <c r="E387" s="15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9.5</v>
      </c>
    </row>
    <row r="388" spans="1:65">
      <c r="A388" s="29"/>
      <c r="B388" s="3" t="s">
        <v>270</v>
      </c>
      <c r="C388" s="28"/>
      <c r="D388" s="23">
        <v>0.70710678118654757</v>
      </c>
      <c r="E388" s="15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34</v>
      </c>
    </row>
    <row r="389" spans="1:65">
      <c r="A389" s="29"/>
      <c r="B389" s="3" t="s">
        <v>86</v>
      </c>
      <c r="C389" s="28"/>
      <c r="D389" s="13">
        <v>7.4432292756478696E-2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271</v>
      </c>
      <c r="C390" s="28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272</v>
      </c>
      <c r="C391" s="46"/>
      <c r="D391" s="44" t="s">
        <v>273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653</v>
      </c>
      <c r="BM393" s="27" t="s">
        <v>313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337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235</v>
      </c>
      <c r="C395" s="9" t="s">
        <v>235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347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6.68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6.54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29</v>
      </c>
    </row>
    <row r="400" spans="1:65">
      <c r="A400" s="29"/>
      <c r="B400" s="20" t="s">
        <v>268</v>
      </c>
      <c r="C400" s="12"/>
      <c r="D400" s="22">
        <v>6.6099999999999994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269</v>
      </c>
      <c r="C401" s="28"/>
      <c r="D401" s="11">
        <v>6.6099999999999994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6.61</v>
      </c>
    </row>
    <row r="402" spans="1:65">
      <c r="A402" s="29"/>
      <c r="B402" s="3" t="s">
        <v>270</v>
      </c>
      <c r="C402" s="28"/>
      <c r="D402" s="23">
        <v>9.8994949366116428E-2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35</v>
      </c>
    </row>
    <row r="403" spans="1:65">
      <c r="A403" s="29"/>
      <c r="B403" s="3" t="s">
        <v>86</v>
      </c>
      <c r="C403" s="28"/>
      <c r="D403" s="13">
        <v>1.4976543020592502E-2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271</v>
      </c>
      <c r="C404" s="28"/>
      <c r="D404" s="13">
        <v>-1.1102230246251565E-16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272</v>
      </c>
      <c r="C405" s="46"/>
      <c r="D405" s="44" t="s">
        <v>273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654</v>
      </c>
      <c r="BM407" s="27" t="s">
        <v>313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337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235</v>
      </c>
      <c r="C409" s="9" t="s">
        <v>235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347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3">
        <v>63.7</v>
      </c>
      <c r="E412" s="225"/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7">
        <v>1</v>
      </c>
    </row>
    <row r="413" spans="1:65">
      <c r="A413" s="29"/>
      <c r="B413" s="19">
        <v>1</v>
      </c>
      <c r="C413" s="9">
        <v>2</v>
      </c>
      <c r="D413" s="228">
        <v>63.2</v>
      </c>
      <c r="E413" s="225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7">
        <v>30</v>
      </c>
    </row>
    <row r="414" spans="1:65">
      <c r="A414" s="29"/>
      <c r="B414" s="20" t="s">
        <v>268</v>
      </c>
      <c r="C414" s="12"/>
      <c r="D414" s="232">
        <v>63.45</v>
      </c>
      <c r="E414" s="225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7">
        <v>16</v>
      </c>
    </row>
    <row r="415" spans="1:65">
      <c r="A415" s="29"/>
      <c r="B415" s="3" t="s">
        <v>269</v>
      </c>
      <c r="C415" s="28"/>
      <c r="D415" s="228">
        <v>63.45</v>
      </c>
      <c r="E415" s="225"/>
      <c r="F415" s="226"/>
      <c r="G415" s="226"/>
      <c r="H415" s="226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7">
        <v>63.45</v>
      </c>
    </row>
    <row r="416" spans="1:65">
      <c r="A416" s="29"/>
      <c r="B416" s="3" t="s">
        <v>270</v>
      </c>
      <c r="C416" s="28"/>
      <c r="D416" s="228">
        <v>0.35355339059327379</v>
      </c>
      <c r="E416" s="225"/>
      <c r="F416" s="226"/>
      <c r="G416" s="226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7">
        <v>36</v>
      </c>
    </row>
    <row r="417" spans="1:65">
      <c r="A417" s="29"/>
      <c r="B417" s="3" t="s">
        <v>86</v>
      </c>
      <c r="C417" s="28"/>
      <c r="D417" s="13">
        <v>5.5721574561587673E-3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271</v>
      </c>
      <c r="C418" s="28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272</v>
      </c>
      <c r="C419" s="46"/>
      <c r="D419" s="44" t="s">
        <v>273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655</v>
      </c>
      <c r="BM421" s="27" t="s">
        <v>313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337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347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3" t="s">
        <v>105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3">
        <v>0.01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31</v>
      </c>
    </row>
    <row r="428" spans="1:65">
      <c r="A428" s="29"/>
      <c r="B428" s="20" t="s">
        <v>268</v>
      </c>
      <c r="C428" s="12"/>
      <c r="D428" s="211">
        <v>0.01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269</v>
      </c>
      <c r="C429" s="28"/>
      <c r="D429" s="23">
        <v>0.01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>
        <v>7.4999999999999997E-3</v>
      </c>
    </row>
    <row r="430" spans="1:65">
      <c r="A430" s="29"/>
      <c r="B430" s="3" t="s">
        <v>270</v>
      </c>
      <c r="C430" s="28"/>
      <c r="D430" s="23" t="s">
        <v>676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37</v>
      </c>
    </row>
    <row r="431" spans="1:65">
      <c r="A431" s="29"/>
      <c r="B431" s="3" t="s">
        <v>86</v>
      </c>
      <c r="C431" s="28"/>
      <c r="D431" s="13" t="s">
        <v>676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271</v>
      </c>
      <c r="C432" s="28"/>
      <c r="D432" s="13">
        <v>0.33333333333333348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272</v>
      </c>
      <c r="C433" s="46"/>
      <c r="D433" s="44" t="s">
        <v>273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656</v>
      </c>
      <c r="BM435" s="27" t="s">
        <v>313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337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235</v>
      </c>
      <c r="C437" s="9" t="s">
        <v>235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347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0.8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0.8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32</v>
      </c>
    </row>
    <row r="442" spans="1:65">
      <c r="A442" s="29"/>
      <c r="B442" s="20" t="s">
        <v>268</v>
      </c>
      <c r="C442" s="12"/>
      <c r="D442" s="22">
        <v>0.8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269</v>
      </c>
      <c r="C443" s="28"/>
      <c r="D443" s="11">
        <v>0.8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0.8</v>
      </c>
    </row>
    <row r="444" spans="1:65">
      <c r="A444" s="29"/>
      <c r="B444" s="3" t="s">
        <v>270</v>
      </c>
      <c r="C444" s="28"/>
      <c r="D444" s="23">
        <v>0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38</v>
      </c>
    </row>
    <row r="445" spans="1:65">
      <c r="A445" s="29"/>
      <c r="B445" s="3" t="s">
        <v>86</v>
      </c>
      <c r="C445" s="28"/>
      <c r="D445" s="13">
        <v>0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271</v>
      </c>
      <c r="C446" s="28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272</v>
      </c>
      <c r="C447" s="46"/>
      <c r="D447" s="44" t="s">
        <v>273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657</v>
      </c>
      <c r="BM449" s="27" t="s">
        <v>313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337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235</v>
      </c>
      <c r="C451" s="9" t="s">
        <v>235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347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8.8000000000000007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9.1999999999999993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33</v>
      </c>
    </row>
    <row r="456" spans="1:65">
      <c r="A456" s="29"/>
      <c r="B456" s="20" t="s">
        <v>268</v>
      </c>
      <c r="C456" s="12"/>
      <c r="D456" s="22">
        <v>9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269</v>
      </c>
      <c r="C457" s="28"/>
      <c r="D457" s="11">
        <v>9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9</v>
      </c>
    </row>
    <row r="458" spans="1:65">
      <c r="A458" s="29"/>
      <c r="B458" s="3" t="s">
        <v>270</v>
      </c>
      <c r="C458" s="28"/>
      <c r="D458" s="23">
        <v>0.28284271247461801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39</v>
      </c>
    </row>
    <row r="459" spans="1:65">
      <c r="A459" s="29"/>
      <c r="B459" s="3" t="s">
        <v>86</v>
      </c>
      <c r="C459" s="28"/>
      <c r="D459" s="13">
        <v>3.1426968052735337E-2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271</v>
      </c>
      <c r="C460" s="28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272</v>
      </c>
      <c r="C461" s="46"/>
      <c r="D461" s="44" t="s">
        <v>273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658</v>
      </c>
      <c r="BM463" s="27" t="s">
        <v>313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337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235</v>
      </c>
      <c r="C465" s="9" t="s">
        <v>235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347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7" t="s">
        <v>103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8" t="s">
        <v>103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34</v>
      </c>
    </row>
    <row r="470" spans="1:65">
      <c r="A470" s="29"/>
      <c r="B470" s="20" t="s">
        <v>268</v>
      </c>
      <c r="C470" s="12"/>
      <c r="D470" s="22" t="s">
        <v>676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269</v>
      </c>
      <c r="C471" s="28"/>
      <c r="D471" s="11" t="s">
        <v>676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270</v>
      </c>
      <c r="C472" s="28"/>
      <c r="D472" s="23" t="s">
        <v>676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40</v>
      </c>
    </row>
    <row r="473" spans="1:65">
      <c r="A473" s="29"/>
      <c r="B473" s="3" t="s">
        <v>86</v>
      </c>
      <c r="C473" s="28"/>
      <c r="D473" s="13" t="s">
        <v>676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271</v>
      </c>
      <c r="C474" s="28"/>
      <c r="D474" s="13" t="s">
        <v>676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272</v>
      </c>
      <c r="C475" s="46"/>
      <c r="D475" s="44" t="s">
        <v>273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659</v>
      </c>
      <c r="BM477" s="27" t="s">
        <v>313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337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235</v>
      </c>
      <c r="C479" s="9" t="s">
        <v>235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347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5.07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5.05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18</v>
      </c>
    </row>
    <row r="484" spans="1:65">
      <c r="A484" s="29"/>
      <c r="B484" s="20" t="s">
        <v>268</v>
      </c>
      <c r="C484" s="12"/>
      <c r="D484" s="22">
        <v>5.0600000000000005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269</v>
      </c>
      <c r="C485" s="28"/>
      <c r="D485" s="11">
        <v>5.0600000000000005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5.0599999999999996</v>
      </c>
    </row>
    <row r="486" spans="1:65">
      <c r="A486" s="29"/>
      <c r="B486" s="3" t="s">
        <v>270</v>
      </c>
      <c r="C486" s="28"/>
      <c r="D486" s="23">
        <v>1.4142135623731277E-2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24</v>
      </c>
    </row>
    <row r="487" spans="1:65">
      <c r="A487" s="29"/>
      <c r="B487" s="3" t="s">
        <v>86</v>
      </c>
      <c r="C487" s="28"/>
      <c r="D487" s="13">
        <v>2.794888463187999E-3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271</v>
      </c>
      <c r="C488" s="28"/>
      <c r="D488" s="13">
        <v>2.2204460492503131E-16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272</v>
      </c>
      <c r="C489" s="46"/>
      <c r="D489" s="44" t="s">
        <v>273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660</v>
      </c>
      <c r="BM491" s="27" t="s">
        <v>313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337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235</v>
      </c>
      <c r="C493" s="9" t="s">
        <v>235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347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4.8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5.2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7</v>
      </c>
    </row>
    <row r="498" spans="1:65">
      <c r="A498" s="29"/>
      <c r="B498" s="20" t="s">
        <v>268</v>
      </c>
      <c r="C498" s="12"/>
      <c r="D498" s="22">
        <v>5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269</v>
      </c>
      <c r="C499" s="28"/>
      <c r="D499" s="11">
        <v>5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</v>
      </c>
    </row>
    <row r="500" spans="1:65">
      <c r="A500" s="29"/>
      <c r="B500" s="3" t="s">
        <v>270</v>
      </c>
      <c r="C500" s="28"/>
      <c r="D500" s="23">
        <v>0.28284271247461928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25</v>
      </c>
    </row>
    <row r="501" spans="1:65">
      <c r="A501" s="29"/>
      <c r="B501" s="3" t="s">
        <v>86</v>
      </c>
      <c r="C501" s="28"/>
      <c r="D501" s="13">
        <v>5.6568542494923858E-2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271</v>
      </c>
      <c r="C502" s="28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272</v>
      </c>
      <c r="C503" s="46"/>
      <c r="D503" s="44" t="s">
        <v>273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661</v>
      </c>
      <c r="BM505" s="27" t="s">
        <v>313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337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235</v>
      </c>
      <c r="C507" s="9" t="s">
        <v>235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347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3">
        <v>196</v>
      </c>
      <c r="E510" s="225"/>
      <c r="F510" s="226"/>
      <c r="G510" s="226"/>
      <c r="H510" s="226"/>
      <c r="I510" s="226"/>
      <c r="J510" s="226"/>
      <c r="K510" s="226"/>
      <c r="L510" s="226"/>
      <c r="M510" s="226"/>
      <c r="N510" s="226"/>
      <c r="O510" s="226"/>
      <c r="P510" s="226"/>
      <c r="Q510" s="226"/>
      <c r="R510" s="226"/>
      <c r="S510" s="226"/>
      <c r="T510" s="226"/>
      <c r="U510" s="226"/>
      <c r="V510" s="226"/>
      <c r="W510" s="226"/>
      <c r="X510" s="226"/>
      <c r="Y510" s="226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7">
        <v>1</v>
      </c>
    </row>
    <row r="511" spans="1:65">
      <c r="A511" s="29"/>
      <c r="B511" s="19">
        <v>1</v>
      </c>
      <c r="C511" s="9">
        <v>2</v>
      </c>
      <c r="D511" s="228">
        <v>193</v>
      </c>
      <c r="E511" s="225"/>
      <c r="F511" s="226"/>
      <c r="G511" s="226"/>
      <c r="H511" s="226"/>
      <c r="I511" s="226"/>
      <c r="J511" s="226"/>
      <c r="K511" s="226"/>
      <c r="L511" s="226"/>
      <c r="M511" s="226"/>
      <c r="N511" s="226"/>
      <c r="O511" s="226"/>
      <c r="P511" s="226"/>
      <c r="Q511" s="226"/>
      <c r="R511" s="226"/>
      <c r="S511" s="226"/>
      <c r="T511" s="226"/>
      <c r="U511" s="226"/>
      <c r="V511" s="226"/>
      <c r="W511" s="226"/>
      <c r="X511" s="226"/>
      <c r="Y511" s="226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7">
        <v>8</v>
      </c>
    </row>
    <row r="512" spans="1:65">
      <c r="A512" s="29"/>
      <c r="B512" s="20" t="s">
        <v>268</v>
      </c>
      <c r="C512" s="12"/>
      <c r="D512" s="232">
        <v>194.5</v>
      </c>
      <c r="E512" s="225"/>
      <c r="F512" s="226"/>
      <c r="G512" s="226"/>
      <c r="H512" s="226"/>
      <c r="I512" s="226"/>
      <c r="J512" s="226"/>
      <c r="K512" s="226"/>
      <c r="L512" s="226"/>
      <c r="M512" s="226"/>
      <c r="N512" s="226"/>
      <c r="O512" s="226"/>
      <c r="P512" s="226"/>
      <c r="Q512" s="226"/>
      <c r="R512" s="226"/>
      <c r="S512" s="226"/>
      <c r="T512" s="226"/>
      <c r="U512" s="226"/>
      <c r="V512" s="226"/>
      <c r="W512" s="226"/>
      <c r="X512" s="226"/>
      <c r="Y512" s="226"/>
      <c r="Z512" s="226"/>
      <c r="AA512" s="226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7">
        <v>16</v>
      </c>
    </row>
    <row r="513" spans="1:65">
      <c r="A513" s="29"/>
      <c r="B513" s="3" t="s">
        <v>269</v>
      </c>
      <c r="C513" s="28"/>
      <c r="D513" s="228">
        <v>194.5</v>
      </c>
      <c r="E513" s="225"/>
      <c r="F513" s="226"/>
      <c r="G513" s="226"/>
      <c r="H513" s="226"/>
      <c r="I513" s="226"/>
      <c r="J513" s="226"/>
      <c r="K513" s="226"/>
      <c r="L513" s="226"/>
      <c r="M513" s="226"/>
      <c r="N513" s="226"/>
      <c r="O513" s="226"/>
      <c r="P513" s="226"/>
      <c r="Q513" s="226"/>
      <c r="R513" s="226"/>
      <c r="S513" s="226"/>
      <c r="T513" s="226"/>
      <c r="U513" s="226"/>
      <c r="V513" s="226"/>
      <c r="W513" s="226"/>
      <c r="X513" s="226"/>
      <c r="Y513" s="226"/>
      <c r="Z513" s="226"/>
      <c r="AA513" s="226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  <c r="AP513" s="226"/>
      <c r="AQ513" s="226"/>
      <c r="AR513" s="226"/>
      <c r="AS513" s="226"/>
      <c r="AT513" s="226"/>
      <c r="AU513" s="226"/>
      <c r="AV513" s="226"/>
      <c r="AW513" s="226"/>
      <c r="AX513" s="226"/>
      <c r="AY513" s="226"/>
      <c r="AZ513" s="226"/>
      <c r="BA513" s="226"/>
      <c r="BB513" s="226"/>
      <c r="BC513" s="226"/>
      <c r="BD513" s="226"/>
      <c r="BE513" s="226"/>
      <c r="BF513" s="226"/>
      <c r="BG513" s="226"/>
      <c r="BH513" s="226"/>
      <c r="BI513" s="226"/>
      <c r="BJ513" s="226"/>
      <c r="BK513" s="226"/>
      <c r="BL513" s="226"/>
      <c r="BM513" s="227">
        <v>194.5</v>
      </c>
    </row>
    <row r="514" spans="1:65">
      <c r="A514" s="29"/>
      <c r="B514" s="3" t="s">
        <v>270</v>
      </c>
      <c r="C514" s="28"/>
      <c r="D514" s="228">
        <v>2.1213203435596424</v>
      </c>
      <c r="E514" s="225"/>
      <c r="F514" s="226"/>
      <c r="G514" s="226"/>
      <c r="H514" s="226"/>
      <c r="I514" s="226"/>
      <c r="J514" s="226"/>
      <c r="K514" s="226"/>
      <c r="L514" s="226"/>
      <c r="M514" s="226"/>
      <c r="N514" s="226"/>
      <c r="O514" s="226"/>
      <c r="P514" s="226"/>
      <c r="Q514" s="226"/>
      <c r="R514" s="226"/>
      <c r="S514" s="226"/>
      <c r="T514" s="226"/>
      <c r="U514" s="226"/>
      <c r="V514" s="226"/>
      <c r="W514" s="226"/>
      <c r="X514" s="226"/>
      <c r="Y514" s="226"/>
      <c r="Z514" s="226"/>
      <c r="AA514" s="226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  <c r="AP514" s="226"/>
      <c r="AQ514" s="226"/>
      <c r="AR514" s="226"/>
      <c r="AS514" s="226"/>
      <c r="AT514" s="226"/>
      <c r="AU514" s="226"/>
      <c r="AV514" s="226"/>
      <c r="AW514" s="226"/>
      <c r="AX514" s="226"/>
      <c r="AY514" s="226"/>
      <c r="AZ514" s="226"/>
      <c r="BA514" s="226"/>
      <c r="BB514" s="226"/>
      <c r="BC514" s="226"/>
      <c r="BD514" s="226"/>
      <c r="BE514" s="226"/>
      <c r="BF514" s="226"/>
      <c r="BG514" s="226"/>
      <c r="BH514" s="226"/>
      <c r="BI514" s="226"/>
      <c r="BJ514" s="226"/>
      <c r="BK514" s="226"/>
      <c r="BL514" s="226"/>
      <c r="BM514" s="227">
        <v>26</v>
      </c>
    </row>
    <row r="515" spans="1:65">
      <c r="A515" s="29"/>
      <c r="B515" s="3" t="s">
        <v>86</v>
      </c>
      <c r="C515" s="28"/>
      <c r="D515" s="13">
        <v>1.0906531329355488E-2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271</v>
      </c>
      <c r="C516" s="28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272</v>
      </c>
      <c r="C517" s="46"/>
      <c r="D517" s="44" t="s">
        <v>273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662</v>
      </c>
      <c r="BM519" s="27" t="s">
        <v>313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337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235</v>
      </c>
      <c r="C521" s="9" t="s">
        <v>235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347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1.23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1.19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21</v>
      </c>
    </row>
    <row r="526" spans="1:65">
      <c r="A526" s="29"/>
      <c r="B526" s="20" t="s">
        <v>268</v>
      </c>
      <c r="C526" s="12"/>
      <c r="D526" s="22">
        <v>1.21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269</v>
      </c>
      <c r="C527" s="28"/>
      <c r="D527" s="11">
        <v>1.21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1.21</v>
      </c>
    </row>
    <row r="528" spans="1:65">
      <c r="A528" s="29"/>
      <c r="B528" s="3" t="s">
        <v>270</v>
      </c>
      <c r="C528" s="28"/>
      <c r="D528" s="23">
        <v>2.8284271247461926E-2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27</v>
      </c>
    </row>
    <row r="529" spans="1:65">
      <c r="A529" s="29"/>
      <c r="B529" s="3" t="s">
        <v>86</v>
      </c>
      <c r="C529" s="28"/>
      <c r="D529" s="13">
        <v>2.3375430783026386E-2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271</v>
      </c>
      <c r="C530" s="28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272</v>
      </c>
      <c r="C531" s="46"/>
      <c r="D531" s="44" t="s">
        <v>273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663</v>
      </c>
      <c r="BM533" s="27" t="s">
        <v>313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337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235</v>
      </c>
      <c r="C535" s="9" t="s">
        <v>235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347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0.69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0.72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22</v>
      </c>
    </row>
    <row r="540" spans="1:65">
      <c r="A540" s="29"/>
      <c r="B540" s="20" t="s">
        <v>268</v>
      </c>
      <c r="C540" s="12"/>
      <c r="D540" s="22">
        <v>0.70499999999999996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269</v>
      </c>
      <c r="C541" s="28"/>
      <c r="D541" s="11">
        <v>0.70499999999999996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0.70499999999999996</v>
      </c>
    </row>
    <row r="542" spans="1:65">
      <c r="A542" s="29"/>
      <c r="B542" s="3" t="s">
        <v>270</v>
      </c>
      <c r="C542" s="28"/>
      <c r="D542" s="23">
        <v>2.1213203435596444E-2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28</v>
      </c>
    </row>
    <row r="543" spans="1:65">
      <c r="A543" s="29"/>
      <c r="B543" s="3" t="s">
        <v>86</v>
      </c>
      <c r="C543" s="28"/>
      <c r="D543" s="13">
        <v>3.008965026325737E-2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271</v>
      </c>
      <c r="C544" s="28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272</v>
      </c>
      <c r="C545" s="46"/>
      <c r="D545" s="44" t="s">
        <v>273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664</v>
      </c>
      <c r="BM547" s="27" t="s">
        <v>313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337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235</v>
      </c>
      <c r="C549" s="9" t="s">
        <v>235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347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7" t="s">
        <v>96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8" t="s">
        <v>96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23</v>
      </c>
    </row>
    <row r="554" spans="1:65">
      <c r="A554" s="29"/>
      <c r="B554" s="20" t="s">
        <v>268</v>
      </c>
      <c r="C554" s="12"/>
      <c r="D554" s="22" t="s">
        <v>676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269</v>
      </c>
      <c r="C555" s="28"/>
      <c r="D555" s="11" t="s">
        <v>676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96</v>
      </c>
    </row>
    <row r="556" spans="1:65">
      <c r="A556" s="29"/>
      <c r="B556" s="3" t="s">
        <v>270</v>
      </c>
      <c r="C556" s="28"/>
      <c r="D556" s="23" t="s">
        <v>676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29</v>
      </c>
    </row>
    <row r="557" spans="1:65">
      <c r="A557" s="29"/>
      <c r="B557" s="3" t="s">
        <v>86</v>
      </c>
      <c r="C557" s="28"/>
      <c r="D557" s="13" t="s">
        <v>676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271</v>
      </c>
      <c r="C558" s="28"/>
      <c r="D558" s="13" t="s">
        <v>676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272</v>
      </c>
      <c r="C559" s="46"/>
      <c r="D559" s="44" t="s">
        <v>273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665</v>
      </c>
      <c r="BM561" s="27" t="s">
        <v>313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337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235</v>
      </c>
      <c r="C563" s="9" t="s">
        <v>235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347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8.81</v>
      </c>
      <c r="E566" s="15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8.8000000000000007</v>
      </c>
      <c r="E567" s="15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24</v>
      </c>
    </row>
    <row r="568" spans="1:65">
      <c r="A568" s="29"/>
      <c r="B568" s="20" t="s">
        <v>268</v>
      </c>
      <c r="C568" s="12"/>
      <c r="D568" s="22">
        <v>8.8049999999999997</v>
      </c>
      <c r="E568" s="15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269</v>
      </c>
      <c r="C569" s="28"/>
      <c r="D569" s="11">
        <v>8.8049999999999997</v>
      </c>
      <c r="E569" s="15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8.8049999999999997</v>
      </c>
    </row>
    <row r="570" spans="1:65">
      <c r="A570" s="29"/>
      <c r="B570" s="3" t="s">
        <v>270</v>
      </c>
      <c r="C570" s="28"/>
      <c r="D570" s="23">
        <v>7.0710678118653244E-3</v>
      </c>
      <c r="E570" s="15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30</v>
      </c>
    </row>
    <row r="571" spans="1:65">
      <c r="A571" s="29"/>
      <c r="B571" s="3" t="s">
        <v>86</v>
      </c>
      <c r="C571" s="28"/>
      <c r="D571" s="13">
        <v>8.0307414104092273E-4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271</v>
      </c>
      <c r="C572" s="28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272</v>
      </c>
      <c r="C573" s="46"/>
      <c r="D573" s="44" t="s">
        <v>273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666</v>
      </c>
      <c r="BM575" s="27" t="s">
        <v>313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337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235</v>
      </c>
      <c r="C577" s="9" t="s">
        <v>235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347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3">
        <v>0.52600000000000002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0.51100000000000001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25</v>
      </c>
    </row>
    <row r="582" spans="1:65">
      <c r="A582" s="29"/>
      <c r="B582" s="20" t="s">
        <v>268</v>
      </c>
      <c r="C582" s="12"/>
      <c r="D582" s="211">
        <v>0.51849999999999996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269</v>
      </c>
      <c r="C583" s="28"/>
      <c r="D583" s="23">
        <v>0.51849999999999996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0.51849999999999996</v>
      </c>
    </row>
    <row r="584" spans="1:65">
      <c r="A584" s="29"/>
      <c r="B584" s="3" t="s">
        <v>270</v>
      </c>
      <c r="C584" s="28"/>
      <c r="D584" s="23">
        <v>1.0606601717798222E-2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31</v>
      </c>
    </row>
    <row r="585" spans="1:65">
      <c r="A585" s="29"/>
      <c r="B585" s="3" t="s">
        <v>86</v>
      </c>
      <c r="C585" s="28"/>
      <c r="D585" s="13">
        <v>2.0456319610025503E-2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271</v>
      </c>
      <c r="C586" s="28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272</v>
      </c>
      <c r="C587" s="46"/>
      <c r="D587" s="44" t="s">
        <v>273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667</v>
      </c>
      <c r="BM589" s="27" t="s">
        <v>313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337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235</v>
      </c>
      <c r="C591" s="9" t="s">
        <v>235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347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0.2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0.2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26</v>
      </c>
    </row>
    <row r="596" spans="1:65">
      <c r="A596" s="29"/>
      <c r="B596" s="20" t="s">
        <v>268</v>
      </c>
      <c r="C596" s="12"/>
      <c r="D596" s="22">
        <v>0.2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269</v>
      </c>
      <c r="C597" s="28"/>
      <c r="D597" s="11">
        <v>0.2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0.2</v>
      </c>
    </row>
    <row r="598" spans="1:65">
      <c r="A598" s="29"/>
      <c r="B598" s="3" t="s">
        <v>270</v>
      </c>
      <c r="C598" s="28"/>
      <c r="D598" s="23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32</v>
      </c>
    </row>
    <row r="599" spans="1:65">
      <c r="A599" s="29"/>
      <c r="B599" s="3" t="s">
        <v>86</v>
      </c>
      <c r="C599" s="28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271</v>
      </c>
      <c r="C600" s="28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272</v>
      </c>
      <c r="C601" s="46"/>
      <c r="D601" s="44" t="s">
        <v>273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668</v>
      </c>
      <c r="BM603" s="27" t="s">
        <v>313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337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235</v>
      </c>
      <c r="C605" s="9" t="s">
        <v>235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347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0.33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0.31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</v>
      </c>
    </row>
    <row r="610" spans="1:65">
      <c r="A610" s="29"/>
      <c r="B610" s="20" t="s">
        <v>268</v>
      </c>
      <c r="C610" s="12"/>
      <c r="D610" s="22">
        <v>0.32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269</v>
      </c>
      <c r="C611" s="28"/>
      <c r="D611" s="11">
        <v>0.32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0.32</v>
      </c>
    </row>
    <row r="612" spans="1:65">
      <c r="A612" s="29"/>
      <c r="B612" s="3" t="s">
        <v>270</v>
      </c>
      <c r="C612" s="28"/>
      <c r="D612" s="23">
        <v>1.4142135623730963E-2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33</v>
      </c>
    </row>
    <row r="613" spans="1:65">
      <c r="A613" s="29"/>
      <c r="B613" s="3" t="s">
        <v>86</v>
      </c>
      <c r="C613" s="28"/>
      <c r="D613" s="13">
        <v>4.4194173824159258E-2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271</v>
      </c>
      <c r="C614" s="28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272</v>
      </c>
      <c r="C615" s="46"/>
      <c r="D615" s="44" t="s">
        <v>273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669</v>
      </c>
      <c r="BM617" s="27" t="s">
        <v>313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337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235</v>
      </c>
      <c r="C619" s="9" t="s">
        <v>235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347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1.52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1.42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28</v>
      </c>
    </row>
    <row r="624" spans="1:65">
      <c r="A624" s="29"/>
      <c r="B624" s="20" t="s">
        <v>268</v>
      </c>
      <c r="C624" s="12"/>
      <c r="D624" s="22">
        <v>1.47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269</v>
      </c>
      <c r="C625" s="28"/>
      <c r="D625" s="11">
        <v>1.47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1.47</v>
      </c>
    </row>
    <row r="626" spans="1:65">
      <c r="A626" s="29"/>
      <c r="B626" s="3" t="s">
        <v>270</v>
      </c>
      <c r="C626" s="28"/>
      <c r="D626" s="23">
        <v>7.0710678118654821E-2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34</v>
      </c>
    </row>
    <row r="627" spans="1:65">
      <c r="A627" s="29"/>
      <c r="B627" s="3" t="s">
        <v>86</v>
      </c>
      <c r="C627" s="28"/>
      <c r="D627" s="13">
        <v>4.8102502121533892E-2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271</v>
      </c>
      <c r="C628" s="28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272</v>
      </c>
      <c r="C629" s="46"/>
      <c r="D629" s="44" t="s">
        <v>273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670</v>
      </c>
      <c r="BM631" s="27" t="s">
        <v>313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337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235</v>
      </c>
      <c r="C633" s="9" t="s">
        <v>235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347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3">
        <v>80</v>
      </c>
      <c r="E636" s="225"/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7">
        <v>1</v>
      </c>
    </row>
    <row r="637" spans="1:65">
      <c r="A637" s="29"/>
      <c r="B637" s="19">
        <v>1</v>
      </c>
      <c r="C637" s="9">
        <v>2</v>
      </c>
      <c r="D637" s="228">
        <v>79.3</v>
      </c>
      <c r="E637" s="225"/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7">
        <v>29</v>
      </c>
    </row>
    <row r="638" spans="1:65">
      <c r="A638" s="29"/>
      <c r="B638" s="20" t="s">
        <v>268</v>
      </c>
      <c r="C638" s="12"/>
      <c r="D638" s="232">
        <v>79.650000000000006</v>
      </c>
      <c r="E638" s="225"/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7">
        <v>16</v>
      </c>
    </row>
    <row r="639" spans="1:65">
      <c r="A639" s="29"/>
      <c r="B639" s="3" t="s">
        <v>269</v>
      </c>
      <c r="C639" s="28"/>
      <c r="D639" s="228">
        <v>79.650000000000006</v>
      </c>
      <c r="E639" s="225"/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>
        <v>79.650000000000006</v>
      </c>
    </row>
    <row r="640" spans="1:65">
      <c r="A640" s="29"/>
      <c r="B640" s="3" t="s">
        <v>270</v>
      </c>
      <c r="C640" s="28"/>
      <c r="D640" s="228">
        <v>0.49497474683058529</v>
      </c>
      <c r="E640" s="225"/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>
        <v>35</v>
      </c>
    </row>
    <row r="641" spans="1:65">
      <c r="A641" s="29"/>
      <c r="B641" s="3" t="s">
        <v>86</v>
      </c>
      <c r="C641" s="28"/>
      <c r="D641" s="13">
        <v>6.2143722138177683E-3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271</v>
      </c>
      <c r="C642" s="28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272</v>
      </c>
      <c r="C643" s="46"/>
      <c r="D643" s="44" t="s">
        <v>273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671</v>
      </c>
      <c r="BM645" s="27" t="s">
        <v>313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337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235</v>
      </c>
      <c r="C647" s="9" t="s">
        <v>235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347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3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2.5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30</v>
      </c>
    </row>
    <row r="652" spans="1:65">
      <c r="A652" s="29"/>
      <c r="B652" s="20" t="s">
        <v>268</v>
      </c>
      <c r="C652" s="12"/>
      <c r="D652" s="22">
        <v>2.75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269</v>
      </c>
      <c r="C653" s="28"/>
      <c r="D653" s="11">
        <v>2.75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2.75</v>
      </c>
    </row>
    <row r="654" spans="1:65">
      <c r="A654" s="29"/>
      <c r="B654" s="3" t="s">
        <v>270</v>
      </c>
      <c r="C654" s="28"/>
      <c r="D654" s="23">
        <v>0.35355339059327379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36</v>
      </c>
    </row>
    <row r="655" spans="1:65">
      <c r="A655" s="29"/>
      <c r="B655" s="3" t="s">
        <v>86</v>
      </c>
      <c r="C655" s="28"/>
      <c r="D655" s="13">
        <v>0.12856486930664501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271</v>
      </c>
      <c r="C656" s="28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272</v>
      </c>
      <c r="C657" s="46"/>
      <c r="D657" s="44" t="s">
        <v>273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672</v>
      </c>
      <c r="BM659" s="27" t="s">
        <v>313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337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235</v>
      </c>
      <c r="C661" s="9" t="s">
        <v>235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347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3">
        <v>22</v>
      </c>
      <c r="E664" s="215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29"/>
      <c r="B665" s="19">
        <v>1</v>
      </c>
      <c r="C665" s="9">
        <v>2</v>
      </c>
      <c r="D665" s="218">
        <v>21.3</v>
      </c>
      <c r="E665" s="215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31</v>
      </c>
    </row>
    <row r="666" spans="1:65">
      <c r="A666" s="29"/>
      <c r="B666" s="20" t="s">
        <v>268</v>
      </c>
      <c r="C666" s="12"/>
      <c r="D666" s="222">
        <v>21.65</v>
      </c>
      <c r="E666" s="215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29"/>
      <c r="B667" s="3" t="s">
        <v>269</v>
      </c>
      <c r="C667" s="28"/>
      <c r="D667" s="218">
        <v>21.65</v>
      </c>
      <c r="E667" s="215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21.65</v>
      </c>
    </row>
    <row r="668" spans="1:65">
      <c r="A668" s="29"/>
      <c r="B668" s="3" t="s">
        <v>270</v>
      </c>
      <c r="C668" s="28"/>
      <c r="D668" s="218">
        <v>0.49497474683058273</v>
      </c>
      <c r="E668" s="215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37</v>
      </c>
    </row>
    <row r="669" spans="1:65">
      <c r="A669" s="29"/>
      <c r="B669" s="3" t="s">
        <v>86</v>
      </c>
      <c r="C669" s="28"/>
      <c r="D669" s="13">
        <v>2.2862574911343313E-2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271</v>
      </c>
      <c r="C670" s="28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272</v>
      </c>
      <c r="C671" s="46"/>
      <c r="D671" s="44" t="s">
        <v>273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673</v>
      </c>
      <c r="BM673" s="27" t="s">
        <v>313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337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235</v>
      </c>
      <c r="C675" s="9" t="s">
        <v>235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347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1.9800000000000002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1.99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32</v>
      </c>
    </row>
    <row r="680" spans="1:65">
      <c r="A680" s="29"/>
      <c r="B680" s="20" t="s">
        <v>268</v>
      </c>
      <c r="C680" s="12"/>
      <c r="D680" s="22">
        <v>1.9850000000000001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269</v>
      </c>
      <c r="C681" s="28"/>
      <c r="D681" s="11">
        <v>1.9850000000000001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1.9850000000000001</v>
      </c>
    </row>
    <row r="682" spans="1:65">
      <c r="A682" s="29"/>
      <c r="B682" s="3" t="s">
        <v>270</v>
      </c>
      <c r="C682" s="28"/>
      <c r="D682" s="23">
        <v>7.0710678118653244E-3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38</v>
      </c>
    </row>
    <row r="683" spans="1:65">
      <c r="A683" s="29"/>
      <c r="B683" s="3" t="s">
        <v>86</v>
      </c>
      <c r="C683" s="28"/>
      <c r="D683" s="13">
        <v>3.5622507868339165E-3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271</v>
      </c>
      <c r="C684" s="28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272</v>
      </c>
      <c r="C685" s="46"/>
      <c r="D685" s="44" t="s">
        <v>273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674</v>
      </c>
      <c r="BM687" s="27" t="s">
        <v>313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337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235</v>
      </c>
      <c r="C689" s="9" t="s">
        <v>235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347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3">
        <v>70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</v>
      </c>
    </row>
    <row r="693" spans="1:65">
      <c r="A693" s="29"/>
      <c r="B693" s="19">
        <v>1</v>
      </c>
      <c r="C693" s="9">
        <v>2</v>
      </c>
      <c r="D693" s="228">
        <v>65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11</v>
      </c>
    </row>
    <row r="694" spans="1:65">
      <c r="A694" s="29"/>
      <c r="B694" s="20" t="s">
        <v>268</v>
      </c>
      <c r="C694" s="12"/>
      <c r="D694" s="232">
        <v>67.5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16</v>
      </c>
    </row>
    <row r="695" spans="1:65">
      <c r="A695" s="29"/>
      <c r="B695" s="3" t="s">
        <v>269</v>
      </c>
      <c r="C695" s="28"/>
      <c r="D695" s="228">
        <v>67.5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>
        <v>67.5</v>
      </c>
    </row>
    <row r="696" spans="1:65">
      <c r="A696" s="29"/>
      <c r="B696" s="3" t="s">
        <v>270</v>
      </c>
      <c r="C696" s="28"/>
      <c r="D696" s="228">
        <v>3.5355339059327378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7">
        <v>39</v>
      </c>
    </row>
    <row r="697" spans="1:65">
      <c r="A697" s="29"/>
      <c r="B697" s="3" t="s">
        <v>86</v>
      </c>
      <c r="C697" s="28"/>
      <c r="D697" s="13">
        <v>5.2378280087892408E-2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271</v>
      </c>
      <c r="C698" s="28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272</v>
      </c>
      <c r="C699" s="46"/>
      <c r="D699" s="44" t="s">
        <v>273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675</v>
      </c>
      <c r="BM701" s="27" t="s">
        <v>313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337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235</v>
      </c>
      <c r="C703" s="9" t="s">
        <v>235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347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3">
        <v>201</v>
      </c>
      <c r="E706" s="225"/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7">
        <v>1</v>
      </c>
    </row>
    <row r="707" spans="1:65">
      <c r="A707" s="29"/>
      <c r="B707" s="19">
        <v>1</v>
      </c>
      <c r="C707" s="9">
        <v>2</v>
      </c>
      <c r="D707" s="228">
        <v>199</v>
      </c>
      <c r="E707" s="225"/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26"/>
      <c r="Z707" s="226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27">
        <v>12</v>
      </c>
    </row>
    <row r="708" spans="1:65">
      <c r="A708" s="29"/>
      <c r="B708" s="20" t="s">
        <v>268</v>
      </c>
      <c r="C708" s="12"/>
      <c r="D708" s="232">
        <v>200</v>
      </c>
      <c r="E708" s="225"/>
      <c r="F708" s="226"/>
      <c r="G708" s="226"/>
      <c r="H708" s="226"/>
      <c r="I708" s="226"/>
      <c r="J708" s="226"/>
      <c r="K708" s="226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27">
        <v>16</v>
      </c>
    </row>
    <row r="709" spans="1:65">
      <c r="A709" s="29"/>
      <c r="B709" s="3" t="s">
        <v>269</v>
      </c>
      <c r="C709" s="28"/>
      <c r="D709" s="228">
        <v>200</v>
      </c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27">
        <v>200</v>
      </c>
    </row>
    <row r="710" spans="1:65">
      <c r="A710" s="29"/>
      <c r="B710" s="3" t="s">
        <v>270</v>
      </c>
      <c r="C710" s="28"/>
      <c r="D710" s="228">
        <v>1.4142135623730951</v>
      </c>
      <c r="E710" s="225"/>
      <c r="F710" s="226"/>
      <c r="G710" s="226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27">
        <v>40</v>
      </c>
    </row>
    <row r="711" spans="1:65">
      <c r="A711" s="29"/>
      <c r="B711" s="3" t="s">
        <v>86</v>
      </c>
      <c r="C711" s="28"/>
      <c r="D711" s="13">
        <v>7.0710678118654753E-3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271</v>
      </c>
      <c r="C712" s="28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272</v>
      </c>
      <c r="C713" s="46"/>
      <c r="D713" s="44" t="s">
        <v>273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680</v>
      </c>
      <c r="C1" s="88"/>
      <c r="D1" s="88"/>
      <c r="E1" s="88"/>
      <c r="F1" s="88"/>
      <c r="G1" s="88"/>
      <c r="H1" s="72"/>
    </row>
    <row r="2" spans="1:8" ht="15.75" customHeight="1">
      <c r="A2" s="280"/>
      <c r="B2" s="278" t="s">
        <v>2</v>
      </c>
      <c r="C2" s="73" t="s">
        <v>66</v>
      </c>
      <c r="D2" s="276" t="s">
        <v>186</v>
      </c>
      <c r="E2" s="277"/>
      <c r="F2" s="276" t="s">
        <v>93</v>
      </c>
      <c r="G2" s="277"/>
      <c r="H2" s="80"/>
    </row>
    <row r="3" spans="1:8" ht="12.75">
      <c r="A3" s="280"/>
      <c r="B3" s="279"/>
      <c r="C3" s="71" t="s">
        <v>47</v>
      </c>
      <c r="D3" s="176" t="s">
        <v>67</v>
      </c>
      <c r="E3" s="38" t="s">
        <v>68</v>
      </c>
      <c r="F3" s="176" t="s">
        <v>67</v>
      </c>
      <c r="G3" s="38" t="s">
        <v>68</v>
      </c>
      <c r="H3" s="81"/>
    </row>
    <row r="4" spans="1:8" ht="15.75" customHeight="1">
      <c r="A4" s="90"/>
      <c r="B4" s="39" t="s">
        <v>210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405</v>
      </c>
      <c r="C5" s="235">
        <v>0.50476613057165076</v>
      </c>
      <c r="D5" s="237">
        <v>0.49675253219696486</v>
      </c>
      <c r="E5" s="238">
        <v>0.51277972894633661</v>
      </c>
      <c r="F5" s="237">
        <v>0.49745420300199017</v>
      </c>
      <c r="G5" s="238">
        <v>0.51207805814131135</v>
      </c>
      <c r="H5" s="82"/>
    </row>
    <row r="6" spans="1:8" ht="15.75" customHeight="1">
      <c r="A6" s="90"/>
      <c r="B6" s="240" t="s">
        <v>211</v>
      </c>
      <c r="C6" s="177"/>
      <c r="D6" s="177"/>
      <c r="E6" s="177"/>
      <c r="F6" s="177"/>
      <c r="G6" s="239"/>
      <c r="H6" s="82"/>
    </row>
    <row r="7" spans="1:8" ht="15.75" customHeight="1">
      <c r="A7" s="90"/>
      <c r="B7" s="180" t="s">
        <v>405</v>
      </c>
      <c r="C7" s="235">
        <v>0.49697367985949825</v>
      </c>
      <c r="D7" s="237">
        <v>0.48721091090028257</v>
      </c>
      <c r="E7" s="238">
        <v>0.50673644881871394</v>
      </c>
      <c r="F7" s="237">
        <v>0.48908751800715417</v>
      </c>
      <c r="G7" s="238">
        <v>0.50485984171184228</v>
      </c>
      <c r="H7" s="82"/>
    </row>
    <row r="8" spans="1:8" ht="15.75" customHeight="1">
      <c r="A8" s="90"/>
      <c r="B8" s="240" t="s">
        <v>212</v>
      </c>
      <c r="C8" s="177"/>
      <c r="D8" s="177"/>
      <c r="E8" s="177"/>
      <c r="F8" s="177"/>
      <c r="G8" s="239"/>
      <c r="H8" s="82"/>
    </row>
    <row r="9" spans="1:8" ht="15.75" customHeight="1">
      <c r="A9" s="90"/>
      <c r="B9" s="180" t="s">
        <v>405</v>
      </c>
      <c r="C9" s="235">
        <v>0.49095068180952378</v>
      </c>
      <c r="D9" s="237">
        <v>0.47706692863039096</v>
      </c>
      <c r="E9" s="238">
        <v>0.50483443498865666</v>
      </c>
      <c r="F9" s="237">
        <v>0.4881962934686605</v>
      </c>
      <c r="G9" s="238">
        <v>0.49370507015038706</v>
      </c>
      <c r="H9" s="82"/>
    </row>
    <row r="10" spans="1:8" ht="15.75" customHeight="1">
      <c r="A10" s="90"/>
      <c r="B10" s="240" t="s">
        <v>213</v>
      </c>
      <c r="C10" s="177"/>
      <c r="D10" s="177"/>
      <c r="E10" s="177"/>
      <c r="F10" s="177"/>
      <c r="G10" s="239"/>
      <c r="H10" s="82"/>
    </row>
    <row r="11" spans="1:8" ht="15.75" customHeight="1">
      <c r="A11" s="90"/>
      <c r="B11" s="180" t="s">
        <v>405</v>
      </c>
      <c r="C11" s="235">
        <v>0.49880796497023805</v>
      </c>
      <c r="D11" s="237">
        <v>0.48603550308680221</v>
      </c>
      <c r="E11" s="238">
        <v>0.51158042685367389</v>
      </c>
      <c r="F11" s="237">
        <v>0.49669252035637856</v>
      </c>
      <c r="G11" s="238">
        <v>0.50092340958409753</v>
      </c>
      <c r="H11" s="82"/>
    </row>
    <row r="12" spans="1:8" ht="15.75" customHeight="1">
      <c r="A12" s="90"/>
      <c r="B12" s="240" t="s">
        <v>184</v>
      </c>
      <c r="C12" s="177"/>
      <c r="D12" s="177"/>
      <c r="E12" s="177"/>
      <c r="F12" s="177"/>
      <c r="G12" s="239"/>
      <c r="H12" s="82"/>
    </row>
    <row r="13" spans="1:8" ht="15.75" customHeight="1">
      <c r="A13" s="90"/>
      <c r="B13" s="180" t="s">
        <v>406</v>
      </c>
      <c r="C13" s="235">
        <v>0.12256060606060606</v>
      </c>
      <c r="D13" s="237">
        <v>0.10373828828040178</v>
      </c>
      <c r="E13" s="238">
        <v>0.14138292384081036</v>
      </c>
      <c r="F13" s="237" t="s">
        <v>94</v>
      </c>
      <c r="G13" s="238" t="s">
        <v>94</v>
      </c>
      <c r="H13" s="82"/>
    </row>
    <row r="14" spans="1:8" ht="15.75" customHeight="1">
      <c r="A14" s="90"/>
      <c r="B14" s="180" t="s">
        <v>407</v>
      </c>
      <c r="C14" s="241">
        <v>4.7996942866666661</v>
      </c>
      <c r="D14" s="242">
        <v>4.6952830274959307</v>
      </c>
      <c r="E14" s="243">
        <v>4.9041055458374014</v>
      </c>
      <c r="F14" s="242">
        <v>4.7109363571805369</v>
      </c>
      <c r="G14" s="243">
        <v>4.8884522161527952</v>
      </c>
      <c r="H14" s="82"/>
    </row>
    <row r="15" spans="1:8" ht="15.75" customHeight="1">
      <c r="A15" s="90"/>
      <c r="B15" s="180" t="s">
        <v>408</v>
      </c>
      <c r="C15" s="246">
        <v>12.891882716049384</v>
      </c>
      <c r="D15" s="247">
        <v>12.270951681612093</v>
      </c>
      <c r="E15" s="248">
        <v>13.512813750486675</v>
      </c>
      <c r="F15" s="247">
        <v>12.306099753255697</v>
      </c>
      <c r="G15" s="248">
        <v>13.477665678843071</v>
      </c>
      <c r="H15" s="82"/>
    </row>
    <row r="16" spans="1:8" ht="15.75" customHeight="1">
      <c r="A16" s="90"/>
      <c r="B16" s="180" t="s">
        <v>409</v>
      </c>
      <c r="C16" s="236">
        <v>311.18089682539687</v>
      </c>
      <c r="D16" s="251">
        <v>299.96769816832142</v>
      </c>
      <c r="E16" s="252">
        <v>322.39409548247232</v>
      </c>
      <c r="F16" s="251">
        <v>305.18555483214834</v>
      </c>
      <c r="G16" s="252">
        <v>317.1762388186454</v>
      </c>
      <c r="H16" s="82"/>
    </row>
    <row r="17" spans="1:8" ht="15.75" customHeight="1">
      <c r="A17" s="90"/>
      <c r="B17" s="180" t="s">
        <v>410</v>
      </c>
      <c r="C17" s="241">
        <v>1.2524803243337066</v>
      </c>
      <c r="D17" s="242">
        <v>1.1689561988344435</v>
      </c>
      <c r="E17" s="243">
        <v>1.3360044498329697</v>
      </c>
      <c r="F17" s="242">
        <v>1.1932987780572297</v>
      </c>
      <c r="G17" s="243">
        <v>1.3116618706101835</v>
      </c>
      <c r="H17" s="82"/>
    </row>
    <row r="18" spans="1:8" ht="15.75" customHeight="1">
      <c r="A18" s="90"/>
      <c r="B18" s="180" t="s">
        <v>411</v>
      </c>
      <c r="C18" s="241">
        <v>0.31064444444444439</v>
      </c>
      <c r="D18" s="242">
        <v>0.27102942455195161</v>
      </c>
      <c r="E18" s="243">
        <v>0.35025946433693717</v>
      </c>
      <c r="F18" s="242">
        <v>0.28841315512491361</v>
      </c>
      <c r="G18" s="243">
        <v>0.33287573376397517</v>
      </c>
      <c r="H18" s="82"/>
    </row>
    <row r="19" spans="1:8" ht="15.75" customHeight="1">
      <c r="A19" s="90"/>
      <c r="B19" s="180" t="s">
        <v>412</v>
      </c>
      <c r="C19" s="241">
        <v>2.0081701164021162</v>
      </c>
      <c r="D19" s="242">
        <v>1.9555888441790323</v>
      </c>
      <c r="E19" s="243">
        <v>2.0607513886251998</v>
      </c>
      <c r="F19" s="242">
        <v>1.9694622371768444</v>
      </c>
      <c r="G19" s="243">
        <v>2.0468779956273879</v>
      </c>
      <c r="H19" s="82"/>
    </row>
    <row r="20" spans="1:8" ht="15.75" customHeight="1">
      <c r="A20" s="90"/>
      <c r="B20" s="180" t="s">
        <v>413</v>
      </c>
      <c r="C20" s="235">
        <v>2.6766666666666668E-2</v>
      </c>
      <c r="D20" s="237">
        <v>1.7892666392808183E-2</v>
      </c>
      <c r="E20" s="238">
        <v>3.5640666940525152E-2</v>
      </c>
      <c r="F20" s="237" t="s">
        <v>94</v>
      </c>
      <c r="G20" s="238" t="s">
        <v>94</v>
      </c>
      <c r="H20" s="82"/>
    </row>
    <row r="21" spans="1:8" ht="15.75" customHeight="1">
      <c r="A21" s="90"/>
      <c r="B21" s="180" t="s">
        <v>414</v>
      </c>
      <c r="C21" s="236">
        <v>50.799649144160199</v>
      </c>
      <c r="D21" s="251">
        <v>47.808040351526195</v>
      </c>
      <c r="E21" s="252">
        <v>53.791257936794203</v>
      </c>
      <c r="F21" s="251">
        <v>49.589625429672374</v>
      </c>
      <c r="G21" s="252">
        <v>52.009672858648024</v>
      </c>
      <c r="H21" s="82"/>
    </row>
    <row r="22" spans="1:8" ht="15.75" customHeight="1">
      <c r="A22" s="90"/>
      <c r="B22" s="180" t="s">
        <v>415</v>
      </c>
      <c r="C22" s="246">
        <v>17.996743828483325</v>
      </c>
      <c r="D22" s="247">
        <v>17.218768782110192</v>
      </c>
      <c r="E22" s="248">
        <v>18.774718874856458</v>
      </c>
      <c r="F22" s="247">
        <v>17.341596565626688</v>
      </c>
      <c r="G22" s="248">
        <v>18.651891091339962</v>
      </c>
      <c r="H22" s="82"/>
    </row>
    <row r="23" spans="1:8" ht="15.75" customHeight="1">
      <c r="A23" s="90"/>
      <c r="B23" s="180" t="s">
        <v>416</v>
      </c>
      <c r="C23" s="236">
        <v>115.06873529411767</v>
      </c>
      <c r="D23" s="251">
        <v>107.89551291555108</v>
      </c>
      <c r="E23" s="252">
        <v>122.24195767268426</v>
      </c>
      <c r="F23" s="251">
        <v>110.51239389426897</v>
      </c>
      <c r="G23" s="252">
        <v>119.62507669396638</v>
      </c>
      <c r="H23" s="82"/>
    </row>
    <row r="24" spans="1:8" ht="15.75" customHeight="1">
      <c r="A24" s="90"/>
      <c r="B24" s="180" t="s">
        <v>417</v>
      </c>
      <c r="C24" s="241">
        <v>2.7983014037957594</v>
      </c>
      <c r="D24" s="242">
        <v>2.6779919426256349</v>
      </c>
      <c r="E24" s="243">
        <v>2.918610864965884</v>
      </c>
      <c r="F24" s="242">
        <v>2.7184418190576984</v>
      </c>
      <c r="G24" s="243">
        <v>2.8781609885338204</v>
      </c>
      <c r="H24" s="82"/>
    </row>
    <row r="25" spans="1:8" ht="15.75" customHeight="1">
      <c r="A25" s="90"/>
      <c r="B25" s="180" t="s">
        <v>418</v>
      </c>
      <c r="C25" s="246">
        <v>26.702847368421054</v>
      </c>
      <c r="D25" s="247">
        <v>24.948217437276465</v>
      </c>
      <c r="E25" s="248">
        <v>28.457477299565642</v>
      </c>
      <c r="F25" s="247">
        <v>25.879094553386267</v>
      </c>
      <c r="G25" s="248">
        <v>27.526600183455841</v>
      </c>
      <c r="H25" s="82"/>
    </row>
    <row r="26" spans="1:8" ht="15.75" customHeight="1">
      <c r="A26" s="90"/>
      <c r="B26" s="180" t="s">
        <v>419</v>
      </c>
      <c r="C26" s="241">
        <v>3.1393850993949117</v>
      </c>
      <c r="D26" s="242">
        <v>2.8749667438102762</v>
      </c>
      <c r="E26" s="243">
        <v>3.4038034549795473</v>
      </c>
      <c r="F26" s="242">
        <v>3.0236034041957009</v>
      </c>
      <c r="G26" s="243">
        <v>3.2551667945941225</v>
      </c>
      <c r="H26" s="82"/>
    </row>
    <row r="27" spans="1:8" ht="15.75" customHeight="1">
      <c r="A27" s="90"/>
      <c r="B27" s="180" t="s">
        <v>420</v>
      </c>
      <c r="C27" s="241">
        <v>1.5361157948183644</v>
      </c>
      <c r="D27" s="242">
        <v>1.3772662103521245</v>
      </c>
      <c r="E27" s="243">
        <v>1.6949653792846042</v>
      </c>
      <c r="F27" s="242">
        <v>1.4438004984268653</v>
      </c>
      <c r="G27" s="243">
        <v>1.6284310912098634</v>
      </c>
      <c r="H27" s="82"/>
    </row>
    <row r="28" spans="1:8" ht="15.75" customHeight="1">
      <c r="A28" s="90"/>
      <c r="B28" s="180" t="s">
        <v>421</v>
      </c>
      <c r="C28" s="241">
        <v>1.1006249158859098</v>
      </c>
      <c r="D28" s="242">
        <v>1.0372288215693029</v>
      </c>
      <c r="E28" s="243">
        <v>1.1640210102025168</v>
      </c>
      <c r="F28" s="242">
        <v>1.0527851869567644</v>
      </c>
      <c r="G28" s="243">
        <v>1.1484646448150553</v>
      </c>
      <c r="H28" s="82"/>
    </row>
    <row r="29" spans="1:8" ht="15.75" customHeight="1">
      <c r="A29" s="90"/>
      <c r="B29" s="180" t="s">
        <v>422</v>
      </c>
      <c r="C29" s="241">
        <v>3.6913324035087713</v>
      </c>
      <c r="D29" s="242">
        <v>3.6027007077949365</v>
      </c>
      <c r="E29" s="243">
        <v>3.7799640992226062</v>
      </c>
      <c r="F29" s="242">
        <v>3.6313850709720459</v>
      </c>
      <c r="G29" s="243">
        <v>3.7512797360454968</v>
      </c>
      <c r="H29" s="83"/>
    </row>
    <row r="30" spans="1:8" ht="15.75" customHeight="1">
      <c r="A30" s="90"/>
      <c r="B30" s="180" t="s">
        <v>423</v>
      </c>
      <c r="C30" s="246">
        <v>12.56910648148148</v>
      </c>
      <c r="D30" s="247">
        <v>11.916968753373322</v>
      </c>
      <c r="E30" s="248">
        <v>13.221244209589639</v>
      </c>
      <c r="F30" s="247">
        <v>12.162773677741626</v>
      </c>
      <c r="G30" s="248">
        <v>12.975439285221334</v>
      </c>
      <c r="H30" s="82"/>
    </row>
    <row r="31" spans="1:8" ht="15.75" customHeight="1">
      <c r="A31" s="90"/>
      <c r="B31" s="180" t="s">
        <v>424</v>
      </c>
      <c r="C31" s="241">
        <v>4.0337647778148442</v>
      </c>
      <c r="D31" s="242">
        <v>3.7463316469081063</v>
      </c>
      <c r="E31" s="243">
        <v>4.3211979087215822</v>
      </c>
      <c r="F31" s="242">
        <v>3.8799526365760846</v>
      </c>
      <c r="G31" s="243">
        <v>4.1875769190536039</v>
      </c>
      <c r="H31" s="82"/>
    </row>
    <row r="32" spans="1:8" ht="15.75" customHeight="1">
      <c r="A32" s="90"/>
      <c r="B32" s="180" t="s">
        <v>425</v>
      </c>
      <c r="C32" s="241">
        <v>0.10799999999999998</v>
      </c>
      <c r="D32" s="242">
        <v>6.5420656909643937E-2</v>
      </c>
      <c r="E32" s="243">
        <v>0.15057934309035603</v>
      </c>
      <c r="F32" s="242" t="s">
        <v>94</v>
      </c>
      <c r="G32" s="243" t="s">
        <v>94</v>
      </c>
      <c r="H32" s="82"/>
    </row>
    <row r="33" spans="1:8" ht="15.75" customHeight="1">
      <c r="A33" s="90"/>
      <c r="B33" s="180" t="s">
        <v>426</v>
      </c>
      <c r="C33" s="241">
        <v>2.9421938271740813</v>
      </c>
      <c r="D33" s="242">
        <v>2.722405708350653</v>
      </c>
      <c r="E33" s="243">
        <v>3.1619819459975096</v>
      </c>
      <c r="F33" s="242">
        <v>2.798900987846733</v>
      </c>
      <c r="G33" s="243">
        <v>3.0854866665014296</v>
      </c>
      <c r="H33" s="82"/>
    </row>
    <row r="34" spans="1:8" ht="15.75" customHeight="1">
      <c r="A34" s="90"/>
      <c r="B34" s="180" t="s">
        <v>427</v>
      </c>
      <c r="C34" s="241">
        <v>0.56695048726501418</v>
      </c>
      <c r="D34" s="242">
        <v>0.51461236307106895</v>
      </c>
      <c r="E34" s="243">
        <v>0.61928861145895941</v>
      </c>
      <c r="F34" s="242">
        <v>0.53480956342303243</v>
      </c>
      <c r="G34" s="243">
        <v>0.59909141110699593</v>
      </c>
      <c r="H34" s="82"/>
    </row>
    <row r="35" spans="1:8" ht="15.75" customHeight="1">
      <c r="A35" s="90"/>
      <c r="B35" s="180" t="s">
        <v>428</v>
      </c>
      <c r="C35" s="235">
        <v>6.5093749999999992E-2</v>
      </c>
      <c r="D35" s="237">
        <v>5.8077931044553027E-2</v>
      </c>
      <c r="E35" s="238">
        <v>7.2109568955446957E-2</v>
      </c>
      <c r="F35" s="237">
        <v>5.9173116510304713E-2</v>
      </c>
      <c r="G35" s="238">
        <v>7.1014383489695271E-2</v>
      </c>
      <c r="H35" s="82"/>
    </row>
    <row r="36" spans="1:8" ht="15.75" customHeight="1">
      <c r="A36" s="90"/>
      <c r="B36" s="180" t="s">
        <v>429</v>
      </c>
      <c r="C36" s="241">
        <v>1.1656726508771929</v>
      </c>
      <c r="D36" s="242">
        <v>1.1358819778677662</v>
      </c>
      <c r="E36" s="243">
        <v>1.1954633238866195</v>
      </c>
      <c r="F36" s="242">
        <v>1.1429784060523269</v>
      </c>
      <c r="G36" s="243">
        <v>1.1883668957020588</v>
      </c>
      <c r="H36" s="82"/>
    </row>
    <row r="37" spans="1:8" ht="15.75" customHeight="1">
      <c r="A37" s="90"/>
      <c r="B37" s="180" t="s">
        <v>430</v>
      </c>
      <c r="C37" s="246">
        <v>25.845783151199459</v>
      </c>
      <c r="D37" s="247">
        <v>24.559357298083544</v>
      </c>
      <c r="E37" s="248">
        <v>27.132209004315374</v>
      </c>
      <c r="F37" s="247">
        <v>25.183133211533534</v>
      </c>
      <c r="G37" s="248">
        <v>26.508433090865385</v>
      </c>
      <c r="H37" s="82"/>
    </row>
    <row r="38" spans="1:8" ht="15.75" customHeight="1">
      <c r="A38" s="90"/>
      <c r="B38" s="180" t="s">
        <v>431</v>
      </c>
      <c r="C38" s="246">
        <v>20.975621493801444</v>
      </c>
      <c r="D38" s="247">
        <v>19.970558894240259</v>
      </c>
      <c r="E38" s="248">
        <v>21.98068409336263</v>
      </c>
      <c r="F38" s="247">
        <v>20.43929116887043</v>
      </c>
      <c r="G38" s="248">
        <v>21.511951818732459</v>
      </c>
      <c r="H38" s="82"/>
    </row>
    <row r="39" spans="1:8" ht="15.75" customHeight="1">
      <c r="A39" s="90"/>
      <c r="B39" s="180" t="s">
        <v>432</v>
      </c>
      <c r="C39" s="241">
        <v>0.20400175859542036</v>
      </c>
      <c r="D39" s="242">
        <v>0.18595739038345416</v>
      </c>
      <c r="E39" s="243">
        <v>0.22204612680738656</v>
      </c>
      <c r="F39" s="242">
        <v>0.18560190121733641</v>
      </c>
      <c r="G39" s="243">
        <v>0.2224016159735043</v>
      </c>
      <c r="H39" s="82"/>
    </row>
    <row r="40" spans="1:8" ht="15.75" customHeight="1">
      <c r="A40" s="90"/>
      <c r="B40" s="180" t="s">
        <v>433</v>
      </c>
      <c r="C40" s="241">
        <v>1.6663661741666664</v>
      </c>
      <c r="D40" s="242">
        <v>1.6245780556782323</v>
      </c>
      <c r="E40" s="243">
        <v>1.7081542926551005</v>
      </c>
      <c r="F40" s="242">
        <v>1.6386769064226834</v>
      </c>
      <c r="G40" s="243">
        <v>1.6940554419106495</v>
      </c>
      <c r="H40" s="82"/>
    </row>
    <row r="41" spans="1:8" ht="15.75" customHeight="1">
      <c r="A41" s="90"/>
      <c r="B41" s="180" t="s">
        <v>434</v>
      </c>
      <c r="C41" s="235">
        <v>4.2467429873294348E-2</v>
      </c>
      <c r="D41" s="237">
        <v>4.1363973399681009E-2</v>
      </c>
      <c r="E41" s="238">
        <v>4.3570886346907686E-2</v>
      </c>
      <c r="F41" s="237">
        <v>4.1792348249813122E-2</v>
      </c>
      <c r="G41" s="238">
        <v>4.3142511496775574E-2</v>
      </c>
      <c r="H41" s="82"/>
    </row>
    <row r="42" spans="1:8" ht="15.75" customHeight="1">
      <c r="A42" s="90"/>
      <c r="B42" s="180" t="s">
        <v>435</v>
      </c>
      <c r="C42" s="241">
        <v>1.8438000000000003</v>
      </c>
      <c r="D42" s="242">
        <v>1.7105862030260828</v>
      </c>
      <c r="E42" s="243">
        <v>1.9770137969739179</v>
      </c>
      <c r="F42" s="242">
        <v>1.7470950945558703</v>
      </c>
      <c r="G42" s="243">
        <v>1.9405049054441303</v>
      </c>
      <c r="H42" s="82"/>
    </row>
    <row r="43" spans="1:8" ht="15.75" customHeight="1">
      <c r="A43" s="90"/>
      <c r="B43" s="180" t="s">
        <v>436</v>
      </c>
      <c r="C43" s="235">
        <v>0.77402972546296289</v>
      </c>
      <c r="D43" s="237">
        <v>0.75400552883620897</v>
      </c>
      <c r="E43" s="238">
        <v>0.79405392208971681</v>
      </c>
      <c r="F43" s="237">
        <v>0.75756833016838676</v>
      </c>
      <c r="G43" s="238">
        <v>0.79049112075753902</v>
      </c>
      <c r="H43" s="82"/>
    </row>
    <row r="44" spans="1:8" ht="15.75" customHeight="1">
      <c r="A44" s="90"/>
      <c r="B44" s="180" t="s">
        <v>437</v>
      </c>
      <c r="C44" s="246">
        <v>14.407156862745101</v>
      </c>
      <c r="D44" s="247">
        <v>13.478434280476447</v>
      </c>
      <c r="E44" s="248">
        <v>15.335879445013754</v>
      </c>
      <c r="F44" s="247">
        <v>13.978447023483955</v>
      </c>
      <c r="G44" s="248">
        <v>14.835866702006246</v>
      </c>
      <c r="H44" s="82"/>
    </row>
    <row r="45" spans="1:8" ht="15.75" customHeight="1">
      <c r="A45" s="90"/>
      <c r="B45" s="180" t="s">
        <v>438</v>
      </c>
      <c r="C45" s="246">
        <v>23.735887338726286</v>
      </c>
      <c r="D45" s="247">
        <v>22.485854873857956</v>
      </c>
      <c r="E45" s="248">
        <v>24.985919803594616</v>
      </c>
      <c r="F45" s="247">
        <v>23.088208373776709</v>
      </c>
      <c r="G45" s="248">
        <v>24.383566303675863</v>
      </c>
      <c r="H45" s="82"/>
    </row>
    <row r="46" spans="1:8" ht="15.75" customHeight="1">
      <c r="A46" s="90"/>
      <c r="B46" s="180" t="s">
        <v>439</v>
      </c>
      <c r="C46" s="236">
        <v>72.177749999999989</v>
      </c>
      <c r="D46" s="251">
        <v>69.773885699349819</v>
      </c>
      <c r="E46" s="252">
        <v>74.581614300650159</v>
      </c>
      <c r="F46" s="251">
        <v>70.726957399693873</v>
      </c>
      <c r="G46" s="252">
        <v>73.628542600306105</v>
      </c>
      <c r="H46" s="84"/>
    </row>
    <row r="47" spans="1:8" ht="15.75" customHeight="1">
      <c r="A47" s="90"/>
      <c r="B47" s="180" t="s">
        <v>440</v>
      </c>
      <c r="C47" s="235">
        <v>6.9701117763953199E-2</v>
      </c>
      <c r="D47" s="237">
        <v>6.7842229960128106E-2</v>
      </c>
      <c r="E47" s="238">
        <v>7.1560005567778293E-2</v>
      </c>
      <c r="F47" s="237">
        <v>6.8169254815798969E-2</v>
      </c>
      <c r="G47" s="238">
        <v>7.123298071210743E-2</v>
      </c>
      <c r="H47" s="84"/>
    </row>
    <row r="48" spans="1:8" ht="15.75" customHeight="1">
      <c r="A48" s="90"/>
      <c r="B48" s="180" t="s">
        <v>441</v>
      </c>
      <c r="C48" s="241">
        <v>9.0631057400917818</v>
      </c>
      <c r="D48" s="242">
        <v>8.4618224201626706</v>
      </c>
      <c r="E48" s="243">
        <v>9.664389060020893</v>
      </c>
      <c r="F48" s="242">
        <v>8.651882755122049</v>
      </c>
      <c r="G48" s="243">
        <v>9.4743287250615147</v>
      </c>
      <c r="H48" s="82"/>
    </row>
    <row r="49" spans="1:8" ht="15.75" customHeight="1">
      <c r="A49" s="90"/>
      <c r="B49" s="180" t="s">
        <v>442</v>
      </c>
      <c r="C49" s="241">
        <v>6.2115475916448197</v>
      </c>
      <c r="D49" s="242">
        <v>5.8725115264838514</v>
      </c>
      <c r="E49" s="243">
        <v>6.550583656805788</v>
      </c>
      <c r="F49" s="242">
        <v>6.0108522668586932</v>
      </c>
      <c r="G49" s="243">
        <v>6.4122429164309462</v>
      </c>
      <c r="H49" s="82"/>
    </row>
    <row r="50" spans="1:8" ht="15.75" customHeight="1">
      <c r="A50" s="90"/>
      <c r="B50" s="180" t="s">
        <v>443</v>
      </c>
      <c r="C50" s="236">
        <v>63.338964085170694</v>
      </c>
      <c r="D50" s="251">
        <v>61.287249678798865</v>
      </c>
      <c r="E50" s="252">
        <v>65.390678491542531</v>
      </c>
      <c r="F50" s="251">
        <v>62.062947793385504</v>
      </c>
      <c r="G50" s="252">
        <v>64.614980376955884</v>
      </c>
      <c r="H50" s="82"/>
    </row>
    <row r="51" spans="1:8" ht="15.75" customHeight="1">
      <c r="A51" s="90"/>
      <c r="B51" s="180" t="s">
        <v>444</v>
      </c>
      <c r="C51" s="235" t="s">
        <v>214</v>
      </c>
      <c r="D51" s="237" t="s">
        <v>94</v>
      </c>
      <c r="E51" s="238" t="s">
        <v>94</v>
      </c>
      <c r="F51" s="237" t="s">
        <v>94</v>
      </c>
      <c r="G51" s="238" t="s">
        <v>94</v>
      </c>
      <c r="H51" s="82"/>
    </row>
    <row r="52" spans="1:8" ht="15.75" customHeight="1">
      <c r="A52" s="90"/>
      <c r="B52" s="180" t="s">
        <v>445</v>
      </c>
      <c r="C52" s="235">
        <v>1.6905308641975307E-2</v>
      </c>
      <c r="D52" s="237">
        <v>1.5137959321267986E-2</v>
      </c>
      <c r="E52" s="238">
        <v>1.8672657962682627E-2</v>
      </c>
      <c r="F52" s="237" t="s">
        <v>94</v>
      </c>
      <c r="G52" s="238" t="s">
        <v>94</v>
      </c>
      <c r="H52" s="82"/>
    </row>
    <row r="53" spans="1:8" ht="15.75" customHeight="1">
      <c r="A53" s="90"/>
      <c r="B53" s="180" t="s">
        <v>446</v>
      </c>
      <c r="C53" s="241">
        <v>0.78590909090909089</v>
      </c>
      <c r="D53" s="242">
        <v>0.72907519423773948</v>
      </c>
      <c r="E53" s="243">
        <v>0.8427429875804423</v>
      </c>
      <c r="F53" s="242">
        <v>0.74056380686376899</v>
      </c>
      <c r="G53" s="243">
        <v>0.83125437495441279</v>
      </c>
      <c r="H53" s="82"/>
    </row>
    <row r="54" spans="1:8" ht="15.75" customHeight="1">
      <c r="A54" s="90"/>
      <c r="B54" s="180" t="s">
        <v>447</v>
      </c>
      <c r="C54" s="241">
        <v>9.6767757577029077</v>
      </c>
      <c r="D54" s="242">
        <v>9.2343845187740143</v>
      </c>
      <c r="E54" s="243">
        <v>10.119166996631801</v>
      </c>
      <c r="F54" s="242">
        <v>9.3210716899529515</v>
      </c>
      <c r="G54" s="243">
        <v>10.032479825452864</v>
      </c>
      <c r="H54" s="82"/>
    </row>
    <row r="55" spans="1:8" ht="15.75" customHeight="1">
      <c r="A55" s="90"/>
      <c r="B55" s="180" t="s">
        <v>448</v>
      </c>
      <c r="C55" s="241" t="s">
        <v>101</v>
      </c>
      <c r="D55" s="242" t="s">
        <v>94</v>
      </c>
      <c r="E55" s="243" t="s">
        <v>94</v>
      </c>
      <c r="F55" s="242" t="s">
        <v>94</v>
      </c>
      <c r="G55" s="243" t="s">
        <v>94</v>
      </c>
      <c r="H55" s="82"/>
    </row>
    <row r="56" spans="1:8" ht="15.75" customHeight="1">
      <c r="A56" s="90"/>
      <c r="B56" s="180" t="s">
        <v>449</v>
      </c>
      <c r="C56" s="241">
        <v>4.7176051099284955</v>
      </c>
      <c r="D56" s="242">
        <v>4.3760391404428338</v>
      </c>
      <c r="E56" s="243">
        <v>5.0591710794141571</v>
      </c>
      <c r="F56" s="242">
        <v>4.5720370822818932</v>
      </c>
      <c r="G56" s="243">
        <v>4.8631731375750977</v>
      </c>
      <c r="H56" s="82"/>
    </row>
    <row r="57" spans="1:8" ht="15.75" customHeight="1">
      <c r="A57" s="90"/>
      <c r="B57" s="180" t="s">
        <v>450</v>
      </c>
      <c r="C57" s="241">
        <v>3.6469047619047616</v>
      </c>
      <c r="D57" s="242">
        <v>3.4071310454825343</v>
      </c>
      <c r="E57" s="243">
        <v>3.886678478326989</v>
      </c>
      <c r="F57" s="242">
        <v>3.4827087418279885</v>
      </c>
      <c r="G57" s="243">
        <v>3.8111007819815348</v>
      </c>
      <c r="H57" s="82"/>
    </row>
    <row r="58" spans="1:8" ht="15.75" customHeight="1">
      <c r="A58" s="90"/>
      <c r="B58" s="180" t="s">
        <v>451</v>
      </c>
      <c r="C58" s="236">
        <v>195.81016228070177</v>
      </c>
      <c r="D58" s="251">
        <v>190.39148523745826</v>
      </c>
      <c r="E58" s="252">
        <v>201.22883932394529</v>
      </c>
      <c r="F58" s="251">
        <v>190.17454425998702</v>
      </c>
      <c r="G58" s="252">
        <v>201.44578030141653</v>
      </c>
      <c r="H58" s="82"/>
    </row>
    <row r="59" spans="1:8" ht="15.75" customHeight="1">
      <c r="A59" s="90"/>
      <c r="B59" s="180" t="s">
        <v>452</v>
      </c>
      <c r="C59" s="241">
        <v>1.0319444444444443</v>
      </c>
      <c r="D59" s="242">
        <v>0.95765027442461181</v>
      </c>
      <c r="E59" s="243">
        <v>1.1062386144642768</v>
      </c>
      <c r="F59" s="242">
        <v>0.98678604316892682</v>
      </c>
      <c r="G59" s="243">
        <v>1.0771028457199618</v>
      </c>
      <c r="H59" s="82"/>
    </row>
    <row r="60" spans="1:8" ht="15.75" customHeight="1">
      <c r="A60" s="90"/>
      <c r="B60" s="180" t="s">
        <v>453</v>
      </c>
      <c r="C60" s="241">
        <v>0.58099019871739088</v>
      </c>
      <c r="D60" s="242">
        <v>0.53969300172422086</v>
      </c>
      <c r="E60" s="243">
        <v>0.62228739571056091</v>
      </c>
      <c r="F60" s="242">
        <v>0.55253792653869416</v>
      </c>
      <c r="G60" s="243">
        <v>0.60944247089608761</v>
      </c>
      <c r="H60" s="82"/>
    </row>
    <row r="61" spans="1:8" ht="15.75" customHeight="1">
      <c r="A61" s="90"/>
      <c r="B61" s="180" t="s">
        <v>454</v>
      </c>
      <c r="C61" s="235" t="s">
        <v>215</v>
      </c>
      <c r="D61" s="237" t="s">
        <v>94</v>
      </c>
      <c r="E61" s="238" t="s">
        <v>94</v>
      </c>
      <c r="F61" s="237" t="s">
        <v>94</v>
      </c>
      <c r="G61" s="238" t="s">
        <v>94</v>
      </c>
      <c r="H61" s="82"/>
    </row>
    <row r="62" spans="1:8" ht="15.75" customHeight="1">
      <c r="A62" s="90"/>
      <c r="B62" s="180" t="s">
        <v>455</v>
      </c>
      <c r="C62" s="241">
        <v>8.6539942476730811</v>
      </c>
      <c r="D62" s="242">
        <v>8.2559929598562753</v>
      </c>
      <c r="E62" s="243">
        <v>9.0519955354898869</v>
      </c>
      <c r="F62" s="242">
        <v>8.4132611927154475</v>
      </c>
      <c r="G62" s="243">
        <v>8.8947273026307148</v>
      </c>
      <c r="H62" s="82"/>
    </row>
    <row r="63" spans="1:8" ht="15.75" customHeight="1">
      <c r="A63" s="90"/>
      <c r="B63" s="180" t="s">
        <v>456</v>
      </c>
      <c r="C63" s="235">
        <v>0.48066000000000003</v>
      </c>
      <c r="D63" s="237">
        <v>0.46552119996412805</v>
      </c>
      <c r="E63" s="238">
        <v>0.49579880003587201</v>
      </c>
      <c r="F63" s="237">
        <v>0.46652769787355192</v>
      </c>
      <c r="G63" s="238">
        <v>0.49479230212644815</v>
      </c>
      <c r="H63" s="82"/>
    </row>
    <row r="64" spans="1:8" ht="15.75" customHeight="1">
      <c r="A64" s="90"/>
      <c r="B64" s="180" t="s">
        <v>457</v>
      </c>
      <c r="C64" s="241">
        <v>0.35070811400791707</v>
      </c>
      <c r="D64" s="242">
        <v>0.33134105856316176</v>
      </c>
      <c r="E64" s="243">
        <v>0.37007516945267238</v>
      </c>
      <c r="F64" s="242">
        <v>0.33202519726977486</v>
      </c>
      <c r="G64" s="243">
        <v>0.36939103074605928</v>
      </c>
      <c r="H64" s="82"/>
    </row>
    <row r="65" spans="1:8" ht="15.75" customHeight="1">
      <c r="A65" s="90"/>
      <c r="B65" s="180" t="s">
        <v>458</v>
      </c>
      <c r="C65" s="241">
        <v>0.21253614908549054</v>
      </c>
      <c r="D65" s="242">
        <v>0.18669698039985252</v>
      </c>
      <c r="E65" s="243">
        <v>0.23837531777112855</v>
      </c>
      <c r="F65" s="242">
        <v>0.19446781699804552</v>
      </c>
      <c r="G65" s="243">
        <v>0.23060448117293555</v>
      </c>
      <c r="H65" s="82"/>
    </row>
    <row r="66" spans="1:8" ht="15.75" customHeight="1">
      <c r="A66" s="90"/>
      <c r="B66" s="180" t="s">
        <v>459</v>
      </c>
      <c r="C66" s="241">
        <v>1.2720129203095796</v>
      </c>
      <c r="D66" s="242">
        <v>1.1904881864213845</v>
      </c>
      <c r="E66" s="243">
        <v>1.3535376541977746</v>
      </c>
      <c r="F66" s="242">
        <v>1.2257142812304302</v>
      </c>
      <c r="G66" s="243">
        <v>1.3183115593887289</v>
      </c>
      <c r="H66" s="82"/>
    </row>
    <row r="67" spans="1:8" ht="15.75" customHeight="1">
      <c r="A67" s="90"/>
      <c r="B67" s="180" t="s">
        <v>460</v>
      </c>
      <c r="C67" s="236">
        <v>74.79507000000001</v>
      </c>
      <c r="D67" s="251">
        <v>72.218127631922243</v>
      </c>
      <c r="E67" s="252">
        <v>77.372012368077776</v>
      </c>
      <c r="F67" s="251">
        <v>72.707618677357345</v>
      </c>
      <c r="G67" s="252">
        <v>76.882521322642674</v>
      </c>
      <c r="H67" s="82"/>
    </row>
    <row r="68" spans="1:8" ht="15.75" customHeight="1">
      <c r="A68" s="90"/>
      <c r="B68" s="180" t="s">
        <v>461</v>
      </c>
      <c r="C68" s="241">
        <v>1.9746666666666668</v>
      </c>
      <c r="D68" s="242">
        <v>1.8065037271146476</v>
      </c>
      <c r="E68" s="243">
        <v>2.1428296062186858</v>
      </c>
      <c r="F68" s="242">
        <v>1.8591471444600967</v>
      </c>
      <c r="G68" s="243">
        <v>2.0901861888732367</v>
      </c>
      <c r="H68" s="82"/>
    </row>
    <row r="69" spans="1:8" ht="15.75" customHeight="1">
      <c r="A69" s="90"/>
      <c r="B69" s="180" t="s">
        <v>462</v>
      </c>
      <c r="C69" s="246">
        <v>15.210300531247052</v>
      </c>
      <c r="D69" s="247">
        <v>14.526987277143162</v>
      </c>
      <c r="E69" s="248">
        <v>15.893613785350942</v>
      </c>
      <c r="F69" s="247">
        <v>14.768926070813865</v>
      </c>
      <c r="G69" s="248">
        <v>15.651674991680238</v>
      </c>
      <c r="H69" s="82"/>
    </row>
    <row r="70" spans="1:8" ht="15.75" customHeight="1">
      <c r="A70" s="90"/>
      <c r="B70" s="180" t="s">
        <v>463</v>
      </c>
      <c r="C70" s="241">
        <v>1.3931100836450192</v>
      </c>
      <c r="D70" s="242">
        <v>1.24512084570145</v>
      </c>
      <c r="E70" s="243">
        <v>1.5410993215885884</v>
      </c>
      <c r="F70" s="242">
        <v>1.349959908476037</v>
      </c>
      <c r="G70" s="243">
        <v>1.4362602588140014</v>
      </c>
      <c r="H70" s="82"/>
    </row>
    <row r="71" spans="1:8" ht="15.75" customHeight="1">
      <c r="A71" s="90"/>
      <c r="B71" s="180" t="s">
        <v>464</v>
      </c>
      <c r="C71" s="236">
        <v>60.216587301587303</v>
      </c>
      <c r="D71" s="251">
        <v>58.0160824200006</v>
      </c>
      <c r="E71" s="252">
        <v>62.417092183174006</v>
      </c>
      <c r="F71" s="251">
        <v>58.459548207272697</v>
      </c>
      <c r="G71" s="252">
        <v>61.97362639590191</v>
      </c>
      <c r="H71" s="82"/>
    </row>
    <row r="72" spans="1:8" ht="15.75" customHeight="1">
      <c r="A72" s="90"/>
      <c r="B72" s="180" t="s">
        <v>465</v>
      </c>
      <c r="C72" s="236">
        <v>107.50680158730157</v>
      </c>
      <c r="D72" s="251">
        <v>101.84852949083353</v>
      </c>
      <c r="E72" s="252">
        <v>113.16507368376961</v>
      </c>
      <c r="F72" s="251">
        <v>104.01417691035512</v>
      </c>
      <c r="G72" s="252">
        <v>110.99942626424802</v>
      </c>
      <c r="H72" s="82"/>
    </row>
    <row r="73" spans="1:8" ht="15.75" customHeight="1">
      <c r="A73" s="90"/>
      <c r="B73" s="240" t="s">
        <v>207</v>
      </c>
      <c r="C73" s="177"/>
      <c r="D73" s="177"/>
      <c r="E73" s="177"/>
      <c r="F73" s="177"/>
      <c r="G73" s="239"/>
      <c r="H73" s="82"/>
    </row>
    <row r="74" spans="1:8" ht="15.75" customHeight="1">
      <c r="A74" s="90"/>
      <c r="B74" s="180" t="s">
        <v>406</v>
      </c>
      <c r="C74" s="235">
        <v>0.10447435897435896</v>
      </c>
      <c r="D74" s="237">
        <v>9.4491282589542022E-2</v>
      </c>
      <c r="E74" s="238">
        <v>0.11445743535917589</v>
      </c>
      <c r="F74" s="237" t="s">
        <v>94</v>
      </c>
      <c r="G74" s="238" t="s">
        <v>94</v>
      </c>
      <c r="H74" s="82"/>
    </row>
    <row r="75" spans="1:8" ht="15.75" customHeight="1">
      <c r="A75" s="90"/>
      <c r="B75" s="180" t="s">
        <v>407</v>
      </c>
      <c r="C75" s="235">
        <v>0.87128774300154099</v>
      </c>
      <c r="D75" s="237">
        <v>0.80728160841058805</v>
      </c>
      <c r="E75" s="238">
        <v>0.93529387759249394</v>
      </c>
      <c r="F75" s="237">
        <v>0.84563950257946119</v>
      </c>
      <c r="G75" s="238">
        <v>0.8969359834236208</v>
      </c>
      <c r="H75" s="82"/>
    </row>
    <row r="76" spans="1:8" ht="15.75" customHeight="1">
      <c r="A76" s="90"/>
      <c r="B76" s="180" t="s">
        <v>408</v>
      </c>
      <c r="C76" s="241">
        <v>6.0139351133281886</v>
      </c>
      <c r="D76" s="242">
        <v>5.6088094142604579</v>
      </c>
      <c r="E76" s="243">
        <v>6.4190608123959194</v>
      </c>
      <c r="F76" s="242">
        <v>5.7441320887040446</v>
      </c>
      <c r="G76" s="243">
        <v>6.2837381379523327</v>
      </c>
      <c r="H76" s="82"/>
    </row>
    <row r="77" spans="1:8" ht="15.75" customHeight="1">
      <c r="A77" s="90"/>
      <c r="B77" s="180" t="s">
        <v>466</v>
      </c>
      <c r="C77" s="246" t="s">
        <v>95</v>
      </c>
      <c r="D77" s="247" t="s">
        <v>94</v>
      </c>
      <c r="E77" s="248" t="s">
        <v>94</v>
      </c>
      <c r="F77" s="247" t="s">
        <v>94</v>
      </c>
      <c r="G77" s="248" t="s">
        <v>94</v>
      </c>
      <c r="H77" s="82"/>
    </row>
    <row r="78" spans="1:8" ht="15.75" customHeight="1">
      <c r="A78" s="90"/>
      <c r="B78" s="180" t="s">
        <v>409</v>
      </c>
      <c r="C78" s="236">
        <v>66.641936717941164</v>
      </c>
      <c r="D78" s="251">
        <v>64.020297415702359</v>
      </c>
      <c r="E78" s="252">
        <v>69.263576020179968</v>
      </c>
      <c r="F78" s="251">
        <v>65.1087456014249</v>
      </c>
      <c r="G78" s="252">
        <v>68.175127834457427</v>
      </c>
      <c r="H78" s="82"/>
    </row>
    <row r="79" spans="1:8" ht="15.75" customHeight="1">
      <c r="A79" s="90"/>
      <c r="B79" s="180" t="s">
        <v>410</v>
      </c>
      <c r="C79" s="241">
        <v>0.39219395557816472</v>
      </c>
      <c r="D79" s="242">
        <v>0.36218716185824729</v>
      </c>
      <c r="E79" s="243">
        <v>0.42220074929808216</v>
      </c>
      <c r="F79" s="242">
        <v>0.36757507763791725</v>
      </c>
      <c r="G79" s="243">
        <v>0.4168128335184122</v>
      </c>
      <c r="H79" s="82"/>
    </row>
    <row r="80" spans="1:8" ht="15.75" customHeight="1">
      <c r="A80" s="90"/>
      <c r="B80" s="180" t="s">
        <v>411</v>
      </c>
      <c r="C80" s="241">
        <v>0.28776190476190472</v>
      </c>
      <c r="D80" s="242">
        <v>0.26878197087341665</v>
      </c>
      <c r="E80" s="243">
        <v>0.30674183865039278</v>
      </c>
      <c r="F80" s="242">
        <v>0.2694776121802851</v>
      </c>
      <c r="G80" s="243">
        <v>0.30604619734352434</v>
      </c>
      <c r="H80" s="82"/>
    </row>
    <row r="81" spans="1:8" ht="15.75" customHeight="1">
      <c r="A81" s="90"/>
      <c r="B81" s="180" t="s">
        <v>412</v>
      </c>
      <c r="C81" s="235">
        <v>0.59346826421987176</v>
      </c>
      <c r="D81" s="237">
        <v>0.56627284493673935</v>
      </c>
      <c r="E81" s="238">
        <v>0.62066368350300416</v>
      </c>
      <c r="F81" s="237">
        <v>0.57699978669946161</v>
      </c>
      <c r="G81" s="238">
        <v>0.6099367417402819</v>
      </c>
      <c r="H81" s="82"/>
    </row>
    <row r="82" spans="1:8" ht="15.75" customHeight="1">
      <c r="A82" s="90"/>
      <c r="B82" s="180" t="s">
        <v>413</v>
      </c>
      <c r="C82" s="235">
        <v>1.6303030303030305E-2</v>
      </c>
      <c r="D82" s="237">
        <v>6.517718980574844E-3</v>
      </c>
      <c r="E82" s="238">
        <v>2.6088341625485768E-2</v>
      </c>
      <c r="F82" s="237" t="s">
        <v>94</v>
      </c>
      <c r="G82" s="238" t="s">
        <v>94</v>
      </c>
      <c r="H82" s="82"/>
    </row>
    <row r="83" spans="1:8" ht="15.75" customHeight="1">
      <c r="A83" s="90"/>
      <c r="B83" s="180" t="s">
        <v>414</v>
      </c>
      <c r="C83" s="246">
        <v>31.182382423550557</v>
      </c>
      <c r="D83" s="247">
        <v>29.830668735953978</v>
      </c>
      <c r="E83" s="248">
        <v>32.534096111147136</v>
      </c>
      <c r="F83" s="247">
        <v>30.475589630937762</v>
      </c>
      <c r="G83" s="248">
        <v>31.889175216163352</v>
      </c>
      <c r="H83" s="82"/>
    </row>
    <row r="84" spans="1:8" ht="15.75" customHeight="1">
      <c r="A84" s="90"/>
      <c r="B84" s="180" t="s">
        <v>415</v>
      </c>
      <c r="C84" s="246">
        <v>12.192959113802695</v>
      </c>
      <c r="D84" s="247">
        <v>11.407889480172551</v>
      </c>
      <c r="E84" s="248">
        <v>12.978028747432839</v>
      </c>
      <c r="F84" s="247">
        <v>11.807363088883344</v>
      </c>
      <c r="G84" s="248">
        <v>12.578555138722047</v>
      </c>
      <c r="H84" s="82"/>
    </row>
    <row r="85" spans="1:8" ht="15.75" customHeight="1">
      <c r="A85" s="90"/>
      <c r="B85" s="180" t="s">
        <v>416</v>
      </c>
      <c r="C85" s="236">
        <v>52.317814709250904</v>
      </c>
      <c r="D85" s="251">
        <v>49.866708726825685</v>
      </c>
      <c r="E85" s="252">
        <v>54.768920691676122</v>
      </c>
      <c r="F85" s="251">
        <v>50.791320810404706</v>
      </c>
      <c r="G85" s="252">
        <v>53.844308608097101</v>
      </c>
      <c r="H85" s="82"/>
    </row>
    <row r="86" spans="1:8" ht="15.75" customHeight="1">
      <c r="A86" s="90"/>
      <c r="B86" s="180" t="s">
        <v>417</v>
      </c>
      <c r="C86" s="241">
        <v>0.71899568587761842</v>
      </c>
      <c r="D86" s="242">
        <v>0.65506604815535463</v>
      </c>
      <c r="E86" s="243">
        <v>0.78292532359988221</v>
      </c>
      <c r="F86" s="242">
        <v>0.69162600702365562</v>
      </c>
      <c r="G86" s="243">
        <v>0.74636536473158122</v>
      </c>
      <c r="H86" s="82"/>
    </row>
    <row r="87" spans="1:8" ht="15.75" customHeight="1">
      <c r="A87" s="90"/>
      <c r="B87" s="180" t="s">
        <v>418</v>
      </c>
      <c r="C87" s="246">
        <v>19.429010035471286</v>
      </c>
      <c r="D87" s="247">
        <v>18.275134841189121</v>
      </c>
      <c r="E87" s="248">
        <v>20.582885229753451</v>
      </c>
      <c r="F87" s="247">
        <v>18.878103948595189</v>
      </c>
      <c r="G87" s="248">
        <v>19.979916122347383</v>
      </c>
      <c r="H87" s="82"/>
    </row>
    <row r="88" spans="1:8" ht="15.75" customHeight="1">
      <c r="A88" s="90"/>
      <c r="B88" s="180" t="s">
        <v>419</v>
      </c>
      <c r="C88" s="241">
        <v>1.6045627506819542</v>
      </c>
      <c r="D88" s="242">
        <v>1.487495938787128</v>
      </c>
      <c r="E88" s="243">
        <v>1.7216295625767803</v>
      </c>
      <c r="F88" s="242">
        <v>1.4429680538372571</v>
      </c>
      <c r="G88" s="243">
        <v>1.7661574475266513</v>
      </c>
      <c r="H88" s="82"/>
    </row>
    <row r="89" spans="1:8" ht="15.75" customHeight="1">
      <c r="A89" s="90"/>
      <c r="B89" s="180" t="s">
        <v>420</v>
      </c>
      <c r="C89" s="241">
        <v>0.71315911566904577</v>
      </c>
      <c r="D89" s="242">
        <v>0.64117076054599931</v>
      </c>
      <c r="E89" s="243">
        <v>0.78514747079209224</v>
      </c>
      <c r="F89" s="242">
        <v>0.68482399982599029</v>
      </c>
      <c r="G89" s="243">
        <v>0.74149423151210125</v>
      </c>
      <c r="H89" s="82"/>
    </row>
    <row r="90" spans="1:8" ht="15.75" customHeight="1">
      <c r="A90" s="90"/>
      <c r="B90" s="180" t="s">
        <v>421</v>
      </c>
      <c r="C90" s="241">
        <v>0.6277935479258907</v>
      </c>
      <c r="D90" s="242">
        <v>0.54879977307263417</v>
      </c>
      <c r="E90" s="243">
        <v>0.70678732277914724</v>
      </c>
      <c r="F90" s="242">
        <v>0.60016155381962621</v>
      </c>
      <c r="G90" s="243">
        <v>0.6554255420321552</v>
      </c>
      <c r="H90" s="82"/>
    </row>
    <row r="91" spans="1:8" ht="15.75" customHeight="1">
      <c r="A91" s="90"/>
      <c r="B91" s="180" t="s">
        <v>422</v>
      </c>
      <c r="C91" s="241">
        <v>2.3637934560194465</v>
      </c>
      <c r="D91" s="242">
        <v>2.2669505225441413</v>
      </c>
      <c r="E91" s="243">
        <v>2.4606363894947516</v>
      </c>
      <c r="F91" s="242">
        <v>2.304788705551617</v>
      </c>
      <c r="G91" s="243">
        <v>2.422798206487276</v>
      </c>
      <c r="H91" s="82"/>
    </row>
    <row r="92" spans="1:8" ht="15.75" customHeight="1">
      <c r="A92" s="90"/>
      <c r="B92" s="180" t="s">
        <v>423</v>
      </c>
      <c r="C92" s="241">
        <v>2.7461249999999997</v>
      </c>
      <c r="D92" s="242">
        <v>2.4835659122361924</v>
      </c>
      <c r="E92" s="243">
        <v>3.008684087763807</v>
      </c>
      <c r="F92" s="242">
        <v>2.6327060715378829</v>
      </c>
      <c r="G92" s="243">
        <v>2.8595439284621165</v>
      </c>
      <c r="H92" s="82"/>
    </row>
    <row r="93" spans="1:8" ht="15.75" customHeight="1">
      <c r="A93" s="90"/>
      <c r="B93" s="180" t="s">
        <v>424</v>
      </c>
      <c r="C93" s="241">
        <v>2.4346945380097855</v>
      </c>
      <c r="D93" s="242">
        <v>2.081682960941158</v>
      </c>
      <c r="E93" s="243">
        <v>2.787706115078413</v>
      </c>
      <c r="F93" s="242">
        <v>2.2824485921089588</v>
      </c>
      <c r="G93" s="243">
        <v>2.5869404839106123</v>
      </c>
      <c r="H93" s="82"/>
    </row>
    <row r="94" spans="1:8" ht="15.75" customHeight="1">
      <c r="A94" s="90"/>
      <c r="B94" s="180" t="s">
        <v>425</v>
      </c>
      <c r="C94" s="241" t="s">
        <v>104</v>
      </c>
      <c r="D94" s="242" t="s">
        <v>94</v>
      </c>
      <c r="E94" s="243" t="s">
        <v>94</v>
      </c>
      <c r="F94" s="242" t="s">
        <v>94</v>
      </c>
      <c r="G94" s="243" t="s">
        <v>94</v>
      </c>
      <c r="H94" s="82"/>
    </row>
    <row r="95" spans="1:8" ht="15.75" customHeight="1">
      <c r="A95" s="90"/>
      <c r="B95" s="180" t="s">
        <v>426</v>
      </c>
      <c r="C95" s="241">
        <v>0.41016666666666662</v>
      </c>
      <c r="D95" s="242">
        <v>0.3769529265288265</v>
      </c>
      <c r="E95" s="243">
        <v>0.44338040680450674</v>
      </c>
      <c r="F95" s="242">
        <v>0.38592596741374285</v>
      </c>
      <c r="G95" s="243">
        <v>0.43440736591959039</v>
      </c>
      <c r="H95" s="82"/>
    </row>
    <row r="96" spans="1:8" ht="15.75" customHeight="1">
      <c r="A96" s="90"/>
      <c r="B96" s="180" t="s">
        <v>467</v>
      </c>
      <c r="C96" s="235">
        <v>1.8033333333333339E-2</v>
      </c>
      <c r="D96" s="237">
        <v>9.7518983920836071E-3</v>
      </c>
      <c r="E96" s="238">
        <v>2.631476827458307E-2</v>
      </c>
      <c r="F96" s="237" t="s">
        <v>94</v>
      </c>
      <c r="G96" s="238" t="s">
        <v>94</v>
      </c>
      <c r="H96" s="82"/>
    </row>
    <row r="97" spans="1:8" ht="15.75" customHeight="1">
      <c r="A97" s="90"/>
      <c r="B97" s="180" t="s">
        <v>427</v>
      </c>
      <c r="C97" s="241">
        <v>0.28398349855749044</v>
      </c>
      <c r="D97" s="242">
        <v>0.25650987809902581</v>
      </c>
      <c r="E97" s="243">
        <v>0.31145711901595508</v>
      </c>
      <c r="F97" s="242" t="s">
        <v>94</v>
      </c>
      <c r="G97" s="243" t="s">
        <v>94</v>
      </c>
      <c r="H97" s="82"/>
    </row>
    <row r="98" spans="1:8" ht="15.75" customHeight="1">
      <c r="A98" s="90"/>
      <c r="B98" s="180" t="s">
        <v>428</v>
      </c>
      <c r="C98" s="235">
        <v>2.4011111111111112E-2</v>
      </c>
      <c r="D98" s="237">
        <v>1.8603276009937161E-2</v>
      </c>
      <c r="E98" s="238">
        <v>2.9418946212285062E-2</v>
      </c>
      <c r="F98" s="237">
        <v>2.1138022882895999E-2</v>
      </c>
      <c r="G98" s="238">
        <v>2.6884199339326224E-2</v>
      </c>
      <c r="H98" s="82"/>
    </row>
    <row r="99" spans="1:8" ht="15.75" customHeight="1">
      <c r="A99" s="90"/>
      <c r="B99" s="180" t="s">
        <v>429</v>
      </c>
      <c r="C99" s="235">
        <v>0.13345433637232942</v>
      </c>
      <c r="D99" s="237">
        <v>0.12143023923753474</v>
      </c>
      <c r="E99" s="238">
        <v>0.14547843350712411</v>
      </c>
      <c r="F99" s="237">
        <v>0.13011089675680973</v>
      </c>
      <c r="G99" s="238">
        <v>0.13679777598784912</v>
      </c>
      <c r="H99" s="82"/>
    </row>
    <row r="100" spans="1:8" ht="15.75" customHeight="1">
      <c r="A100" s="90"/>
      <c r="B100" s="180" t="s">
        <v>430</v>
      </c>
      <c r="C100" s="246">
        <v>14.786712126918809</v>
      </c>
      <c r="D100" s="247">
        <v>14.016158475822175</v>
      </c>
      <c r="E100" s="248">
        <v>15.557265778015443</v>
      </c>
      <c r="F100" s="247">
        <v>14.511615732873778</v>
      </c>
      <c r="G100" s="248">
        <v>15.06180852096384</v>
      </c>
      <c r="H100" s="82"/>
    </row>
    <row r="101" spans="1:8" ht="15.75" customHeight="1">
      <c r="A101" s="90"/>
      <c r="B101" s="180" t="s">
        <v>431</v>
      </c>
      <c r="C101" s="241">
        <v>7.5733880493158363</v>
      </c>
      <c r="D101" s="242">
        <v>6.980325008173156</v>
      </c>
      <c r="E101" s="243">
        <v>8.1664510904585157</v>
      </c>
      <c r="F101" s="242">
        <v>7.3168319525655257</v>
      </c>
      <c r="G101" s="243">
        <v>7.829944146066147</v>
      </c>
      <c r="H101" s="82"/>
    </row>
    <row r="102" spans="1:8" ht="15.75" customHeight="1">
      <c r="A102" s="90"/>
      <c r="B102" s="180" t="s">
        <v>432</v>
      </c>
      <c r="C102" s="235">
        <v>7.296666666666668E-2</v>
      </c>
      <c r="D102" s="237">
        <v>6.5573397552304971E-2</v>
      </c>
      <c r="E102" s="238">
        <v>8.0359935781028388E-2</v>
      </c>
      <c r="F102" s="237" t="s">
        <v>94</v>
      </c>
      <c r="G102" s="238" t="s">
        <v>94</v>
      </c>
      <c r="H102" s="82"/>
    </row>
    <row r="103" spans="1:8" ht="15.75" customHeight="1">
      <c r="A103" s="90"/>
      <c r="B103" s="180" t="s">
        <v>433</v>
      </c>
      <c r="C103" s="235">
        <v>0.70411398439512218</v>
      </c>
      <c r="D103" s="237">
        <v>0.67221482685819978</v>
      </c>
      <c r="E103" s="238">
        <v>0.73601314193204459</v>
      </c>
      <c r="F103" s="237">
        <v>0.69030320977196502</v>
      </c>
      <c r="G103" s="238">
        <v>0.71792475901827935</v>
      </c>
      <c r="H103" s="82"/>
    </row>
    <row r="104" spans="1:8" ht="15.75" customHeight="1">
      <c r="A104" s="90"/>
      <c r="B104" s="180" t="s">
        <v>434</v>
      </c>
      <c r="C104" s="235">
        <v>2.1226254268792273E-2</v>
      </c>
      <c r="D104" s="237">
        <v>2.0087551328334133E-2</v>
      </c>
      <c r="E104" s="238">
        <v>2.2364957209250413E-2</v>
      </c>
      <c r="F104" s="237">
        <v>2.072888107850546E-2</v>
      </c>
      <c r="G104" s="238">
        <v>2.1723627459079086E-2</v>
      </c>
      <c r="H104" s="82"/>
    </row>
    <row r="105" spans="1:8" ht="15.75" customHeight="1">
      <c r="A105" s="90"/>
      <c r="B105" s="180" t="s">
        <v>435</v>
      </c>
      <c r="C105" s="241">
        <v>1.2767727272727272</v>
      </c>
      <c r="D105" s="242">
        <v>1.1749823458320854</v>
      </c>
      <c r="E105" s="243">
        <v>1.378563108713369</v>
      </c>
      <c r="F105" s="242">
        <v>1.2042900017287061</v>
      </c>
      <c r="G105" s="243">
        <v>1.3492554528167482</v>
      </c>
      <c r="H105" s="82"/>
    </row>
    <row r="106" spans="1:8" ht="15.75" customHeight="1">
      <c r="A106" s="90"/>
      <c r="B106" s="180" t="s">
        <v>436</v>
      </c>
      <c r="C106" s="235">
        <v>8.8443648778333328E-2</v>
      </c>
      <c r="D106" s="237">
        <v>7.9127979329552012E-2</v>
      </c>
      <c r="E106" s="238">
        <v>9.7759318227114644E-2</v>
      </c>
      <c r="F106" s="237">
        <v>8.4234599989771855E-2</v>
      </c>
      <c r="G106" s="238">
        <v>9.2652697566894801E-2</v>
      </c>
      <c r="H106" s="82"/>
    </row>
    <row r="107" spans="1:8" ht="15.75" customHeight="1">
      <c r="A107" s="90"/>
      <c r="B107" s="180" t="s">
        <v>437</v>
      </c>
      <c r="C107" s="241">
        <v>0.372037037037037</v>
      </c>
      <c r="D107" s="242">
        <v>0.30369922860793958</v>
      </c>
      <c r="E107" s="243">
        <v>0.44037484546613442</v>
      </c>
      <c r="F107" s="242">
        <v>0.32602338833881866</v>
      </c>
      <c r="G107" s="243">
        <v>0.41805068573525533</v>
      </c>
      <c r="H107" s="82"/>
    </row>
    <row r="108" spans="1:8" ht="15.75" customHeight="1">
      <c r="A108" s="90"/>
      <c r="B108" s="180" t="s">
        <v>438</v>
      </c>
      <c r="C108" s="246">
        <v>15.164073390017085</v>
      </c>
      <c r="D108" s="247">
        <v>13.104350692657736</v>
      </c>
      <c r="E108" s="248">
        <v>17.223796087376435</v>
      </c>
      <c r="F108" s="247">
        <v>14.704136454803688</v>
      </c>
      <c r="G108" s="248">
        <v>15.624010325230483</v>
      </c>
      <c r="H108" s="82"/>
    </row>
    <row r="109" spans="1:8" ht="15.75" customHeight="1">
      <c r="A109" s="90"/>
      <c r="B109" s="180" t="s">
        <v>439</v>
      </c>
      <c r="C109" s="236">
        <v>57.079824985169076</v>
      </c>
      <c r="D109" s="251">
        <v>55.235089880720295</v>
      </c>
      <c r="E109" s="252">
        <v>58.924560089617856</v>
      </c>
      <c r="F109" s="251">
        <v>55.850848748596675</v>
      </c>
      <c r="G109" s="252">
        <v>58.308801221741476</v>
      </c>
      <c r="H109" s="82"/>
    </row>
    <row r="110" spans="1:8" ht="15.75" customHeight="1">
      <c r="A110" s="90"/>
      <c r="B110" s="180" t="s">
        <v>440</v>
      </c>
      <c r="C110" s="235">
        <v>5.0929021286216937E-2</v>
      </c>
      <c r="D110" s="237">
        <v>4.9542288122635503E-2</v>
      </c>
      <c r="E110" s="238">
        <v>5.2315754449798371E-2</v>
      </c>
      <c r="F110" s="237">
        <v>5.0203620202394446E-2</v>
      </c>
      <c r="G110" s="238">
        <v>5.1654422370039428E-2</v>
      </c>
      <c r="H110" s="82"/>
    </row>
    <row r="111" spans="1:8" ht="15.75" customHeight="1">
      <c r="A111" s="90"/>
      <c r="B111" s="180" t="s">
        <v>441</v>
      </c>
      <c r="C111" s="241">
        <v>6.7618916859567904</v>
      </c>
      <c r="D111" s="242">
        <v>6.4111026691541628</v>
      </c>
      <c r="E111" s="243">
        <v>7.1126807027594179</v>
      </c>
      <c r="F111" s="242">
        <v>6.24439955478522</v>
      </c>
      <c r="G111" s="243">
        <v>7.2793838171283607</v>
      </c>
      <c r="H111" s="82"/>
    </row>
    <row r="112" spans="1:8" ht="15.75" customHeight="1">
      <c r="A112" s="90"/>
      <c r="B112" s="180" t="s">
        <v>468</v>
      </c>
      <c r="C112" s="246" t="s">
        <v>95</v>
      </c>
      <c r="D112" s="247" t="s">
        <v>94</v>
      </c>
      <c r="E112" s="248" t="s">
        <v>94</v>
      </c>
      <c r="F112" s="247" t="s">
        <v>94</v>
      </c>
      <c r="G112" s="248" t="s">
        <v>94</v>
      </c>
      <c r="H112" s="82"/>
    </row>
    <row r="113" spans="1:8" ht="15.75" customHeight="1">
      <c r="A113" s="90"/>
      <c r="B113" s="180" t="s">
        <v>442</v>
      </c>
      <c r="C113" s="241">
        <v>3.6549220479404418</v>
      </c>
      <c r="D113" s="242">
        <v>3.2870181679948085</v>
      </c>
      <c r="E113" s="243">
        <v>4.0228259278860756</v>
      </c>
      <c r="F113" s="242">
        <v>3.5408490410576592</v>
      </c>
      <c r="G113" s="243">
        <v>3.7689950548232245</v>
      </c>
      <c r="H113" s="82"/>
    </row>
    <row r="114" spans="1:8" ht="15.75" customHeight="1">
      <c r="A114" s="90"/>
      <c r="B114" s="180" t="s">
        <v>443</v>
      </c>
      <c r="C114" s="241">
        <v>8.5772116470587836</v>
      </c>
      <c r="D114" s="242">
        <v>7.8280354527122658</v>
      </c>
      <c r="E114" s="243">
        <v>9.3263878414053014</v>
      </c>
      <c r="F114" s="242">
        <v>8.2595895273309861</v>
      </c>
      <c r="G114" s="243">
        <v>8.8948337667865811</v>
      </c>
      <c r="H114" s="82"/>
    </row>
    <row r="115" spans="1:8" ht="15.75" customHeight="1">
      <c r="A115" s="90"/>
      <c r="B115" s="180" t="s">
        <v>444</v>
      </c>
      <c r="C115" s="235" t="s">
        <v>216</v>
      </c>
      <c r="D115" s="237" t="s">
        <v>94</v>
      </c>
      <c r="E115" s="238" t="s">
        <v>94</v>
      </c>
      <c r="F115" s="237" t="s">
        <v>94</v>
      </c>
      <c r="G115" s="238" t="s">
        <v>94</v>
      </c>
      <c r="H115" s="82"/>
    </row>
    <row r="116" spans="1:8" ht="15.75" customHeight="1">
      <c r="A116" s="90"/>
      <c r="B116" s="180" t="s">
        <v>445</v>
      </c>
      <c r="C116" s="235">
        <v>1.1568654135686274E-2</v>
      </c>
      <c r="D116" s="237">
        <v>7.7085831470507949E-3</v>
      </c>
      <c r="E116" s="238">
        <v>1.5428725124321753E-2</v>
      </c>
      <c r="F116" s="237" t="s">
        <v>94</v>
      </c>
      <c r="G116" s="238" t="s">
        <v>94</v>
      </c>
      <c r="H116" s="82"/>
    </row>
    <row r="117" spans="1:8" ht="15.75" customHeight="1">
      <c r="A117" s="90"/>
      <c r="B117" s="180" t="s">
        <v>446</v>
      </c>
      <c r="C117" s="241">
        <v>0.41560641461776798</v>
      </c>
      <c r="D117" s="242">
        <v>0.38274057640113879</v>
      </c>
      <c r="E117" s="243">
        <v>0.44847225283439718</v>
      </c>
      <c r="F117" s="242">
        <v>0.37521108676852755</v>
      </c>
      <c r="G117" s="243">
        <v>0.45600174246700842</v>
      </c>
      <c r="H117" s="82"/>
    </row>
    <row r="118" spans="1:8" ht="15.75" customHeight="1">
      <c r="A118" s="90"/>
      <c r="B118" s="180" t="s">
        <v>447</v>
      </c>
      <c r="C118" s="241">
        <v>2.297328089797904</v>
      </c>
      <c r="D118" s="242">
        <v>2.0673686168772019</v>
      </c>
      <c r="E118" s="243">
        <v>2.5272875627186062</v>
      </c>
      <c r="F118" s="242">
        <v>2.20870278708606</v>
      </c>
      <c r="G118" s="243">
        <v>2.385953392509748</v>
      </c>
      <c r="H118" s="82"/>
    </row>
    <row r="119" spans="1:8" ht="15.75" customHeight="1">
      <c r="A119" s="90"/>
      <c r="B119" s="180" t="s">
        <v>448</v>
      </c>
      <c r="C119" s="241" t="s">
        <v>101</v>
      </c>
      <c r="D119" s="242" t="s">
        <v>94</v>
      </c>
      <c r="E119" s="243" t="s">
        <v>94</v>
      </c>
      <c r="F119" s="242" t="s">
        <v>94</v>
      </c>
      <c r="G119" s="243" t="s">
        <v>94</v>
      </c>
      <c r="H119" s="82"/>
    </row>
    <row r="120" spans="1:8" ht="15.75" customHeight="1">
      <c r="A120" s="90"/>
      <c r="B120" s="180" t="s">
        <v>449</v>
      </c>
      <c r="C120" s="241">
        <v>3.0487675831857235</v>
      </c>
      <c r="D120" s="242">
        <v>2.6202814430808306</v>
      </c>
      <c r="E120" s="243">
        <v>3.4772537232906164</v>
      </c>
      <c r="F120" s="242">
        <v>2.8429344126801928</v>
      </c>
      <c r="G120" s="243">
        <v>3.2546007536912542</v>
      </c>
      <c r="H120" s="82"/>
    </row>
    <row r="121" spans="1:8" ht="15.75" customHeight="1">
      <c r="A121" s="90"/>
      <c r="B121" s="180" t="s">
        <v>450</v>
      </c>
      <c r="C121" s="241">
        <v>0.99802564102564106</v>
      </c>
      <c r="D121" s="242">
        <v>0.92113492049230594</v>
      </c>
      <c r="E121" s="243">
        <v>1.0749163615589763</v>
      </c>
      <c r="F121" s="242" t="s">
        <v>94</v>
      </c>
      <c r="G121" s="243" t="s">
        <v>94</v>
      </c>
      <c r="H121" s="82"/>
    </row>
    <row r="122" spans="1:8" ht="15.75" customHeight="1">
      <c r="A122" s="90"/>
      <c r="B122" s="180" t="s">
        <v>451</v>
      </c>
      <c r="C122" s="246">
        <v>39.691365886183576</v>
      </c>
      <c r="D122" s="247">
        <v>37.875888736268472</v>
      </c>
      <c r="E122" s="248">
        <v>41.50684303609868</v>
      </c>
      <c r="F122" s="247">
        <v>38.565799117230611</v>
      </c>
      <c r="G122" s="248">
        <v>40.81693265513654</v>
      </c>
      <c r="H122" s="82"/>
    </row>
    <row r="123" spans="1:8" ht="15.75" customHeight="1">
      <c r="A123" s="90"/>
      <c r="B123" s="180" t="s">
        <v>452</v>
      </c>
      <c r="C123" s="235" t="s">
        <v>105</v>
      </c>
      <c r="D123" s="237" t="s">
        <v>94</v>
      </c>
      <c r="E123" s="238" t="s">
        <v>94</v>
      </c>
      <c r="F123" s="237" t="s">
        <v>94</v>
      </c>
      <c r="G123" s="238" t="s">
        <v>94</v>
      </c>
      <c r="H123" s="82"/>
    </row>
    <row r="124" spans="1:8" ht="15.75" customHeight="1">
      <c r="A124" s="90"/>
      <c r="B124" s="180" t="s">
        <v>453</v>
      </c>
      <c r="C124" s="241">
        <v>0.31914909979135997</v>
      </c>
      <c r="D124" s="242">
        <v>0.28716563436727538</v>
      </c>
      <c r="E124" s="243">
        <v>0.35113256521544456</v>
      </c>
      <c r="F124" s="242">
        <v>0.30060538892953276</v>
      </c>
      <c r="G124" s="243">
        <v>0.33769281065318718</v>
      </c>
      <c r="H124" s="82"/>
    </row>
    <row r="125" spans="1:8" ht="15.75" customHeight="1">
      <c r="A125" s="90"/>
      <c r="B125" s="180" t="s">
        <v>454</v>
      </c>
      <c r="C125" s="241" t="s">
        <v>104</v>
      </c>
      <c r="D125" s="242" t="s">
        <v>94</v>
      </c>
      <c r="E125" s="243" t="s">
        <v>94</v>
      </c>
      <c r="F125" s="242" t="s">
        <v>94</v>
      </c>
      <c r="G125" s="243" t="s">
        <v>94</v>
      </c>
      <c r="H125" s="82"/>
    </row>
    <row r="126" spans="1:8" ht="15.75" customHeight="1">
      <c r="A126" s="90"/>
      <c r="B126" s="180" t="s">
        <v>455</v>
      </c>
      <c r="C126" s="241">
        <v>5.7526546480292211</v>
      </c>
      <c r="D126" s="242">
        <v>5.5236945714920367</v>
      </c>
      <c r="E126" s="243">
        <v>5.9816147245664055</v>
      </c>
      <c r="F126" s="242">
        <v>5.6300055533261846</v>
      </c>
      <c r="G126" s="243">
        <v>5.8753037427322576</v>
      </c>
      <c r="H126" s="82"/>
    </row>
    <row r="127" spans="1:8" ht="15.75" customHeight="1">
      <c r="A127" s="90"/>
      <c r="B127" s="180" t="s">
        <v>456</v>
      </c>
      <c r="C127" s="235">
        <v>0.10245906826933482</v>
      </c>
      <c r="D127" s="237">
        <v>9.0193369290372125E-2</v>
      </c>
      <c r="E127" s="238">
        <v>0.11472476724829751</v>
      </c>
      <c r="F127" s="237">
        <v>9.9652195784484546E-2</v>
      </c>
      <c r="G127" s="238">
        <v>0.10526594075418509</v>
      </c>
      <c r="H127" s="82"/>
    </row>
    <row r="128" spans="1:8" ht="15.75" customHeight="1">
      <c r="A128" s="90"/>
      <c r="B128" s="180" t="s">
        <v>457</v>
      </c>
      <c r="C128" s="235">
        <v>6.6627450980392161E-2</v>
      </c>
      <c r="D128" s="237">
        <v>5.8338433460639119E-2</v>
      </c>
      <c r="E128" s="238">
        <v>7.4916468500145203E-2</v>
      </c>
      <c r="F128" s="237" t="s">
        <v>94</v>
      </c>
      <c r="G128" s="238" t="s">
        <v>94</v>
      </c>
      <c r="H128" s="82"/>
    </row>
    <row r="129" spans="1:8" ht="15.75" customHeight="1">
      <c r="A129" s="90"/>
      <c r="B129" s="180" t="s">
        <v>459</v>
      </c>
      <c r="C129" s="241">
        <v>0.58478176439327745</v>
      </c>
      <c r="D129" s="242">
        <v>0.56442090794668376</v>
      </c>
      <c r="E129" s="243">
        <v>0.60514262083987114</v>
      </c>
      <c r="F129" s="242">
        <v>0.57023341475438771</v>
      </c>
      <c r="G129" s="243">
        <v>0.59933011403216718</v>
      </c>
      <c r="H129" s="82"/>
    </row>
    <row r="130" spans="1:8" ht="15.75" customHeight="1">
      <c r="A130" s="90"/>
      <c r="B130" s="180" t="s">
        <v>460</v>
      </c>
      <c r="C130" s="246">
        <v>19.474613939393937</v>
      </c>
      <c r="D130" s="247">
        <v>18.253961369468772</v>
      </c>
      <c r="E130" s="248">
        <v>20.695266509319101</v>
      </c>
      <c r="F130" s="247">
        <v>18.768512761980546</v>
      </c>
      <c r="G130" s="248">
        <v>20.180715116807328</v>
      </c>
      <c r="H130" s="82"/>
    </row>
    <row r="131" spans="1:8" ht="15.75" customHeight="1">
      <c r="A131" s="90"/>
      <c r="B131" s="180" t="s">
        <v>461</v>
      </c>
      <c r="C131" s="241">
        <v>0.36491666666666661</v>
      </c>
      <c r="D131" s="242">
        <v>0.32022977903960215</v>
      </c>
      <c r="E131" s="243">
        <v>0.40960355429373108</v>
      </c>
      <c r="F131" s="242">
        <v>0.32713495008640053</v>
      </c>
      <c r="G131" s="243">
        <v>0.40269838324693269</v>
      </c>
      <c r="H131" s="82"/>
    </row>
    <row r="132" spans="1:8" ht="15.75" customHeight="1">
      <c r="A132" s="90"/>
      <c r="B132" s="180" t="s">
        <v>462</v>
      </c>
      <c r="C132" s="241">
        <v>7.1845737976668227</v>
      </c>
      <c r="D132" s="242">
        <v>6.9307470814966452</v>
      </c>
      <c r="E132" s="243">
        <v>7.4384005138370002</v>
      </c>
      <c r="F132" s="242">
        <v>7.0195359862838735</v>
      </c>
      <c r="G132" s="243">
        <v>7.3496116090497718</v>
      </c>
      <c r="H132" s="82"/>
    </row>
    <row r="133" spans="1:8" ht="15.75" customHeight="1">
      <c r="A133" s="90"/>
      <c r="B133" s="180" t="s">
        <v>463</v>
      </c>
      <c r="C133" s="241">
        <v>0.54495245266910797</v>
      </c>
      <c r="D133" s="242">
        <v>0.48936581175789601</v>
      </c>
      <c r="E133" s="243">
        <v>0.60053909358031987</v>
      </c>
      <c r="F133" s="242">
        <v>0.50260047192726776</v>
      </c>
      <c r="G133" s="243">
        <v>0.58730443341094818</v>
      </c>
      <c r="H133" s="82"/>
    </row>
    <row r="134" spans="1:8" ht="15.75" customHeight="1">
      <c r="A134" s="90"/>
      <c r="B134" s="180" t="s">
        <v>464</v>
      </c>
      <c r="C134" s="246">
        <v>32.782093921218468</v>
      </c>
      <c r="D134" s="247">
        <v>30.215782498086952</v>
      </c>
      <c r="E134" s="248">
        <v>35.348405344349985</v>
      </c>
      <c r="F134" s="247">
        <v>31.476915725713365</v>
      </c>
      <c r="G134" s="248">
        <v>34.087272116723568</v>
      </c>
      <c r="H134" s="82"/>
    </row>
    <row r="135" spans="1:8" ht="15.75" customHeight="1">
      <c r="A135" s="90"/>
      <c r="B135" s="197" t="s">
        <v>465</v>
      </c>
      <c r="C135" s="258">
        <v>17.690152777777776</v>
      </c>
      <c r="D135" s="259">
        <v>16.785788788240342</v>
      </c>
      <c r="E135" s="260">
        <v>18.594516767315209</v>
      </c>
      <c r="F135" s="259">
        <v>17.065661351109977</v>
      </c>
      <c r="G135" s="260">
        <v>18.314644204445575</v>
      </c>
      <c r="H135" s="82"/>
    </row>
    <row r="136" spans="1:8" ht="15.75" customHeight="1">
      <c r="B136" s="262" t="s">
        <v>682</v>
      </c>
    </row>
    <row r="137" spans="1:8" ht="15.75" customHeight="1">
      <c r="A137" s="1"/>
      <c r="B137"/>
      <c r="C137"/>
      <c r="D137"/>
      <c r="E137"/>
      <c r="F137"/>
      <c r="G137"/>
    </row>
    <row r="138" spans="1:8" ht="15.75" customHeight="1">
      <c r="A138" s="1"/>
      <c r="B138"/>
      <c r="C138"/>
      <c r="D138"/>
      <c r="E138"/>
      <c r="F138"/>
      <c r="G138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2 A73:G73 A74:A135">
    <cfRule type="expression" dxfId="35" priority="259">
      <formula>IF(CertVal_IsBlnkRow*CertVal_IsBlnkRowNext=1,TRUE,FALSE)</formula>
    </cfRule>
  </conditionalFormatting>
  <conditionalFormatting sqref="B5:G135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5723C4A4-5019-43DD-AAF0-DC01305FBA9C}"/>
    <hyperlink ref="B7" location="'AR Digest 10-50g'!$A$1" display="'AR Digest 10-50g'!$A$1" xr:uid="{A7479D96-A9E5-40D5-913B-B36EFFB1ABCD}"/>
    <hyperlink ref="B9" location="'CNL'!$A$1" display="'CNL'!$A$1" xr:uid="{89CD63EC-654F-4A21-9205-131B861040D0}"/>
    <hyperlink ref="B11" location="'PA'!$A$1" display="'PA'!$A$1" xr:uid="{1206A56E-EF65-48A6-BBC5-322769856E63}"/>
    <hyperlink ref="B13" location="'4-Acid'!$A$1" display="'4-Acid'!$A$1" xr:uid="{68E7CC84-9666-4F34-8098-E493336D71CB}"/>
    <hyperlink ref="B14" location="'4-Acid'!$A$41" display="'4-Acid'!$A$41" xr:uid="{ABEC2ED3-4C73-4067-B2C9-398A1921AEE2}"/>
    <hyperlink ref="B15" location="'4-Acid'!$A$59" display="'4-Acid'!$A$59" xr:uid="{9B8401B8-BFCC-4E9C-ACF2-1A6AF384DB13}"/>
    <hyperlink ref="B16" location="'4-Acid'!$A$78" display="'4-Acid'!$A$78" xr:uid="{72EE2E42-195E-4A27-8CE3-A28139256DA9}"/>
    <hyperlink ref="B17" location="'4-Acid'!$A$96" display="'4-Acid'!$A$96" xr:uid="{C54EB8C6-F8F6-4614-9385-F14E9C2C855F}"/>
    <hyperlink ref="B18" location="'4-Acid'!$A$115" display="'4-Acid'!$A$115" xr:uid="{C34825B8-9182-45A8-81E4-AEF794422A00}"/>
    <hyperlink ref="B19" location="'4-Acid'!$A$134" display="'4-Acid'!$A$134" xr:uid="{417D4A0F-4AE2-4705-A56B-E14598B3F64B}"/>
    <hyperlink ref="B20" location="'4-Acid'!$A$152" display="'4-Acid'!$A$152" xr:uid="{5FC2B2E0-FEE1-4AE5-8621-10811040EC87}"/>
    <hyperlink ref="B21" location="'4-Acid'!$A$171" display="'4-Acid'!$A$171" xr:uid="{F3E866EB-A313-4BF3-BD1E-1A5E5F659E46}"/>
    <hyperlink ref="B22" location="'4-Acid'!$A$189" display="'4-Acid'!$A$189" xr:uid="{86192DD3-C1E3-4EC1-8F81-2D9C435FC4CF}"/>
    <hyperlink ref="B23" location="'4-Acid'!$A$207" display="'4-Acid'!$A$207" xr:uid="{2721E51A-E191-4255-85DD-AF978F842BBD}"/>
    <hyperlink ref="B24" location="'4-Acid'!$A$225" display="'4-Acid'!$A$225" xr:uid="{FC6F8B1D-3148-4F6A-87D5-3C0F53A4C49E}"/>
    <hyperlink ref="B25" location="'4-Acid'!$A$244" display="'4-Acid'!$A$244" xr:uid="{8A4E30CA-4FA8-4A3F-A022-E3EF09BE12D5}"/>
    <hyperlink ref="B26" location="'4-Acid'!$A$262" display="'4-Acid'!$A$262" xr:uid="{EF7E9784-470E-41EB-A137-1B755288AE01}"/>
    <hyperlink ref="B27" location="'4-Acid'!$A$280" display="'4-Acid'!$A$280" xr:uid="{41ED7E27-AADC-4D34-BDA6-10323C7193E3}"/>
    <hyperlink ref="B28" location="'4-Acid'!$A$298" display="'4-Acid'!$A$298" xr:uid="{2967E7D0-5AE5-412B-A25B-1FC4613C4E8F}"/>
    <hyperlink ref="B29" location="'4-Acid'!$A$316" display="'4-Acid'!$A$316" xr:uid="{4C7EBAFC-21C6-49A7-B82B-7A90A4A482F9}"/>
    <hyperlink ref="B30" location="'4-Acid'!$A$334" display="'4-Acid'!$A$334" xr:uid="{E5E4C9BD-CC37-4E07-A0CE-19CB4B09A076}"/>
    <hyperlink ref="B31" location="'4-Acid'!$A$353" display="'4-Acid'!$A$353" xr:uid="{1CA99B5F-768D-4747-ABA2-A138D5CC1E8D}"/>
    <hyperlink ref="B32" location="'4-Acid'!$A$371" display="'4-Acid'!$A$371" xr:uid="{632F8A17-2A92-4CE1-A5C3-16B620FBB85C}"/>
    <hyperlink ref="B33" location="'4-Acid'!$A$390" display="'4-Acid'!$A$390" xr:uid="{5D5C4A0D-A924-48DB-BB3C-9BB95151F0D9}"/>
    <hyperlink ref="B34" location="'4-Acid'!$A$426" display="'4-Acid'!$A$426" xr:uid="{3270A150-5001-4FE9-A4F3-4E3D26F9A55F}"/>
    <hyperlink ref="B35" location="'4-Acid'!$A$444" display="'4-Acid'!$A$444" xr:uid="{EAC705DE-E097-4074-8C40-01F0F82F2A99}"/>
    <hyperlink ref="B36" location="'4-Acid'!$A$462" display="'4-Acid'!$A$462" xr:uid="{679CF30D-3A95-40D3-BFEF-8868E8632423}"/>
    <hyperlink ref="B37" location="'4-Acid'!$A$480" display="'4-Acid'!$A$480" xr:uid="{BE7D1F57-950E-467B-A0DA-21B263AE5ADE}"/>
    <hyperlink ref="B38" location="'4-Acid'!$A$498" display="'4-Acid'!$A$498" xr:uid="{DDC85AC8-A067-4799-B2AE-C3ABBC3348C9}"/>
    <hyperlink ref="B39" location="'4-Acid'!$A$516" display="'4-Acid'!$A$516" xr:uid="{F2B5CE7A-DBFE-484D-93A4-1874A5FFC574}"/>
    <hyperlink ref="B40" location="'4-Acid'!$A$535" display="'4-Acid'!$A$535" xr:uid="{B0B1B2F7-28B9-4C97-9454-F3327F7B6912}"/>
    <hyperlink ref="B41" location="'4-Acid'!$A$553" display="'4-Acid'!$A$553" xr:uid="{A72DA106-B6A4-46B9-ABB9-A6C14D6187FE}"/>
    <hyperlink ref="B42" location="'4-Acid'!$A$571" display="'4-Acid'!$A$571" xr:uid="{289516C3-9D15-4634-AB3F-62FF600D5054}"/>
    <hyperlink ref="B43" location="'4-Acid'!$A$590" display="'4-Acid'!$A$590" xr:uid="{4D5DC854-D2E8-4B09-B55A-79E383E9DFBB}"/>
    <hyperlink ref="B44" location="'4-Acid'!$A$608" display="'4-Acid'!$A$608" xr:uid="{D34014EE-603A-4748-8DB0-52D7D6A91B12}"/>
    <hyperlink ref="B45" location="'4-Acid'!$A$627" display="'4-Acid'!$A$627" xr:uid="{B4A8EA51-D3FC-44CA-BC7E-74ED7840C577}"/>
    <hyperlink ref="B46" location="'4-Acid'!$A$645" display="'4-Acid'!$A$645" xr:uid="{74A2B0AA-C57A-4AEE-9777-EBE461DEE5BD}"/>
    <hyperlink ref="B47" location="'4-Acid'!$A$663" display="'4-Acid'!$A$663" xr:uid="{87DF73A5-6BDE-41EE-9541-8E0DB3E88F5B}"/>
    <hyperlink ref="B48" location="'4-Acid'!$A$681" display="'4-Acid'!$A$681" xr:uid="{51CB1116-EF3A-4643-8C19-4C546A7AA7EB}"/>
    <hyperlink ref="B49" location="'4-Acid'!$A$700" display="'4-Acid'!$A$700" xr:uid="{C3C260C2-6674-483C-9996-3654CA54DEAC}"/>
    <hyperlink ref="B50" location="'4-Acid'!$A$718" display="'4-Acid'!$A$718" xr:uid="{F85069C5-A95E-4CDA-9B99-02E78755764F}"/>
    <hyperlink ref="B51" location="'4-Acid'!$A$736" display="'4-Acid'!$A$736" xr:uid="{8C824D57-0FE3-43A5-B09D-A06AE4A633FB}"/>
    <hyperlink ref="B52" location="'4-Acid'!$A$754" display="'4-Acid'!$A$754" xr:uid="{F843AF82-5726-4CEA-8400-0CA927AAE27B}"/>
    <hyperlink ref="B53" location="'4-Acid'!$A$772" display="'4-Acid'!$A$772" xr:uid="{7735FCC9-5F80-4EBA-929A-3F5938D77527}"/>
    <hyperlink ref="B54" location="'4-Acid'!$A$791" display="'4-Acid'!$A$791" xr:uid="{EA15762D-1AB0-41D8-A908-C19881AEB2DB}"/>
    <hyperlink ref="B55" location="'4-Acid'!$A$810" display="'4-Acid'!$A$810" xr:uid="{2CC1A90B-63C5-4751-9959-378BE53BD442}"/>
    <hyperlink ref="B56" location="'4-Acid'!$A$828" display="'4-Acid'!$A$828" xr:uid="{63B02CD0-7C2A-47BD-98D3-491BA261282A}"/>
    <hyperlink ref="B57" location="'4-Acid'!$A$846" display="'4-Acid'!$A$846" xr:uid="{15C62C27-B029-4687-8EB1-02A4A2D83D36}"/>
    <hyperlink ref="B58" location="'4-Acid'!$A$865" display="'4-Acid'!$A$865" xr:uid="{3DC54ED8-C53A-4F3F-BF21-6F8A2F42D5C4}"/>
    <hyperlink ref="B59" location="'4-Acid'!$A$883" display="'4-Acid'!$A$883" xr:uid="{17506A87-2B1A-478A-9016-600D0FF356AF}"/>
    <hyperlink ref="B60" location="'4-Acid'!$A$902" display="'4-Acid'!$A$902" xr:uid="{511E322D-C779-4668-9BA1-680A08024052}"/>
    <hyperlink ref="B61" location="'4-Acid'!$A$921" display="'4-Acid'!$A$921" xr:uid="{EAE8BB89-F5C0-47D3-812F-56751E71EAEE}"/>
    <hyperlink ref="B62" location="'4-Acid'!$A$939" display="'4-Acid'!$A$939" xr:uid="{B822FB68-50DD-481C-AB71-0967B6ABB276}"/>
    <hyperlink ref="B63" location="'4-Acid'!$A$957" display="'4-Acid'!$A$957" xr:uid="{7D13FBBE-2A33-4108-A14C-8164211C2E77}"/>
    <hyperlink ref="B64" location="'4-Acid'!$A$975" display="'4-Acid'!$A$975" xr:uid="{D3FD6D8A-AF1D-43CA-AAF4-C03A27080065}"/>
    <hyperlink ref="B65" location="'4-Acid'!$A$994" display="'4-Acid'!$A$994" xr:uid="{09BF2E13-6738-41F3-AFFB-7BAF312678D8}"/>
    <hyperlink ref="B66" location="'4-Acid'!$A$1013" display="'4-Acid'!$A$1013" xr:uid="{B67EE139-9066-47C9-88FA-832035FC3F6A}"/>
    <hyperlink ref="B67" location="'4-Acid'!$A$1031" display="'4-Acid'!$A$1031" xr:uid="{C16B8602-F6ED-408F-A190-1C51F25D9BB5}"/>
    <hyperlink ref="B68" location="'4-Acid'!$A$1049" display="'4-Acid'!$A$1049" xr:uid="{8A83EDD8-B2DF-4285-86D6-225F847B82BF}"/>
    <hyperlink ref="B69" location="'4-Acid'!$A$1067" display="'4-Acid'!$A$1067" xr:uid="{455C2E0E-139F-41FC-8092-7D0A77C0C7E1}"/>
    <hyperlink ref="B70" location="'4-Acid'!$A$1086" display="'4-Acid'!$A$1086" xr:uid="{2B05F9E0-90A3-40B7-B989-C921E1650612}"/>
    <hyperlink ref="B71" location="'4-Acid'!$A$1104" display="'4-Acid'!$A$1104" xr:uid="{3580A616-5E5E-4B48-AB75-C371C5A3BEB8}"/>
    <hyperlink ref="B72" location="'4-Acid'!$A$1122" display="'4-Acid'!$A$1122" xr:uid="{7EFEF393-31AE-4F6D-A4ED-451E7E1B5E04}"/>
    <hyperlink ref="B74" location="'Aqua Regia'!$A$1" display="'Aqua Regia'!$A$1" xr:uid="{2DF6F4FC-C8FA-412C-BBD2-4819E70120E7}"/>
    <hyperlink ref="B75" location="'Aqua Regia'!$A$41" display="'Aqua Regia'!$A$41" xr:uid="{E6169F79-7852-4A1A-BAC9-BD67E15BDFC2}"/>
    <hyperlink ref="B76" location="'Aqua Regia'!$A$59" display="'Aqua Regia'!$A$59" xr:uid="{3B7E861C-B51D-44FD-B797-48BAFE90CD6F}"/>
    <hyperlink ref="B77" location="'Aqua Regia'!$A$78" display="'Aqua Regia'!$A$78" xr:uid="{FB48CB71-BED5-4CB6-B3B0-74E19952D71A}"/>
    <hyperlink ref="B78" location="'Aqua Regia'!$A$96" display="'Aqua Regia'!$A$96" xr:uid="{27D82D44-0E5B-4632-A17C-6C3FCD4B1816}"/>
    <hyperlink ref="B79" location="'Aqua Regia'!$A$115" display="'Aqua Regia'!$A$115" xr:uid="{A65B4456-0353-4E5C-BC29-CAC3DBD3EE75}"/>
    <hyperlink ref="B80" location="'Aqua Regia'!$A$134" display="'Aqua Regia'!$A$134" xr:uid="{A09DC1CC-C906-4193-A92C-7FD0042AB6E4}"/>
    <hyperlink ref="B81" location="'Aqua Regia'!$A$153" display="'Aqua Regia'!$A$153" xr:uid="{2921BF22-050C-4359-9A0D-FCFFDA257231}"/>
    <hyperlink ref="B82" location="'Aqua Regia'!$A$171" display="'Aqua Regia'!$A$171" xr:uid="{599E82B4-C9F9-48C6-9DDE-4309E93916FA}"/>
    <hyperlink ref="B83" location="'Aqua Regia'!$A$189" display="'Aqua Regia'!$A$189" xr:uid="{A5118E3B-D5AB-4317-B2BD-0099F2CA2010}"/>
    <hyperlink ref="B84" location="'Aqua Regia'!$A$207" display="'Aqua Regia'!$A$207" xr:uid="{1AC141F8-F656-43D1-8943-4F23C5D2E874}"/>
    <hyperlink ref="B85" location="'Aqua Regia'!$A$226" display="'Aqua Regia'!$A$226" xr:uid="{18B584CC-8FAD-4D25-AE6B-B42C9ECC1E5C}"/>
    <hyperlink ref="B86" location="'Aqua Regia'!$A$244" display="'Aqua Regia'!$A$244" xr:uid="{C3B960C4-5100-4368-9981-52D085991E81}"/>
    <hyperlink ref="B87" location="'Aqua Regia'!$A$263" display="'Aqua Regia'!$A$263" xr:uid="{9E88B31D-D4D3-4C5E-9919-AE4EFD12BEB9}"/>
    <hyperlink ref="B88" location="'Aqua Regia'!$A$281" display="'Aqua Regia'!$A$281" xr:uid="{7C5B138C-0AB5-466A-B76C-3402DB83646A}"/>
    <hyperlink ref="B89" location="'Aqua Regia'!$A$299" display="'Aqua Regia'!$A$299" xr:uid="{E6B9AC4C-5E40-4B12-998E-4FD37A32D9C0}"/>
    <hyperlink ref="B90" location="'Aqua Regia'!$A$317" display="'Aqua Regia'!$A$317" xr:uid="{D685494A-4412-4C3B-8505-02E00853CD89}"/>
    <hyperlink ref="B91" location="'Aqua Regia'!$A$335" display="'Aqua Regia'!$A$335" xr:uid="{C0E43E2C-ABB9-4AAE-B99D-D88C1D41C947}"/>
    <hyperlink ref="B92" location="'Aqua Regia'!$A$353" display="'Aqua Regia'!$A$353" xr:uid="{3986A01E-17BF-4C9F-8F3F-3C6CC3E05A44}"/>
    <hyperlink ref="B93" location="'Aqua Regia'!$A$372" display="'Aqua Regia'!$A$372" xr:uid="{164A6133-BD95-4ED9-942C-7897D9308576}"/>
    <hyperlink ref="B94" location="'Aqua Regia'!$A$390" display="'Aqua Regia'!$A$390" xr:uid="{F4F60942-92D6-4180-852E-F25B5CEF34BD}"/>
    <hyperlink ref="B95" location="'Aqua Regia'!$A$408" display="'Aqua Regia'!$A$408" xr:uid="{ADC14CE5-724A-428C-B60E-66AF523984C0}"/>
    <hyperlink ref="B96" location="'Aqua Regia'!$A$427" display="'Aqua Regia'!$A$427" xr:uid="{4CC3DB83-678A-42E4-8C5B-685175702CBC}"/>
    <hyperlink ref="B97" location="'Aqua Regia'!$A$445" display="'Aqua Regia'!$A$445" xr:uid="{6862DCB2-7535-4576-8E38-0D3F3BD840DA}"/>
    <hyperlink ref="B98" location="'Aqua Regia'!$A$463" display="'Aqua Regia'!$A$463" xr:uid="{5A7B82B5-3842-45AE-9056-BE7BC2784696}"/>
    <hyperlink ref="B99" location="'Aqua Regia'!$A$481" display="'Aqua Regia'!$A$481" xr:uid="{01F4AAD8-DF11-4713-B3AE-37262DADB90B}"/>
    <hyperlink ref="B100" location="'Aqua Regia'!$A$499" display="'Aqua Regia'!$A$499" xr:uid="{E5FF8ED1-FBF7-4FF6-96A6-8EF0E11F4863}"/>
    <hyperlink ref="B101" location="'Aqua Regia'!$A$517" display="'Aqua Regia'!$A$517" xr:uid="{3439B198-E827-40BC-B5F1-3B4163848244}"/>
    <hyperlink ref="B102" location="'Aqua Regia'!$A$536" display="'Aqua Regia'!$A$536" xr:uid="{C6BF0BA7-B1CD-466A-9821-28039AD57B62}"/>
    <hyperlink ref="B103" location="'Aqua Regia'!$A$554" display="'Aqua Regia'!$A$554" xr:uid="{8EAA8A78-9BB2-483A-ADD9-E8E88C651DB6}"/>
    <hyperlink ref="B104" location="'Aqua Regia'!$A$572" display="'Aqua Regia'!$A$572" xr:uid="{870F4ADE-31E8-4D77-81E6-603B00FF692C}"/>
    <hyperlink ref="B105" location="'Aqua Regia'!$A$590" display="'Aqua Regia'!$A$590" xr:uid="{04284CF7-94A0-4896-83C2-56ADFF29BF79}"/>
    <hyperlink ref="B106" location="'Aqua Regia'!$A$609" display="'Aqua Regia'!$A$609" xr:uid="{4CE77A49-AA3E-4085-A807-3978C52D4E14}"/>
    <hyperlink ref="B107" location="'Aqua Regia'!$A$627" display="'Aqua Regia'!$A$627" xr:uid="{336D2090-FF48-41F0-9954-46F5F135D1DD}"/>
    <hyperlink ref="B108" location="'Aqua Regia'!$A$646" display="'Aqua Regia'!$A$646" xr:uid="{E2C64631-0D4D-4FE8-B8E3-66ADC730FA6B}"/>
    <hyperlink ref="B109" location="'Aqua Regia'!$A$664" display="'Aqua Regia'!$A$664" xr:uid="{2696BCDF-ACDA-44DA-9A8D-1E3A79E6AD71}"/>
    <hyperlink ref="B110" location="'Aqua Regia'!$A$682" display="'Aqua Regia'!$A$682" xr:uid="{F1D302B6-2685-460E-B5B1-F6FB1511D828}"/>
    <hyperlink ref="B111" location="'Aqua Regia'!$A$700" display="'Aqua Regia'!$A$700" xr:uid="{B0FB2FEE-CC1D-4799-AB1D-DDE77E675E69}"/>
    <hyperlink ref="B112" location="'Aqua Regia'!$A$719" display="'Aqua Regia'!$A$719" xr:uid="{4228D311-7BBA-4D6D-9F48-BFD3C85A1541}"/>
    <hyperlink ref="B113" location="'Aqua Regia'!$A$737" display="'Aqua Regia'!$A$737" xr:uid="{786E04FA-CCF4-457C-B7B9-9790C2C06460}"/>
    <hyperlink ref="B114" location="'Aqua Regia'!$A$773" display="'Aqua Regia'!$A$773" xr:uid="{0301F04B-0985-4F74-AAEB-6E0A96F19546}"/>
    <hyperlink ref="B115" location="'Aqua Regia'!$A$791" display="'Aqua Regia'!$A$791" xr:uid="{BAA2634A-B8C4-4B4A-96FF-873925A529CE}"/>
    <hyperlink ref="B116" location="'Aqua Regia'!$A$809" display="'Aqua Regia'!$A$809" xr:uid="{E57AC5F2-5724-4FC0-8672-455A3F461261}"/>
    <hyperlink ref="B117" location="'Aqua Regia'!$A$827" display="'Aqua Regia'!$A$827" xr:uid="{30BFF466-183C-42EB-ABAF-B90CF366B6CE}"/>
    <hyperlink ref="B118" location="'Aqua Regia'!$A$845" display="'Aqua Regia'!$A$845" xr:uid="{B6A33E46-3056-4851-BB50-A1301009800F}"/>
    <hyperlink ref="B119" location="'Aqua Regia'!$A$864" display="'Aqua Regia'!$A$864" xr:uid="{DE534C2A-08DF-4A5E-B3D6-D333311D28A6}"/>
    <hyperlink ref="B120" location="'Aqua Regia'!$A$882" display="'Aqua Regia'!$A$882" xr:uid="{9544CC85-A94C-40C2-9854-24E66B3DDF4E}"/>
    <hyperlink ref="B121" location="'Aqua Regia'!$A$900" display="'Aqua Regia'!$A$900" xr:uid="{F0EDEADB-6CEC-4CF4-8AAE-B1F8776D13BF}"/>
    <hyperlink ref="B122" location="'Aqua Regia'!$A$918" display="'Aqua Regia'!$A$918" xr:uid="{B8B042CF-FB27-4B46-97A5-3A45D8E3010D}"/>
    <hyperlink ref="B123" location="'Aqua Regia'!$A$936" display="'Aqua Regia'!$A$936" xr:uid="{8B526909-777E-4ADD-B037-BEBD9F7D1F58}"/>
    <hyperlink ref="B124" location="'Aqua Regia'!$A$954" display="'Aqua Regia'!$A$954" xr:uid="{268FF6EA-EBA3-4F28-A160-6FAE4F90AAF8}"/>
    <hyperlink ref="B125" location="'Aqua Regia'!$A$973" display="'Aqua Regia'!$A$973" xr:uid="{921FC453-EB5E-4B6E-8F7F-941B2D862826}"/>
    <hyperlink ref="B126" location="'Aqua Regia'!$A$991" display="'Aqua Regia'!$A$991" xr:uid="{4AAE4917-5171-4002-B1A3-731CC0D69A75}"/>
    <hyperlink ref="B127" location="'Aqua Regia'!$A$1009" display="'Aqua Regia'!$A$1009" xr:uid="{BF45604A-0676-4A79-A100-9836023B4E88}"/>
    <hyperlink ref="B128" location="'Aqua Regia'!$A$1027" display="'Aqua Regia'!$A$1027" xr:uid="{24352BA6-8BE5-4776-AD81-97C44803A4E6}"/>
    <hyperlink ref="B129" location="'Aqua Regia'!$A$1063" display="'Aqua Regia'!$A$1063" xr:uid="{6ADEC525-CBD5-4977-A1CF-6EA018BFC3A0}"/>
    <hyperlink ref="B130" location="'Aqua Regia'!$A$1082" display="'Aqua Regia'!$A$1082" xr:uid="{275F3939-763C-450E-81A9-30B4AD706A98}"/>
    <hyperlink ref="B131" location="'Aqua Regia'!$A$1100" display="'Aqua Regia'!$A$1100" xr:uid="{F05976C4-EB13-4650-8A44-C028E768A58B}"/>
    <hyperlink ref="B132" location="'Aqua Regia'!$A$1119" display="'Aqua Regia'!$A$1119" xr:uid="{A4453A01-53D4-4617-BC66-85446EC5F144}"/>
    <hyperlink ref="B133" location="'Aqua Regia'!$A$1138" display="'Aqua Regia'!$A$1138" xr:uid="{8982D6C3-135C-469F-A16C-95A6A7259D7C}"/>
    <hyperlink ref="B134" location="'Aqua Regia'!$A$1156" display="'Aqua Regia'!$A$1156" xr:uid="{1FC525E6-45A3-47C1-99BC-37D98489AF94}"/>
    <hyperlink ref="B135" location="'Aqua Regia'!$A$1174" display="'Aqua Regia'!$A$1174" xr:uid="{B92AC7B7-92F8-49C4-9C67-78AB68CD88E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679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184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69" t="s">
        <v>53</v>
      </c>
      <c r="C4" s="160" t="s">
        <v>3</v>
      </c>
      <c r="D4" s="35" t="s">
        <v>102</v>
      </c>
      <c r="E4" s="34" t="s">
        <v>676</v>
      </c>
      <c r="F4" s="160" t="s">
        <v>676</v>
      </c>
      <c r="G4" s="37" t="s">
        <v>676</v>
      </c>
      <c r="H4" s="7" t="s">
        <v>676</v>
      </c>
      <c r="I4" s="160" t="s">
        <v>676</v>
      </c>
      <c r="J4" s="36" t="s">
        <v>676</v>
      </c>
    </row>
    <row r="5" spans="1:11" ht="15.75" customHeight="1">
      <c r="A5" s="75"/>
      <c r="B5" s="165" t="s">
        <v>207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69" t="s">
        <v>124</v>
      </c>
      <c r="C6" s="160" t="s">
        <v>82</v>
      </c>
      <c r="D6" s="35" t="s">
        <v>103</v>
      </c>
      <c r="E6" s="169" t="s">
        <v>64</v>
      </c>
      <c r="F6" s="160" t="s">
        <v>3</v>
      </c>
      <c r="G6" s="170">
        <v>8.2555555555555493E-2</v>
      </c>
      <c r="H6" s="7" t="s">
        <v>676</v>
      </c>
      <c r="I6" s="160" t="s">
        <v>676</v>
      </c>
      <c r="J6" s="36" t="s">
        <v>676</v>
      </c>
    </row>
    <row r="7" spans="1:11" ht="15.75" customHeight="1">
      <c r="A7" s="75"/>
      <c r="B7" s="165" t="s">
        <v>135</v>
      </c>
      <c r="C7" s="164"/>
      <c r="D7" s="166"/>
      <c r="E7" s="164"/>
      <c r="F7" s="164"/>
      <c r="G7" s="167"/>
      <c r="H7" s="164"/>
      <c r="I7" s="164"/>
      <c r="J7" s="168"/>
    </row>
    <row r="8" spans="1:11" ht="15.75" customHeight="1">
      <c r="A8" s="75"/>
      <c r="B8" s="169" t="s">
        <v>395</v>
      </c>
      <c r="C8" s="160" t="s">
        <v>1</v>
      </c>
      <c r="D8" s="35">
        <v>9.27</v>
      </c>
      <c r="E8" s="169" t="s">
        <v>396</v>
      </c>
      <c r="F8" s="160" t="s">
        <v>1</v>
      </c>
      <c r="G8" s="171">
        <v>5.37</v>
      </c>
      <c r="H8" s="172" t="s">
        <v>60</v>
      </c>
      <c r="I8" s="160" t="s">
        <v>1</v>
      </c>
      <c r="J8" s="170">
        <v>1.5617549999999999E-2</v>
      </c>
    </row>
    <row r="9" spans="1:11" ht="15.75" customHeight="1">
      <c r="A9" s="75"/>
      <c r="B9" s="169" t="s">
        <v>7</v>
      </c>
      <c r="C9" s="160" t="s">
        <v>3</v>
      </c>
      <c r="D9" s="173">
        <v>20</v>
      </c>
      <c r="E9" s="169" t="s">
        <v>397</v>
      </c>
      <c r="F9" s="160" t="s">
        <v>1</v>
      </c>
      <c r="G9" s="171">
        <v>1.4</v>
      </c>
      <c r="H9" s="172" t="s">
        <v>398</v>
      </c>
      <c r="I9" s="160" t="s">
        <v>1</v>
      </c>
      <c r="J9" s="171">
        <v>74.510000000000005</v>
      </c>
    </row>
    <row r="10" spans="1:11" ht="15.75" customHeight="1">
      <c r="A10" s="75"/>
      <c r="B10" s="169" t="s">
        <v>106</v>
      </c>
      <c r="C10" s="160" t="s">
        <v>3</v>
      </c>
      <c r="D10" s="174">
        <v>365</v>
      </c>
      <c r="E10" s="169" t="s">
        <v>107</v>
      </c>
      <c r="F10" s="160" t="s">
        <v>1</v>
      </c>
      <c r="G10" s="171">
        <v>2.835</v>
      </c>
      <c r="H10" s="172" t="s">
        <v>15</v>
      </c>
      <c r="I10" s="160" t="s">
        <v>3</v>
      </c>
      <c r="J10" s="36" t="s">
        <v>95</v>
      </c>
    </row>
    <row r="11" spans="1:11" ht="15.75" customHeight="1">
      <c r="A11" s="75"/>
      <c r="B11" s="169" t="s">
        <v>100</v>
      </c>
      <c r="C11" s="160" t="s">
        <v>1</v>
      </c>
      <c r="D11" s="35">
        <v>2.835</v>
      </c>
      <c r="E11" s="169" t="s">
        <v>108</v>
      </c>
      <c r="F11" s="160" t="s">
        <v>1</v>
      </c>
      <c r="G11" s="170">
        <v>5.6500000000000002E-2</v>
      </c>
      <c r="H11" s="172" t="s">
        <v>18</v>
      </c>
      <c r="I11" s="160" t="s">
        <v>3</v>
      </c>
      <c r="J11" s="36">
        <v>253.678335870117</v>
      </c>
    </row>
    <row r="12" spans="1:11" ht="15.75" customHeight="1">
      <c r="A12" s="75"/>
      <c r="B12" s="169" t="s">
        <v>208</v>
      </c>
      <c r="C12" s="160" t="s">
        <v>3</v>
      </c>
      <c r="D12" s="173">
        <v>30</v>
      </c>
      <c r="E12" s="169" t="s">
        <v>399</v>
      </c>
      <c r="F12" s="160" t="s">
        <v>1</v>
      </c>
      <c r="G12" s="171">
        <v>1.06</v>
      </c>
      <c r="H12" s="172" t="s">
        <v>400</v>
      </c>
      <c r="I12" s="160" t="s">
        <v>1</v>
      </c>
      <c r="J12" s="170">
        <v>0.87050000000000005</v>
      </c>
    </row>
    <row r="13" spans="1:11" ht="15.75" customHeight="1">
      <c r="A13" s="75"/>
      <c r="B13" s="169" t="s">
        <v>25</v>
      </c>
      <c r="C13" s="160" t="s">
        <v>3</v>
      </c>
      <c r="D13" s="173">
        <v>20</v>
      </c>
      <c r="E13" s="169" t="s">
        <v>34</v>
      </c>
      <c r="F13" s="160" t="s">
        <v>3</v>
      </c>
      <c r="G13" s="36">
        <v>80</v>
      </c>
      <c r="H13" s="172" t="s">
        <v>401</v>
      </c>
      <c r="I13" s="160" t="s">
        <v>3</v>
      </c>
      <c r="J13" s="36">
        <v>160</v>
      </c>
    </row>
    <row r="14" spans="1:11" ht="15.75" customHeight="1">
      <c r="A14" s="75"/>
      <c r="B14" s="169" t="s">
        <v>402</v>
      </c>
      <c r="C14" s="160" t="s">
        <v>3</v>
      </c>
      <c r="D14" s="174">
        <v>200</v>
      </c>
      <c r="E14" s="169" t="s">
        <v>403</v>
      </c>
      <c r="F14" s="160" t="s">
        <v>1</v>
      </c>
      <c r="G14" s="170">
        <v>0.16450000000000001</v>
      </c>
      <c r="H14" s="172" t="s">
        <v>44</v>
      </c>
      <c r="I14" s="160" t="s">
        <v>3</v>
      </c>
      <c r="J14" s="36">
        <v>70</v>
      </c>
    </row>
    <row r="15" spans="1:11" ht="15.75" customHeight="1">
      <c r="A15" s="75"/>
      <c r="B15" s="169" t="s">
        <v>0</v>
      </c>
      <c r="C15" s="160" t="s">
        <v>3</v>
      </c>
      <c r="D15" s="173">
        <v>30</v>
      </c>
      <c r="E15" s="169" t="s">
        <v>37</v>
      </c>
      <c r="F15" s="160" t="s">
        <v>3</v>
      </c>
      <c r="G15" s="37">
        <v>15</v>
      </c>
      <c r="H15" s="172" t="s">
        <v>45</v>
      </c>
      <c r="I15" s="160" t="s">
        <v>3</v>
      </c>
      <c r="J15" s="36">
        <v>203.58855</v>
      </c>
    </row>
    <row r="16" spans="1:11" ht="15.75" customHeight="1">
      <c r="A16" s="75"/>
      <c r="B16" s="165" t="s">
        <v>183</v>
      </c>
      <c r="C16" s="164"/>
      <c r="D16" s="166"/>
      <c r="E16" s="164"/>
      <c r="F16" s="164"/>
      <c r="G16" s="167"/>
      <c r="H16" s="164"/>
      <c r="I16" s="164"/>
      <c r="J16" s="168"/>
    </row>
    <row r="17" spans="1:10" ht="15.75" customHeight="1">
      <c r="A17" s="75"/>
      <c r="B17" s="169" t="s">
        <v>404</v>
      </c>
      <c r="C17" s="160" t="s">
        <v>1</v>
      </c>
      <c r="D17" s="35">
        <v>1.64</v>
      </c>
      <c r="E17" s="34" t="s">
        <v>676</v>
      </c>
      <c r="F17" s="160" t="s">
        <v>676</v>
      </c>
      <c r="G17" s="37" t="s">
        <v>676</v>
      </c>
      <c r="H17" s="7" t="s">
        <v>676</v>
      </c>
      <c r="I17" s="160" t="s">
        <v>676</v>
      </c>
      <c r="J17" s="36" t="s">
        <v>676</v>
      </c>
    </row>
    <row r="18" spans="1:10" ht="15.75" customHeight="1">
      <c r="A18" s="75"/>
      <c r="B18" s="165" t="s">
        <v>182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69" t="s">
        <v>109</v>
      </c>
      <c r="C19" s="160" t="s">
        <v>1</v>
      </c>
      <c r="D19" s="175">
        <v>8.5000000000000006E-2</v>
      </c>
      <c r="E19" s="169" t="s">
        <v>60</v>
      </c>
      <c r="F19" s="160" t="s">
        <v>1</v>
      </c>
      <c r="G19" s="37" t="s">
        <v>105</v>
      </c>
      <c r="H19" s="7" t="s">
        <v>676</v>
      </c>
      <c r="I19" s="160" t="s">
        <v>676</v>
      </c>
      <c r="J19" s="36" t="s">
        <v>676</v>
      </c>
    </row>
    <row r="20" spans="1:10" ht="15.75" customHeight="1">
      <c r="A20" s="75"/>
      <c r="B20" s="165" t="s">
        <v>209</v>
      </c>
      <c r="C20" s="164"/>
      <c r="D20" s="166"/>
      <c r="E20" s="164"/>
      <c r="F20" s="164"/>
      <c r="G20" s="167"/>
      <c r="H20" s="164"/>
      <c r="I20" s="164"/>
      <c r="J20" s="168"/>
    </row>
    <row r="21" spans="1:10" ht="15.75" customHeight="1">
      <c r="A21" s="75"/>
      <c r="B21" s="169" t="s">
        <v>4</v>
      </c>
      <c r="C21" s="160" t="s">
        <v>3</v>
      </c>
      <c r="D21" s="175">
        <v>7.4999999999999997E-2</v>
      </c>
      <c r="E21" s="169" t="s">
        <v>8</v>
      </c>
      <c r="F21" s="160" t="s">
        <v>3</v>
      </c>
      <c r="G21" s="171">
        <v>5.6</v>
      </c>
      <c r="H21" s="172" t="s">
        <v>12</v>
      </c>
      <c r="I21" s="160" t="s">
        <v>3</v>
      </c>
      <c r="J21" s="171">
        <v>5.0599999999999996</v>
      </c>
    </row>
    <row r="22" spans="1:10" ht="15.75" customHeight="1">
      <c r="A22" s="75"/>
      <c r="B22" s="169" t="s">
        <v>7</v>
      </c>
      <c r="C22" s="160" t="s">
        <v>3</v>
      </c>
      <c r="D22" s="173">
        <v>12.7</v>
      </c>
      <c r="E22" s="169" t="s">
        <v>11</v>
      </c>
      <c r="F22" s="160" t="s">
        <v>3</v>
      </c>
      <c r="G22" s="171">
        <v>0.80500000000000005</v>
      </c>
      <c r="H22" s="172" t="s">
        <v>15</v>
      </c>
      <c r="I22" s="160" t="s">
        <v>3</v>
      </c>
      <c r="J22" s="171">
        <v>5</v>
      </c>
    </row>
    <row r="23" spans="1:10" ht="15.75" customHeight="1">
      <c r="A23" s="75"/>
      <c r="B23" s="169" t="s">
        <v>10</v>
      </c>
      <c r="C23" s="160" t="s">
        <v>3</v>
      </c>
      <c r="D23" s="174">
        <v>318</v>
      </c>
      <c r="E23" s="169" t="s">
        <v>14</v>
      </c>
      <c r="F23" s="160" t="s">
        <v>3</v>
      </c>
      <c r="G23" s="170">
        <v>0.05</v>
      </c>
      <c r="H23" s="172" t="s">
        <v>18</v>
      </c>
      <c r="I23" s="160" t="s">
        <v>3</v>
      </c>
      <c r="J23" s="36">
        <v>194.5</v>
      </c>
    </row>
    <row r="24" spans="1:10" ht="15.75" customHeight="1">
      <c r="A24" s="75"/>
      <c r="B24" s="169" t="s">
        <v>13</v>
      </c>
      <c r="C24" s="160" t="s">
        <v>3</v>
      </c>
      <c r="D24" s="35">
        <v>1.4</v>
      </c>
      <c r="E24" s="169" t="s">
        <v>17</v>
      </c>
      <c r="F24" s="160" t="s">
        <v>3</v>
      </c>
      <c r="G24" s="37">
        <v>26.65</v>
      </c>
      <c r="H24" s="172" t="s">
        <v>21</v>
      </c>
      <c r="I24" s="160" t="s">
        <v>3</v>
      </c>
      <c r="J24" s="171">
        <v>1.21</v>
      </c>
    </row>
    <row r="25" spans="1:10" ht="15.75" customHeight="1">
      <c r="A25" s="75"/>
      <c r="B25" s="169" t="s">
        <v>16</v>
      </c>
      <c r="C25" s="160" t="s">
        <v>3</v>
      </c>
      <c r="D25" s="35">
        <v>0.43</v>
      </c>
      <c r="E25" s="169" t="s">
        <v>23</v>
      </c>
      <c r="F25" s="160" t="s">
        <v>3</v>
      </c>
      <c r="G25" s="171">
        <v>0.27</v>
      </c>
      <c r="H25" s="172" t="s">
        <v>24</v>
      </c>
      <c r="I25" s="160" t="s">
        <v>3</v>
      </c>
      <c r="J25" s="171">
        <v>0.70499999999999996</v>
      </c>
    </row>
    <row r="26" spans="1:10" ht="15.75" customHeight="1">
      <c r="A26" s="75"/>
      <c r="B26" s="169" t="s">
        <v>19</v>
      </c>
      <c r="C26" s="160" t="s">
        <v>3</v>
      </c>
      <c r="D26" s="35" t="s">
        <v>104</v>
      </c>
      <c r="E26" s="169" t="s">
        <v>56</v>
      </c>
      <c r="F26" s="160" t="s">
        <v>1</v>
      </c>
      <c r="G26" s="170">
        <v>4.4249999999999998E-2</v>
      </c>
      <c r="H26" s="172" t="s">
        <v>27</v>
      </c>
      <c r="I26" s="160" t="s">
        <v>3</v>
      </c>
      <c r="J26" s="36" t="s">
        <v>96</v>
      </c>
    </row>
    <row r="27" spans="1:10" ht="15.75" customHeight="1">
      <c r="A27" s="75"/>
      <c r="B27" s="169" t="s">
        <v>22</v>
      </c>
      <c r="C27" s="160" t="s">
        <v>3</v>
      </c>
      <c r="D27" s="174">
        <v>51.9</v>
      </c>
      <c r="E27" s="169" t="s">
        <v>26</v>
      </c>
      <c r="F27" s="160" t="s">
        <v>3</v>
      </c>
      <c r="G27" s="171">
        <v>1.9</v>
      </c>
      <c r="H27" s="172" t="s">
        <v>30</v>
      </c>
      <c r="I27" s="160" t="s">
        <v>3</v>
      </c>
      <c r="J27" s="171">
        <v>8.8049999999999997</v>
      </c>
    </row>
    <row r="28" spans="1:10" ht="15.75" customHeight="1">
      <c r="A28" s="75"/>
      <c r="B28" s="169" t="s">
        <v>25</v>
      </c>
      <c r="C28" s="160" t="s">
        <v>3</v>
      </c>
      <c r="D28" s="173">
        <v>19.05</v>
      </c>
      <c r="E28" s="169" t="s">
        <v>29</v>
      </c>
      <c r="F28" s="160" t="s">
        <v>3</v>
      </c>
      <c r="G28" s="37">
        <v>16.649999999999999</v>
      </c>
      <c r="H28" s="172" t="s">
        <v>62</v>
      </c>
      <c r="I28" s="160" t="s">
        <v>1</v>
      </c>
      <c r="J28" s="170">
        <v>0.51849999999999996</v>
      </c>
    </row>
    <row r="29" spans="1:10" ht="15.75" customHeight="1">
      <c r="A29" s="75"/>
      <c r="B29" s="169" t="s">
        <v>51</v>
      </c>
      <c r="C29" s="160" t="s">
        <v>3</v>
      </c>
      <c r="D29" s="174">
        <v>137</v>
      </c>
      <c r="E29" s="169" t="s">
        <v>31</v>
      </c>
      <c r="F29" s="160" t="s">
        <v>3</v>
      </c>
      <c r="G29" s="37">
        <v>25.35</v>
      </c>
      <c r="H29" s="172" t="s">
        <v>63</v>
      </c>
      <c r="I29" s="160" t="s">
        <v>3</v>
      </c>
      <c r="J29" s="171">
        <v>0.2</v>
      </c>
    </row>
    <row r="30" spans="1:10" ht="15.75" customHeight="1">
      <c r="A30" s="75"/>
      <c r="B30" s="169" t="s">
        <v>28</v>
      </c>
      <c r="C30" s="160" t="s">
        <v>3</v>
      </c>
      <c r="D30" s="35">
        <v>2.8849999999999998</v>
      </c>
      <c r="E30" s="169" t="s">
        <v>34</v>
      </c>
      <c r="F30" s="160" t="s">
        <v>3</v>
      </c>
      <c r="G30" s="36">
        <v>76</v>
      </c>
      <c r="H30" s="172" t="s">
        <v>64</v>
      </c>
      <c r="I30" s="160" t="s">
        <v>3</v>
      </c>
      <c r="J30" s="171">
        <v>0.32</v>
      </c>
    </row>
    <row r="31" spans="1:10" ht="15.75" customHeight="1">
      <c r="A31" s="75"/>
      <c r="B31" s="169" t="s">
        <v>0</v>
      </c>
      <c r="C31" s="160" t="s">
        <v>3</v>
      </c>
      <c r="D31" s="173">
        <v>26</v>
      </c>
      <c r="E31" s="169" t="s">
        <v>37</v>
      </c>
      <c r="F31" s="160" t="s">
        <v>3</v>
      </c>
      <c r="G31" s="171">
        <v>9.5</v>
      </c>
      <c r="H31" s="172" t="s">
        <v>32</v>
      </c>
      <c r="I31" s="160" t="s">
        <v>3</v>
      </c>
      <c r="J31" s="171">
        <v>1.47</v>
      </c>
    </row>
    <row r="32" spans="1:10" ht="15.75" customHeight="1">
      <c r="A32" s="75"/>
      <c r="B32" s="169" t="s">
        <v>33</v>
      </c>
      <c r="C32" s="160" t="s">
        <v>3</v>
      </c>
      <c r="D32" s="35">
        <v>4.1500000000000004</v>
      </c>
      <c r="E32" s="169" t="s">
        <v>40</v>
      </c>
      <c r="F32" s="160" t="s">
        <v>3</v>
      </c>
      <c r="G32" s="171">
        <v>6.61</v>
      </c>
      <c r="H32" s="172" t="s">
        <v>65</v>
      </c>
      <c r="I32" s="160" t="s">
        <v>3</v>
      </c>
      <c r="J32" s="36">
        <v>79.650000000000006</v>
      </c>
    </row>
    <row r="33" spans="1:10" ht="15.75" customHeight="1">
      <c r="A33" s="75"/>
      <c r="B33" s="169" t="s">
        <v>36</v>
      </c>
      <c r="C33" s="160" t="s">
        <v>3</v>
      </c>
      <c r="D33" s="35">
        <v>2.2200000000000002</v>
      </c>
      <c r="E33" s="169" t="s">
        <v>43</v>
      </c>
      <c r="F33" s="160" t="s">
        <v>3</v>
      </c>
      <c r="G33" s="36">
        <v>63.45</v>
      </c>
      <c r="H33" s="172" t="s">
        <v>35</v>
      </c>
      <c r="I33" s="160" t="s">
        <v>3</v>
      </c>
      <c r="J33" s="171">
        <v>2.75</v>
      </c>
    </row>
    <row r="34" spans="1:10" ht="15.75" customHeight="1">
      <c r="A34" s="75"/>
      <c r="B34" s="169" t="s">
        <v>39</v>
      </c>
      <c r="C34" s="160" t="s">
        <v>3</v>
      </c>
      <c r="D34" s="35">
        <v>1.18</v>
      </c>
      <c r="E34" s="169" t="s">
        <v>59</v>
      </c>
      <c r="F34" s="160" t="s">
        <v>3</v>
      </c>
      <c r="G34" s="170">
        <v>7.4999999999999997E-3</v>
      </c>
      <c r="H34" s="172" t="s">
        <v>38</v>
      </c>
      <c r="I34" s="160" t="s">
        <v>3</v>
      </c>
      <c r="J34" s="37">
        <v>21.65</v>
      </c>
    </row>
    <row r="35" spans="1:10" ht="15.75" customHeight="1">
      <c r="A35" s="75"/>
      <c r="B35" s="169" t="s">
        <v>42</v>
      </c>
      <c r="C35" s="160" t="s">
        <v>3</v>
      </c>
      <c r="D35" s="173">
        <v>12.4</v>
      </c>
      <c r="E35" s="169" t="s">
        <v>6</v>
      </c>
      <c r="F35" s="160" t="s">
        <v>3</v>
      </c>
      <c r="G35" s="171">
        <v>0.8</v>
      </c>
      <c r="H35" s="172" t="s">
        <v>41</v>
      </c>
      <c r="I35" s="160" t="s">
        <v>3</v>
      </c>
      <c r="J35" s="171">
        <v>1.9850000000000001</v>
      </c>
    </row>
    <row r="36" spans="1:10" ht="15.75" customHeight="1">
      <c r="A36" s="75"/>
      <c r="B36" s="169" t="s">
        <v>5</v>
      </c>
      <c r="C36" s="160" t="s">
        <v>3</v>
      </c>
      <c r="D36" s="35">
        <v>4.6399999999999997</v>
      </c>
      <c r="E36" s="169" t="s">
        <v>9</v>
      </c>
      <c r="F36" s="160" t="s">
        <v>3</v>
      </c>
      <c r="G36" s="171">
        <v>9</v>
      </c>
      <c r="H36" s="172" t="s">
        <v>44</v>
      </c>
      <c r="I36" s="160" t="s">
        <v>3</v>
      </c>
      <c r="J36" s="36">
        <v>67.5</v>
      </c>
    </row>
    <row r="37" spans="1:10" ht="15.75" customHeight="1">
      <c r="A37" s="75"/>
      <c r="B37" s="191" t="s">
        <v>81</v>
      </c>
      <c r="C37" s="192" t="s">
        <v>3</v>
      </c>
      <c r="D37" s="193">
        <v>1.175</v>
      </c>
      <c r="E37" s="191" t="s">
        <v>61</v>
      </c>
      <c r="F37" s="192" t="s">
        <v>3</v>
      </c>
      <c r="G37" s="194" t="s">
        <v>103</v>
      </c>
      <c r="H37" s="195" t="s">
        <v>45</v>
      </c>
      <c r="I37" s="192" t="s">
        <v>3</v>
      </c>
      <c r="J37" s="196">
        <v>200</v>
      </c>
    </row>
    <row r="38" spans="1:10" ht="15.75" customHeight="1">
      <c r="B38" s="31" t="s">
        <v>682</v>
      </c>
    </row>
  </sheetData>
  <conditionalFormatting sqref="B3:J37">
    <cfRule type="expression" dxfId="33" priority="1">
      <formula>IF(IndVal_IsBlnkRow*IndVal_IsBlnkRowNext=1,TRUE,FALSE)</formula>
    </cfRule>
  </conditionalFormatting>
  <conditionalFormatting sqref="C3:C37 F3:F37 I3:I37">
    <cfRule type="expression" dxfId="32" priority="2">
      <formula>IndVal_LimitValDiffUOM</formula>
    </cfRule>
  </conditionalFormatting>
  <hyperlinks>
    <hyperlink ref="B4" location="'4-Acid'!$A$410" display="'4-Acid'!$A$410" xr:uid="{E71ECD56-C7F4-4C8F-A41C-AAA508B20187}"/>
    <hyperlink ref="B6" location="'Aqua Regia'!$A$757" display="'Aqua Regia'!$A$757" xr:uid="{166E03B7-4D1F-4D49-8B1F-E00ED9FA5526}"/>
    <hyperlink ref="E6" location="'Aqua Regia'!$A$1047" display="'Aqua Regia'!$A$1047" xr:uid="{D19595E9-6344-49C2-AF90-7129E290D75E}"/>
    <hyperlink ref="B8" location="'Fusion XRF'!$A$1" display="'Fusion XRF'!$A$1" xr:uid="{E5B35A9F-BAC8-4550-88E8-285708807E0E}"/>
    <hyperlink ref="E8" location="'Fusion XRF'!$A$136" display="'Fusion XRF'!$A$136" xr:uid="{231F24FB-9B19-4F14-8122-4F075CAFAD1B}"/>
    <hyperlink ref="H8" location="'Fusion XRF'!$A$248" display="'Fusion XRF'!$A$248" xr:uid="{C3985B60-3D1F-4460-AA6E-A44FC6B2ED2A}"/>
    <hyperlink ref="B9" location="'Fusion XRF'!$A$15" display="'Fusion XRF'!$A$15" xr:uid="{57533B8F-B6CE-4F4F-9C73-933027A7E84B}"/>
    <hyperlink ref="E9" location="'Fusion XRF'!$A$150" display="'Fusion XRF'!$A$150" xr:uid="{8C39ABD5-60BF-4070-8F41-7020622356CE}"/>
    <hyperlink ref="H9" location="'Fusion XRF'!$A$262" display="'Fusion XRF'!$A$262" xr:uid="{CCC5D8CE-98AD-4A7D-A65A-E5A9BEA9EF02}"/>
    <hyperlink ref="B10" location="'Fusion XRF'!$A$52" display="'Fusion XRF'!$A$52" xr:uid="{34470B6B-E88B-4B3C-ACE3-6E98CB01248A}"/>
    <hyperlink ref="E10" location="'Fusion XRF'!$A$164" display="'Fusion XRF'!$A$164" xr:uid="{19031D67-24D4-40C7-B116-E955DC546D58}"/>
    <hyperlink ref="H10" location="'Fusion XRF'!$A$276" display="'Fusion XRF'!$A$276" xr:uid="{5109A52F-7944-4D9D-88EF-51FDFF53E78D}"/>
    <hyperlink ref="B11" location="'Fusion XRF'!$A$66" display="'Fusion XRF'!$A$66" xr:uid="{0077A2F1-AC8B-43AD-B304-9411F34D6AD2}"/>
    <hyperlink ref="E11" location="'Fusion XRF'!$A$178" display="'Fusion XRF'!$A$178" xr:uid="{7A0236A2-3904-447E-B35C-FF610E53FAEE}"/>
    <hyperlink ref="H11" location="'Fusion XRF'!$A$290" display="'Fusion XRF'!$A$290" xr:uid="{00394052-B3DA-4E6D-8872-65ECE57FEC54}"/>
    <hyperlink ref="B12" location="'Fusion XRF'!$A$80" display="'Fusion XRF'!$A$80" xr:uid="{3095A876-35DB-4EF3-B32C-B17CAB64AB6F}"/>
    <hyperlink ref="E12" location="'Fusion XRF'!$A$192" display="'Fusion XRF'!$A$192" xr:uid="{4309B87B-52C0-413D-99E1-86F8D70A3F03}"/>
    <hyperlink ref="H12" location="'Fusion XRF'!$A$304" display="'Fusion XRF'!$A$304" xr:uid="{533339DB-8B87-40FA-90AC-5834302D0B38}"/>
    <hyperlink ref="B13" location="'Fusion XRF'!$A$94" display="'Fusion XRF'!$A$94" xr:uid="{9C38246A-86C1-4B07-8145-8FF942E8BF6D}"/>
    <hyperlink ref="E13" location="'Fusion XRF'!$A$206" display="'Fusion XRF'!$A$206" xr:uid="{4F384C49-B42D-47E3-9FDD-0718044AE5F6}"/>
    <hyperlink ref="H13" location="'Fusion XRF'!$A$318" display="'Fusion XRF'!$A$318" xr:uid="{2892BCC4-394C-4E8E-A320-AA6421AA2623}"/>
    <hyperlink ref="B14" location="'Fusion XRF'!$A$108" display="'Fusion XRF'!$A$108" xr:uid="{0D258E62-D213-495B-864E-9C72BA6CC70F}"/>
    <hyperlink ref="E14" location="'Fusion XRF'!$A$220" display="'Fusion XRF'!$A$220" xr:uid="{8394BE3C-47F0-40EF-B601-8013B367D90E}"/>
    <hyperlink ref="H14" location="'Fusion XRF'!$A$332" display="'Fusion XRF'!$A$332" xr:uid="{75210F58-2EBD-4747-9289-188FDBCC912E}"/>
    <hyperlink ref="B15" location="'Fusion XRF'!$A$122" display="'Fusion XRF'!$A$122" xr:uid="{06A510F1-15EE-4D9F-86C3-26B099C3D073}"/>
    <hyperlink ref="E15" location="'Fusion XRF'!$A$234" display="'Fusion XRF'!$A$234" xr:uid="{98F08CA0-C298-42E6-B5E5-C9E31A17A23F}"/>
    <hyperlink ref="H15" location="'Fusion XRF'!$A$346" display="'Fusion XRF'!$A$346" xr:uid="{49994509-68C6-49FF-B8F6-40A6B4AA1FC6}"/>
    <hyperlink ref="B17" location="'Thermograv'!$A$1" display="'Thermograv'!$A$1" xr:uid="{E27F910D-1E43-42A5-9F62-1A5646543A9D}"/>
    <hyperlink ref="B19" location="'IRC'!$A$1" display="'IRC'!$A$1" xr:uid="{F2AA53F5-E19A-4B8E-BB93-63172D25DD2B}"/>
    <hyperlink ref="E19" location="'IRC'!$A$15" display="'IRC'!$A$15" xr:uid="{54C5CA8F-D325-4945-A536-BA877F8C9205}"/>
    <hyperlink ref="B21" location="'Laser Ablation'!$A$1" display="'Laser Ablation'!$A$1" xr:uid="{90CAF641-BDED-4EDC-BEB7-762305B9AD52}"/>
    <hyperlink ref="E21" location="'Laser Ablation'!$A$262" display="'Laser Ablation'!$A$262" xr:uid="{6833093F-BBCC-4F4E-B6B6-281BFFD90EA4}"/>
    <hyperlink ref="H21" location="'Laser Ablation'!$A$500" display="'Laser Ablation'!$A$500" xr:uid="{D8579A99-2116-4337-9498-D45648C8CB3C}"/>
    <hyperlink ref="B22" location="'Laser Ablation'!$A$15" display="'Laser Ablation'!$A$15" xr:uid="{4D8AB065-EA7C-4E88-B484-A8FBF1AAD8B8}"/>
    <hyperlink ref="E22" location="'Laser Ablation'!$A$276" display="'Laser Ablation'!$A$276" xr:uid="{0D75B2B2-7F0B-4E5B-9DA2-BF47E45B6A58}"/>
    <hyperlink ref="H22" location="'Laser Ablation'!$A$514" display="'Laser Ablation'!$A$514" xr:uid="{21426B57-1064-4C87-9B26-7E0C36E3B2A1}"/>
    <hyperlink ref="B23" location="'Laser Ablation'!$A$52" display="'Laser Ablation'!$A$52" xr:uid="{4DECB241-4167-42B1-9A5F-6EC142B782D2}"/>
    <hyperlink ref="E23" location="'Laser Ablation'!$A$290" display="'Laser Ablation'!$A$290" xr:uid="{FA927ED7-8F1B-478D-87CD-4C5DBE60E8A1}"/>
    <hyperlink ref="H23" location="'Laser Ablation'!$A$528" display="'Laser Ablation'!$A$528" xr:uid="{5A99A806-7D47-40C8-BAFD-9FD80E4683BB}"/>
    <hyperlink ref="B24" location="'Laser Ablation'!$A$66" display="'Laser Ablation'!$A$66" xr:uid="{2539127B-AFA3-44EC-B917-E42052437D3C}"/>
    <hyperlink ref="E24" location="'Laser Ablation'!$A$304" display="'Laser Ablation'!$A$304" xr:uid="{FB4FFFF1-F11D-41A3-8558-3767461E14A1}"/>
    <hyperlink ref="H24" location="'Laser Ablation'!$A$542" display="'Laser Ablation'!$A$542" xr:uid="{F4E8C77B-4C5F-474E-9A4E-F435BC2767AB}"/>
    <hyperlink ref="B25" location="'Laser Ablation'!$A$80" display="'Laser Ablation'!$A$80" xr:uid="{D3588714-8E07-4CC4-9C4E-EAD71CADF158}"/>
    <hyperlink ref="E25" location="'Laser Ablation'!$A$318" display="'Laser Ablation'!$A$318" xr:uid="{7A8CE1A6-9D0D-47B1-BE3C-1EB9981548F1}"/>
    <hyperlink ref="H25" location="'Laser Ablation'!$A$556" display="'Laser Ablation'!$A$556" xr:uid="{7DCF512E-E992-4AEE-8CBB-DD2AB3F2412E}"/>
    <hyperlink ref="B26" location="'Laser Ablation'!$A$94" display="'Laser Ablation'!$A$94" xr:uid="{9E490813-486E-4520-B675-CFD153EE19A8}"/>
    <hyperlink ref="E26" location="'Laser Ablation'!$A$332" display="'Laser Ablation'!$A$332" xr:uid="{8850AED9-2D9F-49A3-B0FF-75E7B50B95BC}"/>
    <hyperlink ref="H26" location="'Laser Ablation'!$A$570" display="'Laser Ablation'!$A$570" xr:uid="{5BCC6ADD-51FA-446C-B627-31B028D6EC84}"/>
    <hyperlink ref="B27" location="'Laser Ablation'!$A$108" display="'Laser Ablation'!$A$108" xr:uid="{A9F93BDA-97A8-4288-969D-3CF6213C7474}"/>
    <hyperlink ref="E27" location="'Laser Ablation'!$A$346" display="'Laser Ablation'!$A$346" xr:uid="{0CE2A3E7-2593-4DED-AB79-3FAF1B7F4F34}"/>
    <hyperlink ref="H27" location="'Laser Ablation'!$A$584" display="'Laser Ablation'!$A$584" xr:uid="{254E2D8D-DE01-406C-9572-3E34ACFDA0D6}"/>
    <hyperlink ref="B28" location="'Laser Ablation'!$A$122" display="'Laser Ablation'!$A$122" xr:uid="{68ED2636-A0EC-4780-BFB6-942D5A510BC1}"/>
    <hyperlink ref="E28" location="'Laser Ablation'!$A$360" display="'Laser Ablation'!$A$360" xr:uid="{DFEC6369-E078-4C71-925C-AAC9E1975F3F}"/>
    <hyperlink ref="H28" location="'Laser Ablation'!$A$598" display="'Laser Ablation'!$A$598" xr:uid="{B93A38F4-D9CE-45E6-9C5D-BFA6F5DAFCCD}"/>
    <hyperlink ref="B29" location="'Laser Ablation'!$A$136" display="'Laser Ablation'!$A$136" xr:uid="{2EBCB93D-5014-4F8F-BB25-EA013C00AB66}"/>
    <hyperlink ref="E29" location="'Laser Ablation'!$A$374" display="'Laser Ablation'!$A$374" xr:uid="{1A1B9DA3-BBBA-45F6-B4FE-1F4857C54238}"/>
    <hyperlink ref="H29" location="'Laser Ablation'!$A$612" display="'Laser Ablation'!$A$612" xr:uid="{0D91AB3F-5599-4137-88AC-DF1363BDAD35}"/>
    <hyperlink ref="B30" location="'Laser Ablation'!$A$150" display="'Laser Ablation'!$A$150" xr:uid="{3089C78C-9545-4B52-843C-F4F00EC6ABD7}"/>
    <hyperlink ref="E30" location="'Laser Ablation'!$A$388" display="'Laser Ablation'!$A$388" xr:uid="{AF663E3D-32E7-48B9-A09B-21A548D56393}"/>
    <hyperlink ref="H30" location="'Laser Ablation'!$A$626" display="'Laser Ablation'!$A$626" xr:uid="{2C3F7C86-B5D6-4056-BCE8-6336771459A8}"/>
    <hyperlink ref="B31" location="'Laser Ablation'!$A$164" display="'Laser Ablation'!$A$164" xr:uid="{03C5A12A-112D-4B8F-BA96-123A63C52B66}"/>
    <hyperlink ref="E31" location="'Laser Ablation'!$A$402" display="'Laser Ablation'!$A$402" xr:uid="{0E91FD8B-2BE6-4912-8D30-7FC207176DDB}"/>
    <hyperlink ref="H31" location="'Laser Ablation'!$A$640" display="'Laser Ablation'!$A$640" xr:uid="{2329477C-C6B0-4258-8673-E46D6E0C83A6}"/>
    <hyperlink ref="B32" location="'Laser Ablation'!$A$178" display="'Laser Ablation'!$A$178" xr:uid="{0D76D201-F66E-42F0-B6F4-EB41EFE645FE}"/>
    <hyperlink ref="E32" location="'Laser Ablation'!$A$416" display="'Laser Ablation'!$A$416" xr:uid="{A9253B2A-867C-4F6D-B666-DA8DC84F8988}"/>
    <hyperlink ref="H32" location="'Laser Ablation'!$A$654" display="'Laser Ablation'!$A$654" xr:uid="{DFA2253A-52F8-4A31-8DD5-4F833D32598A}"/>
    <hyperlink ref="B33" location="'Laser Ablation'!$A$192" display="'Laser Ablation'!$A$192" xr:uid="{8D99BB78-1E8E-4C83-926D-DE756F18142B}"/>
    <hyperlink ref="E33" location="'Laser Ablation'!$A$430" display="'Laser Ablation'!$A$430" xr:uid="{0938B9B7-A314-43B1-9643-A34791912936}"/>
    <hyperlink ref="H33" location="'Laser Ablation'!$A$668" display="'Laser Ablation'!$A$668" xr:uid="{D7913433-F9E7-4399-BD72-2E79D588A52C}"/>
    <hyperlink ref="B34" location="'Laser Ablation'!$A$206" display="'Laser Ablation'!$A$206" xr:uid="{D4E3B0C8-5982-4D2D-9E6C-28DEA155BA11}"/>
    <hyperlink ref="E34" location="'Laser Ablation'!$A$444" display="'Laser Ablation'!$A$444" xr:uid="{746E3191-6789-4754-9D24-78022AEA0D03}"/>
    <hyperlink ref="H34" location="'Laser Ablation'!$A$682" display="'Laser Ablation'!$A$682" xr:uid="{0542B8D6-DEA5-42DE-BF7D-2BE5A669ECE4}"/>
    <hyperlink ref="B35" location="'Laser Ablation'!$A$220" display="'Laser Ablation'!$A$220" xr:uid="{1580897D-B8A8-4C35-A62C-D1A12774976F}"/>
    <hyperlink ref="E35" location="'Laser Ablation'!$A$458" display="'Laser Ablation'!$A$458" xr:uid="{128B7CAE-3C0E-42CF-912F-3437EEA6AE22}"/>
    <hyperlink ref="H35" location="'Laser Ablation'!$A$696" display="'Laser Ablation'!$A$696" xr:uid="{44A36C03-BAF8-44A9-853D-F8AF91DA7FCB}"/>
    <hyperlink ref="B36" location="'Laser Ablation'!$A$234" display="'Laser Ablation'!$A$234" xr:uid="{EEAA852A-5E12-45C0-8640-0B32DF505304}"/>
    <hyperlink ref="E36" location="'Laser Ablation'!$A$472" display="'Laser Ablation'!$A$472" xr:uid="{8755CF86-5BFE-4D27-A120-F21FC349FCB8}"/>
    <hyperlink ref="H36" location="'Laser Ablation'!$A$710" display="'Laser Ablation'!$A$710" xr:uid="{86255011-508D-4DBF-9552-3F4362D13C47}"/>
    <hyperlink ref="B37" location="'Laser Ablation'!$A$248" display="'Laser Ablation'!$A$248" xr:uid="{C7AF2374-48A0-4B4F-9269-2B6E2C9C96EC}"/>
    <hyperlink ref="E37" location="'Laser Ablation'!$A$486" display="'Laser Ablation'!$A$486" xr:uid="{2CC702BA-9953-4AEA-9783-4B9BBEAC1392}"/>
    <hyperlink ref="H37" location="'Laser Ablation'!$A$724" display="'Laser Ablation'!$A$724" xr:uid="{434EC31C-ED7F-44BD-B0EB-B35466028D8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678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2" t="s">
        <v>292</v>
      </c>
      <c r="C10" s="42" t="s">
        <v>348</v>
      </c>
    </row>
    <row r="11" spans="2:10" ht="15" customHeight="1">
      <c r="B11" s="42" t="s">
        <v>114</v>
      </c>
      <c r="C11" s="42" t="s">
        <v>349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291</v>
      </c>
      <c r="C12" s="42" t="s">
        <v>350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347</v>
      </c>
      <c r="C13" s="42" t="s">
        <v>351</v>
      </c>
    </row>
    <row r="14" spans="2:10" ht="15" customHeight="1">
      <c r="B14" s="42" t="s">
        <v>275</v>
      </c>
      <c r="C14" s="42" t="s">
        <v>352</v>
      </c>
    </row>
    <row r="15" spans="2:10" ht="15" customHeight="1">
      <c r="B15" s="42" t="s">
        <v>274</v>
      </c>
      <c r="C15" s="42" t="s">
        <v>353</v>
      </c>
    </row>
    <row r="16" spans="2:10" ht="15" customHeight="1">
      <c r="B16" s="42" t="s">
        <v>276</v>
      </c>
      <c r="C16" s="42" t="s">
        <v>354</v>
      </c>
    </row>
    <row r="17" spans="2:3" ht="15" customHeight="1">
      <c r="B17" s="42" t="s">
        <v>277</v>
      </c>
      <c r="C17" s="42" t="s">
        <v>355</v>
      </c>
    </row>
    <row r="18" spans="2:3" ht="15" customHeight="1">
      <c r="B18" s="42" t="s">
        <v>98</v>
      </c>
      <c r="C18" s="42" t="s">
        <v>356</v>
      </c>
    </row>
    <row r="19" spans="2:3" ht="15" customHeight="1">
      <c r="B19" s="42" t="s">
        <v>283</v>
      </c>
      <c r="C19" s="42" t="s">
        <v>357</v>
      </c>
    </row>
    <row r="20" spans="2:3" ht="15" customHeight="1">
      <c r="B20" s="42" t="s">
        <v>284</v>
      </c>
      <c r="C20" s="42" t="s">
        <v>358</v>
      </c>
    </row>
    <row r="21" spans="2:3" ht="15" customHeight="1">
      <c r="B21" s="42" t="s">
        <v>263</v>
      </c>
      <c r="C21" s="42" t="s">
        <v>359</v>
      </c>
    </row>
    <row r="22" spans="2:3" ht="15" customHeight="1">
      <c r="B22" s="42" t="s">
        <v>264</v>
      </c>
      <c r="C22" s="42" t="s">
        <v>360</v>
      </c>
    </row>
    <row r="23" spans="2:3" ht="15" customHeight="1">
      <c r="B23" s="42" t="s">
        <v>113</v>
      </c>
      <c r="C23" s="42" t="s">
        <v>361</v>
      </c>
    </row>
    <row r="24" spans="2:3" ht="15" customHeight="1">
      <c r="B24" s="42" t="s">
        <v>99</v>
      </c>
      <c r="C24" s="42" t="s">
        <v>362</v>
      </c>
    </row>
    <row r="25" spans="2:3" ht="15" customHeight="1">
      <c r="B25" s="42" t="s">
        <v>346</v>
      </c>
      <c r="C25" s="42" t="s">
        <v>363</v>
      </c>
    </row>
    <row r="26" spans="2:3" ht="15" customHeight="1">
      <c r="B26" s="43" t="s">
        <v>290</v>
      </c>
      <c r="C26" s="43" t="s">
        <v>364</v>
      </c>
    </row>
    <row r="27" spans="2:3" ht="15" customHeight="1">
      <c r="B27" s="58"/>
      <c r="C27" s="59"/>
    </row>
    <row r="28" spans="2:3" ht="15">
      <c r="B28" s="60" t="s">
        <v>125</v>
      </c>
      <c r="C28" s="61" t="s">
        <v>118</v>
      </c>
    </row>
    <row r="29" spans="2:3">
      <c r="B29" s="62"/>
      <c r="C29" s="61"/>
    </row>
    <row r="30" spans="2:3">
      <c r="B30" s="63" t="s">
        <v>122</v>
      </c>
      <c r="C30" s="64" t="s">
        <v>121</v>
      </c>
    </row>
    <row r="31" spans="2:3">
      <c r="B31" s="62"/>
      <c r="C31" s="61"/>
    </row>
    <row r="32" spans="2:3">
      <c r="B32" s="65" t="s">
        <v>119</v>
      </c>
      <c r="C32" s="64" t="s">
        <v>120</v>
      </c>
    </row>
    <row r="33" spans="2:3">
      <c r="B33" s="66"/>
      <c r="C33" s="67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677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6"/>
      <c r="C3" s="41" t="s">
        <v>128</v>
      </c>
    </row>
    <row r="4" spans="2:9" ht="15" customHeight="1">
      <c r="B4" s="157"/>
      <c r="C4" s="42" t="s">
        <v>365</v>
      </c>
    </row>
    <row r="5" spans="2:9" ht="15" customHeight="1">
      <c r="B5" s="157"/>
      <c r="C5" s="42" t="s">
        <v>366</v>
      </c>
    </row>
    <row r="6" spans="2:9" ht="15" customHeight="1">
      <c r="B6" s="157"/>
      <c r="C6" s="42" t="s">
        <v>367</v>
      </c>
    </row>
    <row r="7" spans="2:9" ht="15" customHeight="1">
      <c r="B7" s="157"/>
      <c r="C7" s="42" t="s">
        <v>368</v>
      </c>
      <c r="D7" s="5"/>
      <c r="E7" s="5"/>
      <c r="G7" s="5"/>
      <c r="H7" s="5"/>
      <c r="I7" s="5"/>
    </row>
    <row r="8" spans="2:9" ht="15" customHeight="1">
      <c r="B8" s="157"/>
      <c r="C8" s="42" t="s">
        <v>369</v>
      </c>
      <c r="D8" s="5"/>
      <c r="E8" s="5"/>
      <c r="G8" s="5"/>
      <c r="H8" s="5"/>
      <c r="I8" s="5"/>
    </row>
    <row r="9" spans="2:9" ht="15" customHeight="1">
      <c r="B9" s="157"/>
      <c r="C9" s="42" t="s">
        <v>370</v>
      </c>
    </row>
    <row r="10" spans="2:9" ht="15" customHeight="1">
      <c r="B10" s="157"/>
      <c r="C10" s="42" t="s">
        <v>129</v>
      </c>
    </row>
    <row r="11" spans="2:9" ht="15" customHeight="1">
      <c r="B11" s="157"/>
      <c r="C11" s="42" t="s">
        <v>371</v>
      </c>
    </row>
    <row r="12" spans="2:9" ht="15" customHeight="1">
      <c r="B12" s="157"/>
      <c r="C12" s="42" t="s">
        <v>372</v>
      </c>
    </row>
    <row r="13" spans="2:9" ht="15" customHeight="1">
      <c r="B13" s="157"/>
      <c r="C13" s="42" t="s">
        <v>373</v>
      </c>
    </row>
    <row r="14" spans="2:9" ht="15" customHeight="1">
      <c r="B14" s="157"/>
      <c r="C14" s="42" t="s">
        <v>374</v>
      </c>
    </row>
    <row r="15" spans="2:9" ht="15" customHeight="1">
      <c r="B15" s="157"/>
      <c r="C15" s="42" t="s">
        <v>375</v>
      </c>
    </row>
    <row r="16" spans="2:9" ht="15" customHeight="1">
      <c r="B16" s="157"/>
      <c r="C16" s="42" t="s">
        <v>376</v>
      </c>
    </row>
    <row r="17" spans="2:3" ht="15" customHeight="1">
      <c r="B17" s="157"/>
      <c r="C17" s="42" t="s">
        <v>130</v>
      </c>
    </row>
    <row r="18" spans="2:3" ht="15" customHeight="1">
      <c r="B18" s="157"/>
      <c r="C18" s="42" t="s">
        <v>377</v>
      </c>
    </row>
    <row r="19" spans="2:3" ht="15" customHeight="1">
      <c r="B19" s="157"/>
      <c r="C19" s="42" t="s">
        <v>378</v>
      </c>
    </row>
    <row r="20" spans="2:3" ht="15" customHeight="1">
      <c r="B20" s="157"/>
      <c r="C20" s="42" t="s">
        <v>379</v>
      </c>
    </row>
    <row r="21" spans="2:3" ht="15" customHeight="1">
      <c r="B21" s="157"/>
      <c r="C21" s="42" t="s">
        <v>380</v>
      </c>
    </row>
    <row r="22" spans="2:3" ht="15" customHeight="1">
      <c r="B22" s="157"/>
      <c r="C22" s="42" t="s">
        <v>381</v>
      </c>
    </row>
    <row r="23" spans="2:3" ht="15" customHeight="1">
      <c r="B23" s="157"/>
      <c r="C23" s="42" t="s">
        <v>382</v>
      </c>
    </row>
    <row r="24" spans="2:3" ht="15" customHeight="1">
      <c r="B24" s="157"/>
      <c r="C24" s="42" t="s">
        <v>383</v>
      </c>
    </row>
    <row r="25" spans="2:3" ht="15" customHeight="1">
      <c r="B25" s="157"/>
      <c r="C25" s="42" t="s">
        <v>384</v>
      </c>
    </row>
    <row r="26" spans="2:3" ht="15" customHeight="1">
      <c r="B26" s="157"/>
      <c r="C26" s="42" t="s">
        <v>385</v>
      </c>
    </row>
    <row r="27" spans="2:3" ht="15" customHeight="1">
      <c r="B27" s="157"/>
      <c r="C27" s="42" t="s">
        <v>386</v>
      </c>
    </row>
    <row r="28" spans="2:3" ht="15" customHeight="1">
      <c r="B28" s="157"/>
      <c r="C28" s="42" t="s">
        <v>387</v>
      </c>
    </row>
    <row r="29" spans="2:3" ht="15" customHeight="1">
      <c r="B29" s="157"/>
      <c r="C29" s="42" t="s">
        <v>388</v>
      </c>
    </row>
    <row r="30" spans="2:3" ht="15" customHeight="1">
      <c r="B30" s="157"/>
      <c r="C30" s="42" t="s">
        <v>389</v>
      </c>
    </row>
    <row r="31" spans="2:3" ht="15" customHeight="1">
      <c r="B31" s="157"/>
      <c r="C31" s="42" t="s">
        <v>390</v>
      </c>
    </row>
    <row r="32" spans="2:3" ht="15" customHeight="1">
      <c r="B32" s="157"/>
      <c r="C32" s="42" t="s">
        <v>391</v>
      </c>
    </row>
    <row r="33" spans="2:3" ht="15" customHeight="1">
      <c r="B33" s="157"/>
      <c r="C33" s="42" t="s">
        <v>392</v>
      </c>
    </row>
    <row r="34" spans="2:3" ht="15" customHeight="1">
      <c r="B34" s="157"/>
      <c r="C34" s="42" t="s">
        <v>393</v>
      </c>
    </row>
    <row r="35" spans="2:3" ht="15" customHeight="1">
      <c r="B35" s="158"/>
      <c r="C35" s="43" t="s">
        <v>394</v>
      </c>
    </row>
  </sheetData>
  <conditionalFormatting sqref="B3:C35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683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203</v>
      </c>
      <c r="B2" s="135" t="s">
        <v>202</v>
      </c>
      <c r="C2" s="136" t="s">
        <v>201</v>
      </c>
      <c r="D2" s="135" t="s">
        <v>110</v>
      </c>
      <c r="E2" s="135" t="s">
        <v>204</v>
      </c>
      <c r="F2" s="137" t="s">
        <v>200</v>
      </c>
      <c r="G2" s="135" t="s">
        <v>199</v>
      </c>
      <c r="H2" s="138" t="s">
        <v>198</v>
      </c>
      <c r="I2" s="92" t="s">
        <v>197</v>
      </c>
      <c r="J2" s="93" t="s">
        <v>196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195</v>
      </c>
      <c r="D3" s="97">
        <v>1</v>
      </c>
      <c r="E3" s="97">
        <v>4</v>
      </c>
      <c r="F3" s="97">
        <v>4</v>
      </c>
      <c r="G3" s="97">
        <v>207502</v>
      </c>
      <c r="H3" s="99">
        <v>1.08</v>
      </c>
      <c r="I3" s="100">
        <v>0.48199999999999998</v>
      </c>
      <c r="J3" s="101">
        <f>IF(ISNUMBER($I3),(($I3-$I$23)*$I$27)+$I$23,"-     ")</f>
        <v>0.50160851167948384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1" t="s">
        <v>195</v>
      </c>
      <c r="D4" s="105">
        <v>1</v>
      </c>
      <c r="E4" s="105">
        <v>15</v>
      </c>
      <c r="F4" s="105">
        <v>15</v>
      </c>
      <c r="G4" s="105">
        <v>207503</v>
      </c>
      <c r="H4" s="106">
        <v>1.01</v>
      </c>
      <c r="I4" s="107">
        <v>0.49699999999999994</v>
      </c>
      <c r="J4" s="108">
        <f t="shared" ref="J4:J21" si="0">IF(ISNUMBER($I4),(($I4-$I$23)*$I$27)+$I$23,"-     ")</f>
        <v>0.50440404382918269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1" t="s">
        <v>195</v>
      </c>
      <c r="D5" s="105">
        <v>1</v>
      </c>
      <c r="E5" s="105">
        <v>16</v>
      </c>
      <c r="F5" s="105">
        <v>16</v>
      </c>
      <c r="G5" s="105">
        <v>207504</v>
      </c>
      <c r="H5" s="106">
        <v>1.02</v>
      </c>
      <c r="I5" s="107">
        <v>0.48899999999999999</v>
      </c>
      <c r="J5" s="108">
        <f t="shared" si="0"/>
        <v>0.50291309334934331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1" t="s">
        <v>195</v>
      </c>
      <c r="D6" s="105">
        <v>1</v>
      </c>
      <c r="E6" s="105">
        <v>5</v>
      </c>
      <c r="F6" s="105">
        <v>5</v>
      </c>
      <c r="G6" s="105">
        <v>207505</v>
      </c>
      <c r="H6" s="106">
        <v>1.04</v>
      </c>
      <c r="I6" s="107">
        <v>0.50800000000000001</v>
      </c>
      <c r="J6" s="108">
        <f t="shared" si="0"/>
        <v>0.5064541007389618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1" t="s">
        <v>195</v>
      </c>
      <c r="D7" s="105">
        <v>1</v>
      </c>
      <c r="E7" s="105">
        <v>12</v>
      </c>
      <c r="F7" s="105">
        <v>12</v>
      </c>
      <c r="G7" s="105">
        <v>207506</v>
      </c>
      <c r="H7" s="106">
        <v>1.05</v>
      </c>
      <c r="I7" s="107">
        <v>0.49699999999999994</v>
      </c>
      <c r="J7" s="108">
        <f t="shared" si="0"/>
        <v>0.50440404382918269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1" t="s">
        <v>195</v>
      </c>
      <c r="D8" s="105">
        <v>1</v>
      </c>
      <c r="E8" s="105">
        <v>2</v>
      </c>
      <c r="F8" s="105">
        <v>2</v>
      </c>
      <c r="G8" s="105">
        <v>207507</v>
      </c>
      <c r="H8" s="106">
        <v>1.08</v>
      </c>
      <c r="I8" s="107">
        <v>0.50600000000000001</v>
      </c>
      <c r="J8" s="108">
        <f t="shared" si="0"/>
        <v>0.50608136311900198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1" t="s">
        <v>195</v>
      </c>
      <c r="D9" s="105">
        <v>1</v>
      </c>
      <c r="E9" s="105">
        <v>19</v>
      </c>
      <c r="F9" s="105">
        <v>19</v>
      </c>
      <c r="G9" s="105">
        <v>207508</v>
      </c>
      <c r="H9" s="106">
        <v>1.03</v>
      </c>
      <c r="I9" s="107">
        <v>0.50700000000000001</v>
      </c>
      <c r="J9" s="108">
        <f t="shared" si="0"/>
        <v>0.50626773192898189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1" t="s">
        <v>195</v>
      </c>
      <c r="D10" s="105">
        <v>1</v>
      </c>
      <c r="E10" s="105">
        <v>20</v>
      </c>
      <c r="F10" s="105">
        <v>20</v>
      </c>
      <c r="G10" s="105">
        <v>207509</v>
      </c>
      <c r="H10" s="106">
        <v>1.05</v>
      </c>
      <c r="I10" s="107">
        <v>0.504</v>
      </c>
      <c r="J10" s="108">
        <f t="shared" si="0"/>
        <v>0.50570862549904216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1" t="s">
        <v>195</v>
      </c>
      <c r="D11" s="105">
        <v>1</v>
      </c>
      <c r="E11" s="105">
        <v>8</v>
      </c>
      <c r="F11" s="105">
        <v>8</v>
      </c>
      <c r="G11" s="105">
        <v>207510</v>
      </c>
      <c r="H11" s="106">
        <v>1.05</v>
      </c>
      <c r="I11" s="107">
        <v>0.50700000000000001</v>
      </c>
      <c r="J11" s="108">
        <f t="shared" si="0"/>
        <v>0.50626773192898189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1" t="s">
        <v>195</v>
      </c>
      <c r="D12" s="105">
        <v>1</v>
      </c>
      <c r="E12" s="105">
        <v>13</v>
      </c>
      <c r="F12" s="105">
        <v>13</v>
      </c>
      <c r="G12" s="105">
        <v>207511</v>
      </c>
      <c r="H12" s="106">
        <v>1</v>
      </c>
      <c r="I12" s="107">
        <v>0.51800000000000002</v>
      </c>
      <c r="J12" s="108">
        <f t="shared" si="0"/>
        <v>0.50831778883876111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1" t="s">
        <v>195</v>
      </c>
      <c r="D13" s="105">
        <v>1</v>
      </c>
      <c r="E13" s="105">
        <v>7</v>
      </c>
      <c r="F13" s="105">
        <v>7</v>
      </c>
      <c r="G13" s="105">
        <v>207512</v>
      </c>
      <c r="H13" s="106">
        <v>1.04</v>
      </c>
      <c r="I13" s="107">
        <v>0.502</v>
      </c>
      <c r="J13" s="108">
        <f t="shared" si="0"/>
        <v>0.50533588787908235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1" t="s">
        <v>195</v>
      </c>
      <c r="D14" s="105">
        <v>1</v>
      </c>
      <c r="E14" s="105">
        <v>1</v>
      </c>
      <c r="F14" s="105">
        <v>1</v>
      </c>
      <c r="G14" s="105">
        <v>207513</v>
      </c>
      <c r="H14" s="106">
        <v>1.04</v>
      </c>
      <c r="I14" s="107">
        <v>0.503</v>
      </c>
      <c r="J14" s="108">
        <f t="shared" si="0"/>
        <v>0.50552225668906225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1" t="s">
        <v>195</v>
      </c>
      <c r="D15" s="105">
        <v>1</v>
      </c>
      <c r="E15" s="105">
        <v>17</v>
      </c>
      <c r="F15" s="105">
        <v>17</v>
      </c>
      <c r="G15" s="105">
        <v>207514</v>
      </c>
      <c r="H15" s="106">
        <v>1.05</v>
      </c>
      <c r="I15" s="107">
        <v>0.51200000000000001</v>
      </c>
      <c r="J15" s="108">
        <f t="shared" si="0"/>
        <v>0.50719957597888154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1" t="s">
        <v>195</v>
      </c>
      <c r="D16" s="105">
        <v>1</v>
      </c>
      <c r="E16" s="105">
        <v>3</v>
      </c>
      <c r="F16" s="105">
        <v>3</v>
      </c>
      <c r="G16" s="105">
        <v>207515</v>
      </c>
      <c r="H16" s="106">
        <v>1.0900000000000001</v>
      </c>
      <c r="I16" s="107">
        <v>0.53800000000000003</v>
      </c>
      <c r="J16" s="108">
        <f t="shared" si="0"/>
        <v>0.51204516503835962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1" t="s">
        <v>195</v>
      </c>
      <c r="D17" s="105">
        <v>1</v>
      </c>
      <c r="E17" s="105">
        <v>9</v>
      </c>
      <c r="F17" s="105">
        <v>9</v>
      </c>
      <c r="G17" s="105">
        <v>207516</v>
      </c>
      <c r="H17" s="106">
        <v>1.01</v>
      </c>
      <c r="I17" s="107">
        <v>0.51300000000000001</v>
      </c>
      <c r="J17" s="108">
        <f t="shared" si="0"/>
        <v>0.50738594478886145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1" t="s">
        <v>195</v>
      </c>
      <c r="D18" s="105">
        <v>1</v>
      </c>
      <c r="E18" s="105">
        <v>14</v>
      </c>
      <c r="F18" s="105">
        <v>14</v>
      </c>
      <c r="G18" s="105">
        <v>207517</v>
      </c>
      <c r="H18" s="106">
        <v>1.03</v>
      </c>
      <c r="I18" s="107">
        <v>0.50900000000000001</v>
      </c>
      <c r="J18" s="108">
        <f t="shared" si="0"/>
        <v>0.50664046954894182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1" t="s">
        <v>195</v>
      </c>
      <c r="D19" s="105">
        <v>1</v>
      </c>
      <c r="E19" s="105">
        <v>11</v>
      </c>
      <c r="F19" s="105">
        <v>11</v>
      </c>
      <c r="G19" s="105">
        <v>207518</v>
      </c>
      <c r="H19" s="106">
        <v>1.04</v>
      </c>
      <c r="I19" s="107">
        <v>0.52700000000000002</v>
      </c>
      <c r="J19" s="108">
        <f t="shared" si="0"/>
        <v>0.5099951081285804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1" t="s">
        <v>195</v>
      </c>
      <c r="D20" s="105">
        <v>1</v>
      </c>
      <c r="E20" s="105">
        <v>10</v>
      </c>
      <c r="F20" s="105">
        <v>10</v>
      </c>
      <c r="G20" s="105">
        <v>207519</v>
      </c>
      <c r="H20" s="106">
        <v>1.06</v>
      </c>
      <c r="I20" s="107">
        <v>0.5</v>
      </c>
      <c r="J20" s="108">
        <f t="shared" si="0"/>
        <v>0.50496315025912242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1" t="s">
        <v>195</v>
      </c>
      <c r="D21" s="105">
        <v>1</v>
      </c>
      <c r="E21" s="105">
        <v>18</v>
      </c>
      <c r="F21" s="105">
        <v>18</v>
      </c>
      <c r="G21" s="105">
        <v>207520</v>
      </c>
      <c r="H21" s="106">
        <v>1.07</v>
      </c>
      <c r="I21" s="107">
        <v>0.49500000000000005</v>
      </c>
      <c r="J21" s="108">
        <f t="shared" si="0"/>
        <v>0.50403130620922287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1" t="s">
        <v>195</v>
      </c>
      <c r="D22" s="105">
        <v>1</v>
      </c>
      <c r="E22" s="105">
        <v>6</v>
      </c>
      <c r="F22" s="105">
        <v>6</v>
      </c>
      <c r="G22" s="105">
        <v>207521</v>
      </c>
      <c r="H22" s="106">
        <v>1</v>
      </c>
      <c r="I22" s="107">
        <v>0.50800000000000001</v>
      </c>
      <c r="J22" s="108">
        <f>IF(ISNUMBER($I22),(($I22-$I$23)*$I$27)+$I$23,"-     ")</f>
        <v>0.5064541007389618</v>
      </c>
      <c r="K22" s="109"/>
      <c r="L22" s="109"/>
      <c r="M22" s="109"/>
      <c r="N22" s="110"/>
    </row>
    <row r="23" spans="1:14" ht="18" customHeight="1">
      <c r="A23" s="143" t="s">
        <v>194</v>
      </c>
      <c r="B23" s="127"/>
      <c r="C23" s="128"/>
      <c r="D23" s="127"/>
      <c r="E23" s="127"/>
      <c r="F23" s="129"/>
      <c r="G23" s="127"/>
      <c r="H23" s="130">
        <f>AVERAGE(H$3:H$22)</f>
        <v>1.042</v>
      </c>
      <c r="I23" s="111">
        <f>AVERAGE(I$3:I$22)</f>
        <v>0.50609999999999999</v>
      </c>
      <c r="J23" s="112">
        <f>AVERAGE(J$3:J$22)</f>
        <v>0.50609999999999988</v>
      </c>
      <c r="K23" s="128"/>
      <c r="L23" s="128"/>
      <c r="M23" s="128"/>
      <c r="N23" s="131"/>
    </row>
    <row r="24" spans="1:14" ht="18" customHeight="1">
      <c r="A24" s="144" t="s">
        <v>193</v>
      </c>
      <c r="B24" s="126"/>
      <c r="C24" s="125"/>
      <c r="D24" s="126"/>
      <c r="E24" s="126"/>
      <c r="F24" s="126"/>
      <c r="G24" s="126"/>
      <c r="H24" s="132"/>
      <c r="I24" s="113">
        <f>MEDIAN(I$3:I$22)</f>
        <v>0.50649999999999995</v>
      </c>
      <c r="J24" s="114">
        <f>MEDIAN(J$3:J$22)</f>
        <v>0.50617454752399194</v>
      </c>
      <c r="K24" s="125"/>
      <c r="L24" s="125"/>
      <c r="M24" s="125"/>
      <c r="N24" s="133"/>
    </row>
    <row r="25" spans="1:14" ht="18" customHeight="1">
      <c r="A25" s="144" t="s">
        <v>192</v>
      </c>
      <c r="B25" s="126"/>
      <c r="C25" s="125"/>
      <c r="D25" s="126"/>
      <c r="E25" s="126"/>
      <c r="F25" s="126"/>
      <c r="G25" s="126"/>
      <c r="H25" s="132"/>
      <c r="I25" s="113">
        <f>STDEV(I$3:I$22)</f>
        <v>1.2409249521393743E-2</v>
      </c>
      <c r="J25" s="114">
        <f>STDEV(J$3:J$22)</f>
        <v>2.3126970660460925E-3</v>
      </c>
      <c r="K25" s="125"/>
      <c r="L25" s="125"/>
      <c r="M25" s="125"/>
      <c r="N25" s="133"/>
    </row>
    <row r="26" spans="1:14" ht="18" customHeight="1" thickBot="1">
      <c r="A26" s="144" t="s">
        <v>191</v>
      </c>
      <c r="B26" s="126"/>
      <c r="C26" s="125"/>
      <c r="D26" s="126"/>
      <c r="E26" s="126"/>
      <c r="F26" s="126"/>
      <c r="G26" s="126"/>
      <c r="H26" s="132"/>
      <c r="I26" s="115">
        <f>I25/I23</f>
        <v>2.4519362816427075E-2</v>
      </c>
      <c r="J26" s="116">
        <f>J25/J23</f>
        <v>4.5696444695635108E-3</v>
      </c>
      <c r="K26" s="125"/>
      <c r="L26" s="125"/>
      <c r="M26" s="125"/>
      <c r="N26" s="133"/>
    </row>
    <row r="27" spans="1:14" ht="18" customHeight="1" thickBot="1">
      <c r="A27" s="145" t="s">
        <v>190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0.18636880997992486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189</v>
      </c>
      <c r="B30" s="124" t="s">
        <v>205</v>
      </c>
      <c r="H30" s="122"/>
    </row>
    <row r="31" spans="1:14" ht="18" customHeight="1">
      <c r="A31" s="91" t="s">
        <v>188</v>
      </c>
      <c r="C31" s="126">
        <v>30</v>
      </c>
      <c r="D31" s="125" t="s">
        <v>187</v>
      </c>
      <c r="H31" s="122"/>
    </row>
    <row r="32" spans="1:14" ht="18" customHeight="1">
      <c r="H32" s="122"/>
    </row>
    <row r="33" spans="3:3" ht="18" customHeight="1">
      <c r="C33" s="91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16:22.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6B77-A893-44AB-AE68-A25713C72A22}">
  <sheetPr codeName="Sheet6"/>
  <dimension ref="A1:BN101"/>
  <sheetViews>
    <sheetView zoomScale="77" zoomScaleNormal="77" workbookViewId="0"/>
  </sheetViews>
  <sheetFormatPr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470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5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2" t="s">
        <v>244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250</v>
      </c>
      <c r="S3" s="152" t="s">
        <v>251</v>
      </c>
      <c r="T3" s="152" t="s">
        <v>252</v>
      </c>
      <c r="U3" s="152" t="s">
        <v>253</v>
      </c>
      <c r="V3" s="152" t="s">
        <v>254</v>
      </c>
      <c r="W3" s="152" t="s">
        <v>255</v>
      </c>
      <c r="X3" s="152" t="s">
        <v>256</v>
      </c>
      <c r="Y3" s="152" t="s">
        <v>257</v>
      </c>
      <c r="Z3" s="152" t="s">
        <v>258</v>
      </c>
      <c r="AA3" s="152" t="s">
        <v>259</v>
      </c>
      <c r="AB3" s="152" t="s">
        <v>260</v>
      </c>
      <c r="AC3" s="152" t="s">
        <v>261</v>
      </c>
      <c r="AD3" s="152" t="s">
        <v>262</v>
      </c>
      <c r="AE3" s="15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263</v>
      </c>
      <c r="F4" s="11" t="s">
        <v>264</v>
      </c>
      <c r="G4" s="11" t="s">
        <v>263</v>
      </c>
      <c r="H4" s="11" t="s">
        <v>263</v>
      </c>
      <c r="I4" s="11" t="s">
        <v>263</v>
      </c>
      <c r="J4" s="11" t="s">
        <v>263</v>
      </c>
      <c r="K4" s="11" t="s">
        <v>263</v>
      </c>
      <c r="L4" s="11" t="s">
        <v>264</v>
      </c>
      <c r="M4" s="11" t="s">
        <v>263</v>
      </c>
      <c r="N4" s="11" t="s">
        <v>263</v>
      </c>
      <c r="O4" s="11" t="s">
        <v>263</v>
      </c>
      <c r="P4" s="11" t="s">
        <v>264</v>
      </c>
      <c r="Q4" s="11" t="s">
        <v>264</v>
      </c>
      <c r="R4" s="11" t="s">
        <v>263</v>
      </c>
      <c r="S4" s="11" t="s">
        <v>263</v>
      </c>
      <c r="T4" s="11" t="s">
        <v>263</v>
      </c>
      <c r="U4" s="11" t="s">
        <v>263</v>
      </c>
      <c r="V4" s="11" t="s">
        <v>263</v>
      </c>
      <c r="W4" s="11" t="s">
        <v>263</v>
      </c>
      <c r="X4" s="11" t="s">
        <v>263</v>
      </c>
      <c r="Y4" s="11" t="s">
        <v>263</v>
      </c>
      <c r="Z4" s="11" t="s">
        <v>263</v>
      </c>
      <c r="AA4" s="11" t="s">
        <v>263</v>
      </c>
      <c r="AB4" s="11" t="s">
        <v>263</v>
      </c>
      <c r="AC4" s="11" t="s">
        <v>263</v>
      </c>
      <c r="AD4" s="11" t="s">
        <v>264</v>
      </c>
      <c r="AE4" s="15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265</v>
      </c>
      <c r="E5" s="25" t="s">
        <v>115</v>
      </c>
      <c r="F5" s="25" t="s">
        <v>266</v>
      </c>
      <c r="G5" s="25" t="s">
        <v>266</v>
      </c>
      <c r="H5" s="25" t="s">
        <v>115</v>
      </c>
      <c r="I5" s="25" t="s">
        <v>115</v>
      </c>
      <c r="J5" s="25" t="s">
        <v>115</v>
      </c>
      <c r="K5" s="25" t="s">
        <v>115</v>
      </c>
      <c r="L5" s="25" t="s">
        <v>116</v>
      </c>
      <c r="M5" s="25" t="s">
        <v>267</v>
      </c>
      <c r="N5" s="25" t="s">
        <v>116</v>
      </c>
      <c r="O5" s="25" t="s">
        <v>115</v>
      </c>
      <c r="P5" s="25" t="s">
        <v>116</v>
      </c>
      <c r="Q5" s="25" t="s">
        <v>116</v>
      </c>
      <c r="R5" s="25" t="s">
        <v>115</v>
      </c>
      <c r="S5" s="25" t="s">
        <v>267</v>
      </c>
      <c r="T5" s="25" t="s">
        <v>115</v>
      </c>
      <c r="U5" s="25" t="s">
        <v>267</v>
      </c>
      <c r="V5" s="25" t="s">
        <v>115</v>
      </c>
      <c r="W5" s="25" t="s">
        <v>267</v>
      </c>
      <c r="X5" s="25" t="s">
        <v>115</v>
      </c>
      <c r="Y5" s="25" t="s">
        <v>267</v>
      </c>
      <c r="Z5" s="25" t="s">
        <v>115</v>
      </c>
      <c r="AA5" s="25" t="s">
        <v>115</v>
      </c>
      <c r="AB5" s="25" t="s">
        <v>115</v>
      </c>
      <c r="AC5" s="25" t="s">
        <v>115</v>
      </c>
      <c r="AD5" s="25" t="s">
        <v>115</v>
      </c>
      <c r="AE5" s="15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0.503</v>
      </c>
      <c r="E6" s="203">
        <v>0.51500000000000001</v>
      </c>
      <c r="F6" s="203">
        <v>0.5</v>
      </c>
      <c r="G6" s="203">
        <v>0.50688291419270903</v>
      </c>
      <c r="H6" s="203">
        <v>0.48899999999999999</v>
      </c>
      <c r="I6" s="204">
        <v>0.55000000000000004</v>
      </c>
      <c r="J6" s="203">
        <v>0.49800000000000005</v>
      </c>
      <c r="K6" s="203">
        <v>0.51400000000000001</v>
      </c>
      <c r="L6" s="203">
        <v>0.52800000000000002</v>
      </c>
      <c r="M6" s="203">
        <v>0.47</v>
      </c>
      <c r="N6" s="203">
        <v>0.51</v>
      </c>
      <c r="O6" s="203">
        <v>0.52</v>
      </c>
      <c r="P6" s="203">
        <v>0.51900000000000002</v>
      </c>
      <c r="Q6" s="203">
        <v>0.501</v>
      </c>
      <c r="R6" s="203">
        <v>0.48699999999999993</v>
      </c>
      <c r="S6" s="203">
        <v>0.46400000000000002</v>
      </c>
      <c r="T6" s="203">
        <v>0.52799999999999991</v>
      </c>
      <c r="U6" s="203">
        <v>0.49</v>
      </c>
      <c r="V6" s="203">
        <v>0.51600000000000001</v>
      </c>
      <c r="W6" s="203">
        <v>0.51600000000000001</v>
      </c>
      <c r="X6" s="203">
        <v>0.499</v>
      </c>
      <c r="Y6" s="204">
        <v>0.55000000000000004</v>
      </c>
      <c r="Z6" s="203">
        <v>0.49</v>
      </c>
      <c r="AA6" s="203">
        <v>0.54</v>
      </c>
      <c r="AB6" s="203">
        <v>0.503</v>
      </c>
      <c r="AC6" s="203">
        <v>0.51100000000000001</v>
      </c>
      <c r="AD6" s="203">
        <v>0.48599999999999999</v>
      </c>
      <c r="AE6" s="205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0.50600000000000001</v>
      </c>
      <c r="E7" s="23">
        <v>0.50800000000000001</v>
      </c>
      <c r="F7" s="23">
        <v>0.46499999999999997</v>
      </c>
      <c r="G7" s="23">
        <v>0.51643974415468896</v>
      </c>
      <c r="H7" s="23">
        <v>0.49199999999999999</v>
      </c>
      <c r="I7" s="209">
        <v>0.55000000000000004</v>
      </c>
      <c r="J7" s="23">
        <v>0.53300000000000003</v>
      </c>
      <c r="K7" s="23">
        <v>0.51400000000000001</v>
      </c>
      <c r="L7" s="23">
        <v>0.52100000000000002</v>
      </c>
      <c r="M7" s="23">
        <v>0.497789392</v>
      </c>
      <c r="N7" s="23">
        <v>0.52</v>
      </c>
      <c r="O7" s="23">
        <v>0.52</v>
      </c>
      <c r="P7" s="23">
        <v>0.52100000000000002</v>
      </c>
      <c r="Q7" s="23">
        <v>0.48899999999999999</v>
      </c>
      <c r="R7" s="23">
        <v>0.49100000000000005</v>
      </c>
      <c r="S7" s="23">
        <v>0.47199999999999998</v>
      </c>
      <c r="T7" s="23">
        <v>0.52100000000000002</v>
      </c>
      <c r="U7" s="23">
        <v>0.49</v>
      </c>
      <c r="V7" s="23">
        <v>0.51</v>
      </c>
      <c r="W7" s="23">
        <v>0.503</v>
      </c>
      <c r="X7" s="23">
        <v>0.51</v>
      </c>
      <c r="Y7" s="209">
        <v>0.56000000000000005</v>
      </c>
      <c r="Z7" s="23">
        <v>0.49500000000000005</v>
      </c>
      <c r="AA7" s="23">
        <v>0.54</v>
      </c>
      <c r="AB7" s="23">
        <v>0.51500000000000001</v>
      </c>
      <c r="AC7" s="23">
        <v>0.52100000000000002</v>
      </c>
      <c r="AD7" s="23">
        <v>0.48800000000000004</v>
      </c>
      <c r="AE7" s="205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0.53800000000000003</v>
      </c>
      <c r="E8" s="23">
        <v>0.50700000000000001</v>
      </c>
      <c r="F8" s="23">
        <v>0.47899999999999998</v>
      </c>
      <c r="G8" s="23">
        <v>0.51374501992031896</v>
      </c>
      <c r="H8" s="23">
        <v>0.49100000000000005</v>
      </c>
      <c r="I8" s="209">
        <v>0.56000000000000005</v>
      </c>
      <c r="J8" s="23">
        <v>0.5</v>
      </c>
      <c r="K8" s="23">
        <v>0.50700000000000001</v>
      </c>
      <c r="L8" s="23">
        <v>0.52300000000000002</v>
      </c>
      <c r="M8" s="23">
        <v>0.50034144400000002</v>
      </c>
      <c r="N8" s="23">
        <v>0.53</v>
      </c>
      <c r="O8" s="23">
        <v>0.52</v>
      </c>
      <c r="P8" s="23">
        <v>0.51500000000000001</v>
      </c>
      <c r="Q8" s="23">
        <v>0.49699999999999994</v>
      </c>
      <c r="R8" s="23">
        <v>0.48</v>
      </c>
      <c r="S8" s="23">
        <v>0.46700000000000003</v>
      </c>
      <c r="T8" s="23">
        <v>0.49699999999999994</v>
      </c>
      <c r="U8" s="23">
        <v>0.49</v>
      </c>
      <c r="V8" s="23">
        <v>0.51500000000000001</v>
      </c>
      <c r="W8" s="23">
        <v>0.50900000000000001</v>
      </c>
      <c r="X8" s="23">
        <v>0.505</v>
      </c>
      <c r="Y8" s="209">
        <v>0.57999999999999996</v>
      </c>
      <c r="Z8" s="23">
        <v>0.48800000000000004</v>
      </c>
      <c r="AA8" s="23">
        <v>0.54</v>
      </c>
      <c r="AB8" s="23">
        <v>0.51500000000000001</v>
      </c>
      <c r="AC8" s="23">
        <v>0.53900000000000003</v>
      </c>
      <c r="AD8" s="23">
        <v>0.48899999999999999</v>
      </c>
      <c r="AE8" s="205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0.48199999999999998</v>
      </c>
      <c r="E9" s="23">
        <v>0.50700000000000001</v>
      </c>
      <c r="F9" s="23">
        <v>0.49500000000000005</v>
      </c>
      <c r="G9" s="23">
        <v>0.513664078073652</v>
      </c>
      <c r="H9" s="23">
        <v>0.49500000000000005</v>
      </c>
      <c r="I9" s="209">
        <v>0.57999999999999996</v>
      </c>
      <c r="J9" s="23">
        <v>0.53300000000000003</v>
      </c>
      <c r="K9" s="23">
        <v>0.51900000000000002</v>
      </c>
      <c r="L9" s="23">
        <v>0.52300000000000002</v>
      </c>
      <c r="M9" s="23">
        <v>0.50104857400000002</v>
      </c>
      <c r="N9" s="23">
        <v>0.52</v>
      </c>
      <c r="O9" s="23">
        <v>0.52</v>
      </c>
      <c r="P9" s="23">
        <v>0.51200000000000001</v>
      </c>
      <c r="Q9" s="23">
        <v>0.48899999999999999</v>
      </c>
      <c r="R9" s="23">
        <v>0.49199999999999999</v>
      </c>
      <c r="S9" s="23">
        <v>0.48800000000000004</v>
      </c>
      <c r="T9" s="23">
        <v>0.50600000000000001</v>
      </c>
      <c r="U9" s="23">
        <v>0.48</v>
      </c>
      <c r="V9" s="210">
        <v>0.49100000000000005</v>
      </c>
      <c r="W9" s="23">
        <v>0.50700000000000001</v>
      </c>
      <c r="X9" s="23">
        <v>0.5</v>
      </c>
      <c r="Y9" s="209">
        <v>0.56999999999999995</v>
      </c>
      <c r="Z9" s="23">
        <v>0.49399999999999994</v>
      </c>
      <c r="AA9" s="23">
        <v>0.53</v>
      </c>
      <c r="AB9" s="23">
        <v>0.51600000000000001</v>
      </c>
      <c r="AC9" s="23">
        <v>0.52900000000000003</v>
      </c>
      <c r="AD9" s="23">
        <v>0.48899999999999999</v>
      </c>
      <c r="AE9" s="205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0.50476613057165076</v>
      </c>
      <c r="BN9" s="27"/>
    </row>
    <row r="10" spans="1:66">
      <c r="A10" s="29"/>
      <c r="B10" s="19">
        <v>1</v>
      </c>
      <c r="C10" s="9">
        <v>5</v>
      </c>
      <c r="D10" s="208">
        <v>0.50800000000000001</v>
      </c>
      <c r="E10" s="23">
        <v>0.504</v>
      </c>
      <c r="F10" s="23">
        <v>0.49699999999999994</v>
      </c>
      <c r="G10" s="23">
        <v>0.50315807809213198</v>
      </c>
      <c r="H10" s="23">
        <v>0.48699999999999993</v>
      </c>
      <c r="I10" s="209">
        <v>0.56999999999999995</v>
      </c>
      <c r="J10" s="23">
        <v>0.51200000000000001</v>
      </c>
      <c r="K10" s="23">
        <v>0.52100000000000002</v>
      </c>
      <c r="L10" s="23">
        <v>0.51700000000000002</v>
      </c>
      <c r="M10" s="23">
        <v>0.48186728400000001</v>
      </c>
      <c r="N10" s="23">
        <v>0.52</v>
      </c>
      <c r="O10" s="23">
        <v>0.52</v>
      </c>
      <c r="P10" s="23">
        <v>0.51300000000000001</v>
      </c>
      <c r="Q10" s="23">
        <v>0.49299999999999999</v>
      </c>
      <c r="R10" s="23">
        <v>0.48199999999999998</v>
      </c>
      <c r="S10" s="23">
        <v>0.48199999999999998</v>
      </c>
      <c r="T10" s="23">
        <v>0.504</v>
      </c>
      <c r="U10" s="23">
        <v>0.49</v>
      </c>
      <c r="V10" s="23">
        <v>0.51500000000000001</v>
      </c>
      <c r="W10" s="23">
        <v>0.50800000000000001</v>
      </c>
      <c r="X10" s="23">
        <v>0.503</v>
      </c>
      <c r="Y10" s="209">
        <v>0.57999999999999996</v>
      </c>
      <c r="Z10" s="23">
        <v>0.49500000000000005</v>
      </c>
      <c r="AA10" s="23">
        <v>0.52</v>
      </c>
      <c r="AB10" s="23">
        <v>0.505</v>
      </c>
      <c r="AC10" s="23">
        <v>0.51700000000000002</v>
      </c>
      <c r="AD10" s="23">
        <v>0.48500000000000004</v>
      </c>
      <c r="AE10" s="205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0.50800000000000001</v>
      </c>
      <c r="E11" s="23">
        <v>0.51500000000000001</v>
      </c>
      <c r="F11" s="23">
        <v>0.46899999999999997</v>
      </c>
      <c r="G11" s="23">
        <v>0.51179214688419905</v>
      </c>
      <c r="H11" s="23">
        <v>0.48899999999999999</v>
      </c>
      <c r="I11" s="209">
        <v>0.55000000000000004</v>
      </c>
      <c r="J11" s="23">
        <v>0.5</v>
      </c>
      <c r="K11" s="23">
        <v>0.51900000000000002</v>
      </c>
      <c r="L11" s="23">
        <v>0.51800000000000002</v>
      </c>
      <c r="M11" s="23">
        <v>0.46499412699999998</v>
      </c>
      <c r="N11" s="23">
        <v>0.52</v>
      </c>
      <c r="O11" s="23">
        <v>0.52</v>
      </c>
      <c r="P11" s="23">
        <v>0.51800000000000002</v>
      </c>
      <c r="Q11" s="23">
        <v>0.48299999999999998</v>
      </c>
      <c r="R11" s="23">
        <v>0.48400000000000004</v>
      </c>
      <c r="S11" s="23">
        <v>0.49199999999999999</v>
      </c>
      <c r="T11" s="23">
        <v>0.51400000000000001</v>
      </c>
      <c r="U11" s="23">
        <v>0.49</v>
      </c>
      <c r="V11" s="23">
        <v>0.51700000000000002</v>
      </c>
      <c r="W11" s="23">
        <v>0.50600000000000001</v>
      </c>
      <c r="X11" s="23">
        <v>0.50700000000000001</v>
      </c>
      <c r="Y11" s="209">
        <v>0.55000000000000004</v>
      </c>
      <c r="Z11" s="23">
        <v>0.49699999999999994</v>
      </c>
      <c r="AA11" s="23">
        <v>0.53</v>
      </c>
      <c r="AB11" s="23">
        <v>0.501</v>
      </c>
      <c r="AC11" s="23">
        <v>0.51200000000000001</v>
      </c>
      <c r="AD11" s="23">
        <v>0.48899999999999999</v>
      </c>
      <c r="AE11" s="205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0.502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05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0.50700000000000001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05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0.51300000000000001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05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05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0.52700000000000002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05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0.49699999999999994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05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0.51800000000000002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05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0.50900000000000001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05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0.49699999999999994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05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0.48899999999999999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05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0.51200000000000001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05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0.49500000000000005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05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0.50700000000000001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05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05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268</v>
      </c>
      <c r="C26" s="12"/>
      <c r="D26" s="211">
        <v>0.50609999999999988</v>
      </c>
      <c r="E26" s="211">
        <v>0.50933333333333342</v>
      </c>
      <c r="F26" s="211">
        <v>0.48416666666666663</v>
      </c>
      <c r="G26" s="211">
        <v>0.51094699688628331</v>
      </c>
      <c r="H26" s="211">
        <v>0.49049999999999999</v>
      </c>
      <c r="I26" s="211">
        <v>0.56000000000000005</v>
      </c>
      <c r="J26" s="211">
        <v>0.51266666666666671</v>
      </c>
      <c r="K26" s="211">
        <v>0.51566666666666672</v>
      </c>
      <c r="L26" s="211">
        <v>0.52166666666666661</v>
      </c>
      <c r="M26" s="211">
        <v>0.48600680350000003</v>
      </c>
      <c r="N26" s="211">
        <v>0.52</v>
      </c>
      <c r="O26" s="211">
        <v>0.52</v>
      </c>
      <c r="P26" s="211">
        <v>0.51633333333333331</v>
      </c>
      <c r="Q26" s="211">
        <v>0.49199999999999999</v>
      </c>
      <c r="R26" s="211">
        <v>0.48599999999999999</v>
      </c>
      <c r="S26" s="211">
        <v>0.47750000000000004</v>
      </c>
      <c r="T26" s="211">
        <v>0.5116666666666666</v>
      </c>
      <c r="U26" s="211">
        <v>0.48833333333333329</v>
      </c>
      <c r="V26" s="211">
        <v>0.51066666666666671</v>
      </c>
      <c r="W26" s="211">
        <v>0.50816666666666677</v>
      </c>
      <c r="X26" s="211">
        <v>0.504</v>
      </c>
      <c r="Y26" s="211">
        <v>0.56499999999999995</v>
      </c>
      <c r="Z26" s="211">
        <v>0.4931666666666667</v>
      </c>
      <c r="AA26" s="211">
        <v>0.53333333333333333</v>
      </c>
      <c r="AB26" s="211">
        <v>0.50916666666666666</v>
      </c>
      <c r="AC26" s="211">
        <v>0.52149999999999996</v>
      </c>
      <c r="AD26" s="211">
        <v>0.48766666666666664</v>
      </c>
      <c r="AE26" s="205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269</v>
      </c>
      <c r="C27" s="28"/>
      <c r="D27" s="23">
        <v>0.50649999999999995</v>
      </c>
      <c r="E27" s="23">
        <v>0.50750000000000006</v>
      </c>
      <c r="F27" s="23">
        <v>0.48699999999999999</v>
      </c>
      <c r="G27" s="23">
        <v>0.51272811247892558</v>
      </c>
      <c r="H27" s="23">
        <v>0.49</v>
      </c>
      <c r="I27" s="23">
        <v>0.55500000000000005</v>
      </c>
      <c r="J27" s="23">
        <v>0.50600000000000001</v>
      </c>
      <c r="K27" s="23">
        <v>0.51649999999999996</v>
      </c>
      <c r="L27" s="23">
        <v>0.52200000000000002</v>
      </c>
      <c r="M27" s="23">
        <v>0.48982833800000003</v>
      </c>
      <c r="N27" s="23">
        <v>0.52</v>
      </c>
      <c r="O27" s="23">
        <v>0.52</v>
      </c>
      <c r="P27" s="23">
        <v>0.51649999999999996</v>
      </c>
      <c r="Q27" s="23">
        <v>0.49099999999999999</v>
      </c>
      <c r="R27" s="23">
        <v>0.48549999999999999</v>
      </c>
      <c r="S27" s="23">
        <v>0.47699999999999998</v>
      </c>
      <c r="T27" s="23">
        <v>0.51</v>
      </c>
      <c r="U27" s="23">
        <v>0.49</v>
      </c>
      <c r="V27" s="23">
        <v>0.51500000000000001</v>
      </c>
      <c r="W27" s="23">
        <v>0.50750000000000006</v>
      </c>
      <c r="X27" s="23">
        <v>0.504</v>
      </c>
      <c r="Y27" s="23">
        <v>0.56499999999999995</v>
      </c>
      <c r="Z27" s="23">
        <v>0.4945</v>
      </c>
      <c r="AA27" s="23">
        <v>0.53500000000000003</v>
      </c>
      <c r="AB27" s="23">
        <v>0.51</v>
      </c>
      <c r="AC27" s="23">
        <v>0.51900000000000002</v>
      </c>
      <c r="AD27" s="23">
        <v>0.48850000000000005</v>
      </c>
      <c r="AE27" s="205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270</v>
      </c>
      <c r="C28" s="28"/>
      <c r="D28" s="23">
        <v>1.2409249521393745E-2</v>
      </c>
      <c r="E28" s="23">
        <v>4.589843860815606E-3</v>
      </c>
      <c r="F28" s="23">
        <v>1.5210741818421187E-2</v>
      </c>
      <c r="G28" s="23">
        <v>4.9654816135677191E-3</v>
      </c>
      <c r="H28" s="23">
        <v>2.8106938645110751E-3</v>
      </c>
      <c r="I28" s="23">
        <v>1.2649110640673476E-2</v>
      </c>
      <c r="J28" s="23">
        <v>1.6512621435334451E-2</v>
      </c>
      <c r="K28" s="23">
        <v>5.1251016250086897E-3</v>
      </c>
      <c r="L28" s="23">
        <v>3.9832984656772447E-3</v>
      </c>
      <c r="M28" s="23">
        <v>1.6034039562576801E-2</v>
      </c>
      <c r="N28" s="23">
        <v>6.324555320336764E-3</v>
      </c>
      <c r="O28" s="23">
        <v>0</v>
      </c>
      <c r="P28" s="23">
        <v>3.5590260840104404E-3</v>
      </c>
      <c r="Q28" s="23">
        <v>6.4187226143524821E-3</v>
      </c>
      <c r="R28" s="23">
        <v>4.857983120596457E-3</v>
      </c>
      <c r="S28" s="23">
        <v>1.1519548602267362E-2</v>
      </c>
      <c r="T28" s="23">
        <v>1.1535452599125294E-2</v>
      </c>
      <c r="U28" s="23">
        <v>4.0824829046386341E-3</v>
      </c>
      <c r="V28" s="23">
        <v>9.9331096171675452E-3</v>
      </c>
      <c r="W28" s="23">
        <v>4.355073669487888E-3</v>
      </c>
      <c r="X28" s="23">
        <v>4.1952353926806097E-3</v>
      </c>
      <c r="Y28" s="23">
        <v>1.3784048752090177E-2</v>
      </c>
      <c r="Z28" s="23">
        <v>3.4302575219167658E-3</v>
      </c>
      <c r="AA28" s="23">
        <v>8.1649658092772665E-3</v>
      </c>
      <c r="AB28" s="23">
        <v>6.8823445617512318E-3</v>
      </c>
      <c r="AC28" s="23">
        <v>1.0802777420645128E-2</v>
      </c>
      <c r="AD28" s="23">
        <v>1.7511900715418132E-3</v>
      </c>
      <c r="AE28" s="205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2.4519362816427085E-2</v>
      </c>
      <c r="E29" s="13">
        <v>9.0114735487217389E-3</v>
      </c>
      <c r="F29" s="13">
        <v>3.1416334220491268E-2</v>
      </c>
      <c r="G29" s="13">
        <v>9.7181931664681847E-3</v>
      </c>
      <c r="H29" s="13">
        <v>5.73026272071575E-3</v>
      </c>
      <c r="I29" s="13">
        <v>2.2587697572631203E-2</v>
      </c>
      <c r="J29" s="13">
        <v>3.2209274581276558E-2</v>
      </c>
      <c r="K29" s="13">
        <v>9.9387878959444516E-3</v>
      </c>
      <c r="L29" s="13">
        <v>7.6357159086464762E-3</v>
      </c>
      <c r="M29" s="13">
        <v>3.2991389106298383E-2</v>
      </c>
      <c r="N29" s="13">
        <v>1.2162606385263007E-2</v>
      </c>
      <c r="O29" s="13">
        <v>0</v>
      </c>
      <c r="P29" s="13">
        <v>6.8928846042810342E-3</v>
      </c>
      <c r="Q29" s="13">
        <v>1.3046184175513176E-2</v>
      </c>
      <c r="R29" s="13">
        <v>9.9958500423795414E-3</v>
      </c>
      <c r="S29" s="13">
        <v>2.4124709114696045E-2</v>
      </c>
      <c r="T29" s="13">
        <v>2.2544858499919145E-2</v>
      </c>
      <c r="U29" s="13">
        <v>8.3600332518197294E-3</v>
      </c>
      <c r="V29" s="13">
        <v>1.9451259041450803E-2</v>
      </c>
      <c r="W29" s="13">
        <v>8.5701679294612407E-3</v>
      </c>
      <c r="X29" s="13">
        <v>8.3238797473821624E-3</v>
      </c>
      <c r="Y29" s="13">
        <v>2.4396546463876422E-2</v>
      </c>
      <c r="Z29" s="13">
        <v>6.9555745628592748E-3</v>
      </c>
      <c r="AA29" s="13">
        <v>1.5309310892394875E-2</v>
      </c>
      <c r="AB29" s="13">
        <v>1.3516879663013875E-2</v>
      </c>
      <c r="AC29" s="13">
        <v>2.0714817681006959E-2</v>
      </c>
      <c r="AD29" s="13">
        <v>3.5909570845013257E-3</v>
      </c>
      <c r="AE29" s="15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271</v>
      </c>
      <c r="C30" s="28"/>
      <c r="D30" s="13">
        <v>2.6425493858681648E-3</v>
      </c>
      <c r="E30" s="13">
        <v>9.0481561362096841E-3</v>
      </c>
      <c r="F30" s="13">
        <v>-4.0809917023662212E-2</v>
      </c>
      <c r="G30" s="13">
        <v>1.2245009996278311E-2</v>
      </c>
      <c r="H30" s="13">
        <v>-2.8262852254952731E-2</v>
      </c>
      <c r="I30" s="13">
        <v>0.10942467428588487</v>
      </c>
      <c r="J30" s="13">
        <v>1.5651874435530289E-2</v>
      </c>
      <c r="K30" s="13">
        <v>2.1595220904918833E-2</v>
      </c>
      <c r="L30" s="13">
        <v>3.3481913843696143E-2</v>
      </c>
      <c r="M30" s="13">
        <v>-3.7164393439800936E-2</v>
      </c>
      <c r="N30" s="13">
        <v>3.0180054694035841E-2</v>
      </c>
      <c r="O30" s="13">
        <v>3.0180054694035841E-2</v>
      </c>
      <c r="P30" s="13">
        <v>2.2915964564782954E-2</v>
      </c>
      <c r="Q30" s="13">
        <v>-2.5291179020258459E-2</v>
      </c>
      <c r="R30" s="13">
        <v>-3.7177871959035769E-2</v>
      </c>
      <c r="S30" s="13">
        <v>-5.4017353622303643E-2</v>
      </c>
      <c r="T30" s="13">
        <v>1.3670758945733885E-2</v>
      </c>
      <c r="U30" s="13">
        <v>-3.2555269149511346E-2</v>
      </c>
      <c r="V30" s="13">
        <v>1.1689643455937926E-2</v>
      </c>
      <c r="W30" s="13">
        <v>6.7368547314474725E-3</v>
      </c>
      <c r="X30" s="13">
        <v>-1.5177931427037272E-3</v>
      </c>
      <c r="Y30" s="13">
        <v>0.11933025173486578</v>
      </c>
      <c r="Z30" s="13">
        <v>-2.2979877615496136E-2</v>
      </c>
      <c r="AA30" s="13">
        <v>5.6594927891318703E-2</v>
      </c>
      <c r="AB30" s="13">
        <v>8.7179702212434318E-3</v>
      </c>
      <c r="AC30" s="13">
        <v>3.3151727928730113E-2</v>
      </c>
      <c r="AD30" s="13">
        <v>-3.3876012809375466E-2</v>
      </c>
      <c r="AE30" s="15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272</v>
      </c>
      <c r="C31" s="46"/>
      <c r="D31" s="44" t="s">
        <v>273</v>
      </c>
      <c r="E31" s="44">
        <v>0.04</v>
      </c>
      <c r="F31" s="44">
        <v>1.5</v>
      </c>
      <c r="G31" s="44">
        <v>0.06</v>
      </c>
      <c r="H31" s="44">
        <v>1.1399999999999999</v>
      </c>
      <c r="I31" s="44">
        <v>2.91</v>
      </c>
      <c r="J31" s="44">
        <v>0.16</v>
      </c>
      <c r="K31" s="44">
        <v>0.33</v>
      </c>
      <c r="L31" s="44">
        <v>0.68</v>
      </c>
      <c r="M31" s="44">
        <v>1.4</v>
      </c>
      <c r="N31" s="44">
        <v>0.57999999999999996</v>
      </c>
      <c r="O31" s="44">
        <v>0.57999999999999996</v>
      </c>
      <c r="P31" s="44">
        <v>0.37</v>
      </c>
      <c r="Q31" s="44">
        <v>1.05</v>
      </c>
      <c r="R31" s="44">
        <v>1.4</v>
      </c>
      <c r="S31" s="44">
        <v>1.89</v>
      </c>
      <c r="T31" s="44">
        <v>0.1</v>
      </c>
      <c r="U31" s="44">
        <v>1.26</v>
      </c>
      <c r="V31" s="44">
        <v>0.04</v>
      </c>
      <c r="W31" s="44">
        <v>0.11</v>
      </c>
      <c r="X31" s="44">
        <v>0.35</v>
      </c>
      <c r="Y31" s="44">
        <v>3.2</v>
      </c>
      <c r="Z31" s="44">
        <v>0.98</v>
      </c>
      <c r="AA31" s="44">
        <v>1.36</v>
      </c>
      <c r="AB31" s="44">
        <v>0.05</v>
      </c>
      <c r="AC31" s="44">
        <v>0.67</v>
      </c>
      <c r="AD31" s="44">
        <v>1.3</v>
      </c>
      <c r="AE31" s="15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29" priority="3">
      <formula>AND($B6&lt;&gt;$B5,NOT(ISBLANK(INDIRECT(Anlyt_LabRefThisCol))))</formula>
    </cfRule>
  </conditionalFormatting>
  <conditionalFormatting sqref="C2:AD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8397-CAE7-4059-B81D-AB4535F9678C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471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241</v>
      </c>
      <c r="I3" s="152" t="s">
        <v>242</v>
      </c>
      <c r="J3" s="152" t="s">
        <v>244</v>
      </c>
      <c r="K3" s="152" t="s">
        <v>245</v>
      </c>
      <c r="L3" s="152" t="s">
        <v>246</v>
      </c>
      <c r="M3" s="152" t="s">
        <v>248</v>
      </c>
      <c r="N3" s="152" t="s">
        <v>249</v>
      </c>
      <c r="O3" s="152" t="s">
        <v>250</v>
      </c>
      <c r="P3" s="152" t="s">
        <v>251</v>
      </c>
      <c r="Q3" s="152" t="s">
        <v>252</v>
      </c>
      <c r="R3" s="152" t="s">
        <v>253</v>
      </c>
      <c r="S3" s="152" t="s">
        <v>254</v>
      </c>
      <c r="T3" s="152" t="s">
        <v>255</v>
      </c>
      <c r="U3" s="152" t="s">
        <v>256</v>
      </c>
      <c r="V3" s="152" t="s">
        <v>257</v>
      </c>
      <c r="W3" s="152" t="s">
        <v>258</v>
      </c>
      <c r="X3" s="152" t="s">
        <v>260</v>
      </c>
      <c r="Y3" s="152" t="s">
        <v>261</v>
      </c>
      <c r="Z3" s="152" t="s">
        <v>262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274</v>
      </c>
      <c r="F4" s="11" t="s">
        <v>274</v>
      </c>
      <c r="G4" s="11" t="s">
        <v>275</v>
      </c>
      <c r="H4" s="11" t="s">
        <v>275</v>
      </c>
      <c r="I4" s="11" t="s">
        <v>275</v>
      </c>
      <c r="J4" s="11" t="s">
        <v>274</v>
      </c>
      <c r="K4" s="11" t="s">
        <v>275</v>
      </c>
      <c r="L4" s="11" t="s">
        <v>274</v>
      </c>
      <c r="M4" s="11" t="s">
        <v>275</v>
      </c>
      <c r="N4" s="11" t="s">
        <v>276</v>
      </c>
      <c r="O4" s="11" t="s">
        <v>274</v>
      </c>
      <c r="P4" s="11" t="s">
        <v>275</v>
      </c>
      <c r="Q4" s="11" t="s">
        <v>274</v>
      </c>
      <c r="R4" s="11" t="s">
        <v>275</v>
      </c>
      <c r="S4" s="11" t="s">
        <v>274</v>
      </c>
      <c r="T4" s="11" t="s">
        <v>275</v>
      </c>
      <c r="U4" s="11" t="s">
        <v>274</v>
      </c>
      <c r="V4" s="11" t="s">
        <v>275</v>
      </c>
      <c r="W4" s="11" t="s">
        <v>274</v>
      </c>
      <c r="X4" s="11" t="s">
        <v>274</v>
      </c>
      <c r="Y4" s="11" t="s">
        <v>277</v>
      </c>
      <c r="Z4" s="11" t="s">
        <v>274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265</v>
      </c>
      <c r="E5" s="25" t="s">
        <v>116</v>
      </c>
      <c r="F5" s="25" t="s">
        <v>266</v>
      </c>
      <c r="G5" s="25" t="s">
        <v>115</v>
      </c>
      <c r="H5" s="25" t="s">
        <v>116</v>
      </c>
      <c r="I5" s="25" t="s">
        <v>278</v>
      </c>
      <c r="J5" s="25" t="s">
        <v>116</v>
      </c>
      <c r="K5" s="25" t="s">
        <v>267</v>
      </c>
      <c r="L5" s="25" t="s">
        <v>116</v>
      </c>
      <c r="M5" s="25" t="s">
        <v>267</v>
      </c>
      <c r="N5" s="25" t="s">
        <v>116</v>
      </c>
      <c r="O5" s="25" t="s">
        <v>115</v>
      </c>
      <c r="P5" s="25" t="s">
        <v>115</v>
      </c>
      <c r="Q5" s="25" t="s">
        <v>116</v>
      </c>
      <c r="R5" s="25" t="s">
        <v>267</v>
      </c>
      <c r="S5" s="25" t="s">
        <v>116</v>
      </c>
      <c r="T5" s="25" t="s">
        <v>115</v>
      </c>
      <c r="U5" s="25" t="s">
        <v>279</v>
      </c>
      <c r="V5" s="25" t="s">
        <v>267</v>
      </c>
      <c r="W5" s="25" t="s">
        <v>279</v>
      </c>
      <c r="X5" s="25" t="s">
        <v>116</v>
      </c>
      <c r="Y5" s="25" t="s">
        <v>280</v>
      </c>
      <c r="Z5" s="25" t="s">
        <v>116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0.503</v>
      </c>
      <c r="E6" s="203">
        <v>0.49299999999999999</v>
      </c>
      <c r="F6" s="203">
        <v>0.5</v>
      </c>
      <c r="G6" s="203">
        <v>0.503</v>
      </c>
      <c r="H6" s="204">
        <v>0.48</v>
      </c>
      <c r="I6" s="203">
        <v>0.45700000000000002</v>
      </c>
      <c r="J6" s="203">
        <v>0.5</v>
      </c>
      <c r="K6" s="203">
        <v>0.48790007806401248</v>
      </c>
      <c r="L6" s="212">
        <v>0.42599999999999999</v>
      </c>
      <c r="M6" s="203">
        <v>0.45800000000000002</v>
      </c>
      <c r="N6" s="203">
        <v>0.47499999999999998</v>
      </c>
      <c r="O6" s="203">
        <v>0.51200000000000001</v>
      </c>
      <c r="P6" s="203">
        <v>0.4830000000000001</v>
      </c>
      <c r="Q6" s="203" t="s">
        <v>281</v>
      </c>
      <c r="R6" s="203">
        <v>0.47</v>
      </c>
      <c r="S6" s="203">
        <v>0.54</v>
      </c>
      <c r="T6" s="203">
        <v>0.5</v>
      </c>
      <c r="U6" s="203">
        <v>0.51249999999999996</v>
      </c>
      <c r="V6" s="203">
        <v>0.53</v>
      </c>
      <c r="W6" s="203">
        <v>0.49470000000000003</v>
      </c>
      <c r="X6" s="203">
        <v>0.5</v>
      </c>
      <c r="Y6" s="203">
        <v>0.51700000000000002</v>
      </c>
      <c r="Z6" s="203">
        <v>0.49</v>
      </c>
      <c r="AA6" s="205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0.50600000000000001</v>
      </c>
      <c r="E7" s="23">
        <v>0.48399999999999993</v>
      </c>
      <c r="F7" s="23">
        <v>0.499</v>
      </c>
      <c r="G7" s="23">
        <v>0.52100000000000002</v>
      </c>
      <c r="H7" s="209">
        <v>0.42</v>
      </c>
      <c r="I7" s="23">
        <v>0.46200000000000002</v>
      </c>
      <c r="J7" s="23">
        <v>0.48</v>
      </c>
      <c r="K7" s="23">
        <v>0.51</v>
      </c>
      <c r="L7" s="23">
        <v>0.438</v>
      </c>
      <c r="M7" s="23">
        <v>0.47899999999999998</v>
      </c>
      <c r="N7" s="23">
        <v>0.52100000000000002</v>
      </c>
      <c r="O7" s="23">
        <v>0.50900000000000001</v>
      </c>
      <c r="P7" s="23">
        <v>0.46200000000000002</v>
      </c>
      <c r="Q7" s="23" t="s">
        <v>281</v>
      </c>
      <c r="R7" s="23">
        <v>0.49</v>
      </c>
      <c r="S7" s="23">
        <v>0.5</v>
      </c>
      <c r="T7" s="23">
        <v>0.5</v>
      </c>
      <c r="U7" s="23">
        <v>0.52149999999999996</v>
      </c>
      <c r="V7" s="23">
        <v>0.51</v>
      </c>
      <c r="W7" s="23">
        <v>0.49879999999999997</v>
      </c>
      <c r="X7" s="23">
        <v>0.49800000000000005</v>
      </c>
      <c r="Y7" s="23">
        <v>0.49549999999999994</v>
      </c>
      <c r="Z7" s="23">
        <v>0.49100000000000005</v>
      </c>
      <c r="AA7" s="205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0.53800000000000003</v>
      </c>
      <c r="E8" s="23">
        <v>0.47599999999999998</v>
      </c>
      <c r="F8" s="23">
        <v>0.49800000000000005</v>
      </c>
      <c r="G8" s="23">
        <v>0.53400000000000003</v>
      </c>
      <c r="H8" s="209">
        <v>0.41</v>
      </c>
      <c r="I8" s="23">
        <v>0.47899999999999998</v>
      </c>
      <c r="J8" s="23">
        <v>0.48</v>
      </c>
      <c r="K8" s="23">
        <v>0.49</v>
      </c>
      <c r="L8" s="23">
        <v>0.47499999999999998</v>
      </c>
      <c r="M8" s="23">
        <v>0.51300000000000001</v>
      </c>
      <c r="N8" s="23">
        <v>0.503</v>
      </c>
      <c r="O8" s="23">
        <v>0.5</v>
      </c>
      <c r="P8" s="23">
        <v>0.47250000000000003</v>
      </c>
      <c r="Q8" s="23">
        <v>0.48199999999999998</v>
      </c>
      <c r="R8" s="23">
        <v>0.48100000000000004</v>
      </c>
      <c r="S8" s="23">
        <v>0.52</v>
      </c>
      <c r="T8" s="23">
        <v>0.51</v>
      </c>
      <c r="U8" s="23">
        <v>0.55829999999999991</v>
      </c>
      <c r="V8" s="23">
        <v>0.55000000000000004</v>
      </c>
      <c r="W8" s="23">
        <v>0.51200000000000001</v>
      </c>
      <c r="X8" s="23">
        <v>0.48699999999999993</v>
      </c>
      <c r="Y8" s="23">
        <v>0.49230000000000002</v>
      </c>
      <c r="Z8" s="23">
        <v>0.49699999999999994</v>
      </c>
      <c r="AA8" s="205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0.48199999999999998</v>
      </c>
      <c r="E9" s="23">
        <v>0.48699999999999993</v>
      </c>
      <c r="F9" s="23">
        <v>0.51100000000000001</v>
      </c>
      <c r="G9" s="23">
        <v>0.51100000000000001</v>
      </c>
      <c r="H9" s="209">
        <v>0.4</v>
      </c>
      <c r="I9" s="23">
        <v>0.48599999999999999</v>
      </c>
      <c r="J9" s="23">
        <v>0.47</v>
      </c>
      <c r="K9" s="23">
        <v>0.51</v>
      </c>
      <c r="L9" s="23">
        <v>0.47499999999999998</v>
      </c>
      <c r="M9" s="23">
        <v>0.46600000000000003</v>
      </c>
      <c r="N9" s="23">
        <v>0.49399999999999994</v>
      </c>
      <c r="O9" s="23">
        <v>0.48699999999999993</v>
      </c>
      <c r="P9" s="23">
        <v>0.47250000000000003</v>
      </c>
      <c r="Q9" s="23">
        <v>0.46800000000000003</v>
      </c>
      <c r="R9" s="23">
        <v>0.53900000000000003</v>
      </c>
      <c r="S9" s="23">
        <v>0.52</v>
      </c>
      <c r="T9" s="23">
        <v>0.49</v>
      </c>
      <c r="U9" s="23">
        <v>0.5512999999999999</v>
      </c>
      <c r="V9" s="23">
        <v>0.51</v>
      </c>
      <c r="W9" s="23">
        <v>0.50180000000000002</v>
      </c>
      <c r="X9" s="23">
        <v>0.5</v>
      </c>
      <c r="Y9" s="23">
        <v>0.48279999999999995</v>
      </c>
      <c r="Z9" s="23">
        <v>0.501</v>
      </c>
      <c r="AA9" s="205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0.49697367985949825</v>
      </c>
      <c r="BN9" s="27"/>
    </row>
    <row r="10" spans="1:66">
      <c r="A10" s="29"/>
      <c r="B10" s="19">
        <v>1</v>
      </c>
      <c r="C10" s="9">
        <v>5</v>
      </c>
      <c r="D10" s="208">
        <v>0.50800000000000001</v>
      </c>
      <c r="E10" s="23">
        <v>0.496</v>
      </c>
      <c r="F10" s="23">
        <v>0.501</v>
      </c>
      <c r="G10" s="23">
        <v>0.52500000000000002</v>
      </c>
      <c r="H10" s="209">
        <v>0.42</v>
      </c>
      <c r="I10" s="23">
        <v>0.49199999999999999</v>
      </c>
      <c r="J10" s="23">
        <v>0.48</v>
      </c>
      <c r="K10" s="23">
        <v>0.50524679362611735</v>
      </c>
      <c r="L10" s="23">
        <v>0.496</v>
      </c>
      <c r="M10" s="23">
        <v>0.49699999999999994</v>
      </c>
      <c r="N10" s="23">
        <v>0.503</v>
      </c>
      <c r="O10" s="23">
        <v>0.50900000000000001</v>
      </c>
      <c r="P10" s="23">
        <v>0.48249999999999993</v>
      </c>
      <c r="Q10" s="23">
        <v>0.46899999999999997</v>
      </c>
      <c r="R10" s="23">
        <v>0.55700000000000005</v>
      </c>
      <c r="S10" s="23">
        <v>0.53</v>
      </c>
      <c r="T10" s="23">
        <v>0.49</v>
      </c>
      <c r="U10" s="23">
        <v>0.53649999999999998</v>
      </c>
      <c r="V10" s="23">
        <v>0.51</v>
      </c>
      <c r="W10" s="23">
        <v>0.48039999999999999</v>
      </c>
      <c r="X10" s="23">
        <v>0.48899999999999999</v>
      </c>
      <c r="Y10" s="23">
        <v>0.48620000000000002</v>
      </c>
      <c r="Z10" s="23">
        <v>0.48599999999999999</v>
      </c>
      <c r="AA10" s="205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0.50800000000000001</v>
      </c>
      <c r="E11" s="23">
        <v>0.49399999999999994</v>
      </c>
      <c r="F11" s="23">
        <v>0.502</v>
      </c>
      <c r="G11" s="23">
        <v>0.50900000000000001</v>
      </c>
      <c r="H11" s="209">
        <v>0.47</v>
      </c>
      <c r="I11" s="23">
        <v>0.48599999999999999</v>
      </c>
      <c r="J11" s="23">
        <v>0.47</v>
      </c>
      <c r="K11" s="23">
        <v>0.48923679060665365</v>
      </c>
      <c r="L11" s="23">
        <v>0.46800000000000003</v>
      </c>
      <c r="M11" s="23">
        <v>0.47499999999999998</v>
      </c>
      <c r="N11" s="23">
        <v>0.501</v>
      </c>
      <c r="O11" s="23">
        <v>0.503</v>
      </c>
      <c r="P11" s="23">
        <v>0.46200000000000002</v>
      </c>
      <c r="Q11" s="23">
        <v>0.48</v>
      </c>
      <c r="R11" s="23">
        <v>0.51</v>
      </c>
      <c r="S11" s="23">
        <v>0.52</v>
      </c>
      <c r="T11" s="23">
        <v>0.5</v>
      </c>
      <c r="U11" s="23">
        <v>0.55269999999999997</v>
      </c>
      <c r="V11" s="23">
        <v>0.53</v>
      </c>
      <c r="W11" s="23">
        <v>0.50690000000000002</v>
      </c>
      <c r="X11" s="210">
        <v>0.53300000000000003</v>
      </c>
      <c r="Y11" s="23">
        <v>0.50390000000000001</v>
      </c>
      <c r="Z11" s="23">
        <v>0.48399999999999993</v>
      </c>
      <c r="AA11" s="205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0.502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5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0.50700000000000001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5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0.51300000000000001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5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5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0.52700000000000002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5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0.49699999999999994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5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0.51800000000000002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5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0.50900000000000001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5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0.49699999999999994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5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0.48899999999999999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5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0.51200000000000001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5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0.49500000000000005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5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0.50700000000000001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5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5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268</v>
      </c>
      <c r="C26" s="12"/>
      <c r="D26" s="211">
        <v>0.50609999999999988</v>
      </c>
      <c r="E26" s="211">
        <v>0.48833333333333329</v>
      </c>
      <c r="F26" s="211">
        <v>0.50183333333333335</v>
      </c>
      <c r="G26" s="211">
        <v>0.51716666666666666</v>
      </c>
      <c r="H26" s="211">
        <v>0.43333333333333329</v>
      </c>
      <c r="I26" s="211">
        <v>0.47700000000000004</v>
      </c>
      <c r="J26" s="211">
        <v>0.48</v>
      </c>
      <c r="K26" s="211">
        <v>0.49873061038279726</v>
      </c>
      <c r="L26" s="211">
        <v>0.46300000000000002</v>
      </c>
      <c r="M26" s="211">
        <v>0.48133333333333339</v>
      </c>
      <c r="N26" s="211">
        <v>0.4995</v>
      </c>
      <c r="O26" s="211">
        <v>0.5033333333333333</v>
      </c>
      <c r="P26" s="211">
        <v>0.47241666666666671</v>
      </c>
      <c r="Q26" s="211">
        <v>0.47475000000000001</v>
      </c>
      <c r="R26" s="211">
        <v>0.50783333333333325</v>
      </c>
      <c r="S26" s="211">
        <v>0.52166666666666672</v>
      </c>
      <c r="T26" s="211">
        <v>0.49833333333333335</v>
      </c>
      <c r="U26" s="211">
        <v>0.53879999999999983</v>
      </c>
      <c r="V26" s="211">
        <v>0.52333333333333343</v>
      </c>
      <c r="W26" s="211">
        <v>0.49909999999999993</v>
      </c>
      <c r="X26" s="211">
        <v>0.50116666666666665</v>
      </c>
      <c r="Y26" s="211">
        <v>0.49628333333333324</v>
      </c>
      <c r="Z26" s="211">
        <v>0.49149999999999999</v>
      </c>
      <c r="AA26" s="205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269</v>
      </c>
      <c r="C27" s="28"/>
      <c r="D27" s="23">
        <v>0.50649999999999995</v>
      </c>
      <c r="E27" s="23">
        <v>0.49</v>
      </c>
      <c r="F27" s="23">
        <v>0.50049999999999994</v>
      </c>
      <c r="G27" s="23">
        <v>0.51600000000000001</v>
      </c>
      <c r="H27" s="23">
        <v>0.42</v>
      </c>
      <c r="I27" s="23">
        <v>0.48249999999999998</v>
      </c>
      <c r="J27" s="23">
        <v>0.48</v>
      </c>
      <c r="K27" s="23">
        <v>0.49762339681305867</v>
      </c>
      <c r="L27" s="23">
        <v>0.47150000000000003</v>
      </c>
      <c r="M27" s="23">
        <v>0.47699999999999998</v>
      </c>
      <c r="N27" s="23">
        <v>0.502</v>
      </c>
      <c r="O27" s="23">
        <v>0.50600000000000001</v>
      </c>
      <c r="P27" s="23">
        <v>0.47250000000000003</v>
      </c>
      <c r="Q27" s="23">
        <v>0.47449999999999998</v>
      </c>
      <c r="R27" s="23">
        <v>0.5</v>
      </c>
      <c r="S27" s="23">
        <v>0.52</v>
      </c>
      <c r="T27" s="23">
        <v>0.5</v>
      </c>
      <c r="U27" s="23">
        <v>0.54389999999999994</v>
      </c>
      <c r="V27" s="23">
        <v>0.52</v>
      </c>
      <c r="W27" s="23">
        <v>0.50029999999999997</v>
      </c>
      <c r="X27" s="23">
        <v>0.499</v>
      </c>
      <c r="Y27" s="23">
        <v>0.49390000000000001</v>
      </c>
      <c r="Z27" s="23">
        <v>0.49050000000000005</v>
      </c>
      <c r="AA27" s="205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270</v>
      </c>
      <c r="C28" s="28"/>
      <c r="D28" s="23">
        <v>1.2409249521393745E-2</v>
      </c>
      <c r="E28" s="23">
        <v>7.5542482529148301E-3</v>
      </c>
      <c r="F28" s="23">
        <v>4.7081489639418401E-3</v>
      </c>
      <c r="G28" s="23">
        <v>1.1531117320826586E-2</v>
      </c>
      <c r="H28" s="23">
        <v>3.3266599866332389E-2</v>
      </c>
      <c r="I28" s="23">
        <v>1.4254823744964354E-2</v>
      </c>
      <c r="J28" s="23">
        <v>1.0954451150103331E-2</v>
      </c>
      <c r="K28" s="23">
        <v>1.0771402236064759E-2</v>
      </c>
      <c r="L28" s="23">
        <v>2.6061465806819076E-2</v>
      </c>
      <c r="M28" s="23">
        <v>2.0363365799068341E-2</v>
      </c>
      <c r="N28" s="23">
        <v>1.4963288408635334E-2</v>
      </c>
      <c r="O28" s="23">
        <v>9.1360093403338415E-3</v>
      </c>
      <c r="P28" s="23">
        <v>9.2812535072945065E-3</v>
      </c>
      <c r="Q28" s="23">
        <v>7.2743842809317207E-3</v>
      </c>
      <c r="R28" s="23">
        <v>3.4242760792124634E-2</v>
      </c>
      <c r="S28" s="23">
        <v>1.3291601358251267E-2</v>
      </c>
      <c r="T28" s="23">
        <v>7.5277265270908165E-3</v>
      </c>
      <c r="U28" s="23">
        <v>1.8579451014494461E-2</v>
      </c>
      <c r="V28" s="23">
        <v>1.6329931618554536E-2</v>
      </c>
      <c r="W28" s="23">
        <v>1.0987993447395213E-2</v>
      </c>
      <c r="X28" s="23">
        <v>1.6582118883504224E-2</v>
      </c>
      <c r="Y28" s="23">
        <v>1.2547097938035989E-2</v>
      </c>
      <c r="Z28" s="23">
        <v>6.4730209330729118E-3</v>
      </c>
      <c r="AA28" s="205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2.4519362816427085E-2</v>
      </c>
      <c r="E29" s="13">
        <v>1.5469450347265865E-2</v>
      </c>
      <c r="F29" s="13">
        <v>9.3818976365496638E-3</v>
      </c>
      <c r="G29" s="13">
        <v>2.2296714123415894E-2</v>
      </c>
      <c r="H29" s="13">
        <v>7.6769076614613213E-2</v>
      </c>
      <c r="I29" s="13">
        <v>2.9884326509359231E-2</v>
      </c>
      <c r="J29" s="13">
        <v>2.2821773229381941E-2</v>
      </c>
      <c r="K29" s="13">
        <v>2.1597636102177974E-2</v>
      </c>
      <c r="L29" s="13">
        <v>5.6288263081682666E-2</v>
      </c>
      <c r="M29" s="13">
        <v>4.2306161632413443E-2</v>
      </c>
      <c r="N29" s="13">
        <v>2.9956533350621289E-2</v>
      </c>
      <c r="O29" s="13">
        <v>1.8151011934438098E-2</v>
      </c>
      <c r="P29" s="13">
        <v>1.9646329526818499E-2</v>
      </c>
      <c r="Q29" s="13">
        <v>1.5322557727081033E-2</v>
      </c>
      <c r="R29" s="13">
        <v>6.7429131851902802E-2</v>
      </c>
      <c r="S29" s="13">
        <v>2.5479108034986452E-2</v>
      </c>
      <c r="T29" s="13">
        <v>1.5105805739981571E-2</v>
      </c>
      <c r="U29" s="13">
        <v>3.448301970024957E-2</v>
      </c>
      <c r="V29" s="13">
        <v>3.1203690990868536E-2</v>
      </c>
      <c r="W29" s="13">
        <v>2.2015615001793658E-2</v>
      </c>
      <c r="X29" s="13">
        <v>3.3087034686074275E-2</v>
      </c>
      <c r="Y29" s="13">
        <v>2.5282126348596549E-2</v>
      </c>
      <c r="Z29" s="13">
        <v>1.3169930687839088E-2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271</v>
      </c>
      <c r="C30" s="28"/>
      <c r="D30" s="13">
        <v>1.8363789694218369E-2</v>
      </c>
      <c r="E30" s="13">
        <v>-1.7385923795014135E-2</v>
      </c>
      <c r="F30" s="13">
        <v>9.7784926461477184E-3</v>
      </c>
      <c r="G30" s="13">
        <v>4.0631903912652367E-2</v>
      </c>
      <c r="H30" s="13">
        <v>-0.12805576855530265</v>
      </c>
      <c r="I30" s="13">
        <v>-4.0190619078952161E-2</v>
      </c>
      <c r="J30" s="13">
        <v>-3.4154082092027416E-2</v>
      </c>
      <c r="K30" s="13">
        <v>3.5352586957839716E-3</v>
      </c>
      <c r="L30" s="13">
        <v>-6.8361125017934676E-2</v>
      </c>
      <c r="M30" s="13">
        <v>-3.1471176764505171E-2</v>
      </c>
      <c r="N30" s="13">
        <v>5.0834083229840399E-3</v>
      </c>
      <c r="O30" s="13">
        <v>1.2796761139610036E-2</v>
      </c>
      <c r="P30" s="13">
        <v>-4.9413106142309537E-2</v>
      </c>
      <c r="Q30" s="13">
        <v>-4.4718021819145859E-2</v>
      </c>
      <c r="R30" s="13">
        <v>2.1851566619997209E-2</v>
      </c>
      <c r="S30" s="13">
        <v>4.9686709393039763E-2</v>
      </c>
      <c r="T30" s="13">
        <v>2.7358661614020896E-3</v>
      </c>
      <c r="U30" s="13">
        <v>8.4162042851698926E-2</v>
      </c>
      <c r="V30" s="13">
        <v>5.3040341052442486E-2</v>
      </c>
      <c r="W30" s="13">
        <v>4.2785367247271111E-3</v>
      </c>
      <c r="X30" s="13">
        <v>8.4370399823865405E-3</v>
      </c>
      <c r="Y30" s="13">
        <v>-1.3891007796633659E-3</v>
      </c>
      <c r="Z30" s="13">
        <v>-1.1014023642148874E-2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272</v>
      </c>
      <c r="C31" s="46"/>
      <c r="D31" s="44" t="s">
        <v>273</v>
      </c>
      <c r="E31" s="44">
        <v>0.5</v>
      </c>
      <c r="F31" s="44">
        <v>0.16</v>
      </c>
      <c r="G31" s="44">
        <v>0.92</v>
      </c>
      <c r="H31" s="44">
        <v>3.21</v>
      </c>
      <c r="I31" s="44">
        <v>1.06</v>
      </c>
      <c r="J31" s="44">
        <v>0.91</v>
      </c>
      <c r="K31" s="44">
        <v>0.01</v>
      </c>
      <c r="L31" s="44">
        <v>1.75</v>
      </c>
      <c r="M31" s="44">
        <v>0.85</v>
      </c>
      <c r="N31" s="44">
        <v>0.05</v>
      </c>
      <c r="O31" s="44">
        <v>0.24</v>
      </c>
      <c r="P31" s="44">
        <v>1.29</v>
      </c>
      <c r="Q31" s="44">
        <v>1.17</v>
      </c>
      <c r="R31" s="44">
        <v>0.46</v>
      </c>
      <c r="S31" s="44">
        <v>1.1399999999999999</v>
      </c>
      <c r="T31" s="44">
        <v>0.01</v>
      </c>
      <c r="U31" s="44">
        <v>1.98</v>
      </c>
      <c r="V31" s="44">
        <v>1.22</v>
      </c>
      <c r="W31" s="44">
        <v>0.03</v>
      </c>
      <c r="X31" s="44">
        <v>0.13</v>
      </c>
      <c r="Y31" s="44">
        <v>0.11</v>
      </c>
      <c r="Z31" s="44">
        <v>0.35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6" priority="3">
      <formula>AND($B6&lt;&gt;$B5,NOT(ISBLANK(INDIRECT(Anlyt_LabRefThisCol))))</formula>
    </cfRule>
  </conditionalFormatting>
  <conditionalFormatting sqref="C2:Z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92CE-6EDA-48AF-8062-214C2D0C9C81}">
  <sheetPr codeName="Sheet13"/>
  <dimension ref="A1:BN101"/>
  <sheetViews>
    <sheetView zoomScale="104" zoomScaleNormal="104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472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5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241</v>
      </c>
      <c r="I3" s="152" t="s">
        <v>243</v>
      </c>
      <c r="J3" s="152" t="s">
        <v>244</v>
      </c>
      <c r="K3" s="152" t="s">
        <v>245</v>
      </c>
      <c r="L3" s="152" t="s">
        <v>247</v>
      </c>
      <c r="M3" s="152" t="s">
        <v>250</v>
      </c>
      <c r="N3" s="152" t="s">
        <v>251</v>
      </c>
      <c r="O3" s="152" t="s">
        <v>254</v>
      </c>
      <c r="P3" s="152" t="s">
        <v>255</v>
      </c>
      <c r="Q3" s="152" t="s">
        <v>256</v>
      </c>
      <c r="R3" s="152" t="s">
        <v>282</v>
      </c>
      <c r="S3" s="152" t="s">
        <v>257</v>
      </c>
      <c r="T3" s="152" t="s">
        <v>258</v>
      </c>
      <c r="U3" s="152" t="s">
        <v>259</v>
      </c>
      <c r="V3" s="152" t="s">
        <v>262</v>
      </c>
      <c r="W3" s="15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283</v>
      </c>
      <c r="F4" s="11" t="s">
        <v>284</v>
      </c>
      <c r="G4" s="11" t="s">
        <v>284</v>
      </c>
      <c r="H4" s="11" t="s">
        <v>283</v>
      </c>
      <c r="I4" s="11" t="s">
        <v>284</v>
      </c>
      <c r="J4" s="11" t="s">
        <v>284</v>
      </c>
      <c r="K4" s="11" t="s">
        <v>283</v>
      </c>
      <c r="L4" s="11" t="s">
        <v>283</v>
      </c>
      <c r="M4" s="11" t="s">
        <v>284</v>
      </c>
      <c r="N4" s="11" t="s">
        <v>283</v>
      </c>
      <c r="O4" s="11" t="s">
        <v>283</v>
      </c>
      <c r="P4" s="11" t="s">
        <v>283</v>
      </c>
      <c r="Q4" s="11" t="s">
        <v>283</v>
      </c>
      <c r="R4" s="11" t="s">
        <v>283</v>
      </c>
      <c r="S4" s="11" t="s">
        <v>283</v>
      </c>
      <c r="T4" s="11" t="s">
        <v>283</v>
      </c>
      <c r="U4" s="11" t="s">
        <v>283</v>
      </c>
      <c r="V4" s="11" t="s">
        <v>283</v>
      </c>
      <c r="W4" s="15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265</v>
      </c>
      <c r="E5" s="25" t="s">
        <v>115</v>
      </c>
      <c r="F5" s="25" t="s">
        <v>267</v>
      </c>
      <c r="G5" s="25" t="s">
        <v>267</v>
      </c>
      <c r="H5" s="25" t="s">
        <v>285</v>
      </c>
      <c r="I5" s="25" t="s">
        <v>286</v>
      </c>
      <c r="J5" s="25" t="s">
        <v>285</v>
      </c>
      <c r="K5" s="25" t="s">
        <v>267</v>
      </c>
      <c r="L5" s="25" t="s">
        <v>280</v>
      </c>
      <c r="M5" s="25" t="s">
        <v>267</v>
      </c>
      <c r="N5" s="25" t="s">
        <v>285</v>
      </c>
      <c r="O5" s="25" t="s">
        <v>115</v>
      </c>
      <c r="P5" s="25" t="s">
        <v>287</v>
      </c>
      <c r="Q5" s="25" t="s">
        <v>115</v>
      </c>
      <c r="R5" s="25" t="s">
        <v>285</v>
      </c>
      <c r="S5" s="25" t="s">
        <v>285</v>
      </c>
      <c r="T5" s="25" t="s">
        <v>287</v>
      </c>
      <c r="U5" s="25" t="s">
        <v>285</v>
      </c>
      <c r="V5" s="25" t="s">
        <v>115</v>
      </c>
      <c r="W5" s="15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0.503</v>
      </c>
      <c r="E6" s="203">
        <v>0.51</v>
      </c>
      <c r="F6" s="203">
        <v>0.48800000000000004</v>
      </c>
      <c r="G6" s="203">
        <v>0.48</v>
      </c>
      <c r="H6" s="204">
        <v>0.39500000000000002</v>
      </c>
      <c r="I6" s="203">
        <v>0.47</v>
      </c>
      <c r="J6" s="203">
        <v>0.53</v>
      </c>
      <c r="K6" s="203">
        <v>0.50750000000000006</v>
      </c>
      <c r="L6" s="203">
        <v>0.46</v>
      </c>
      <c r="M6" s="203">
        <v>0.49299999999999999</v>
      </c>
      <c r="N6" s="204" t="s">
        <v>288</v>
      </c>
      <c r="O6" s="203">
        <v>0.51</v>
      </c>
      <c r="P6" s="204">
        <v>0.5</v>
      </c>
      <c r="Q6" s="203">
        <v>0.56999999999999995</v>
      </c>
      <c r="R6" s="203">
        <v>0.47622320099999998</v>
      </c>
      <c r="S6" s="203">
        <v>0.5</v>
      </c>
      <c r="T6" s="204">
        <v>0.4</v>
      </c>
      <c r="U6" s="203">
        <v>0.5</v>
      </c>
      <c r="V6" s="212">
        <v>0.52</v>
      </c>
      <c r="W6" s="205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0.50600000000000001</v>
      </c>
      <c r="E7" s="23">
        <v>0.56999999999999995</v>
      </c>
      <c r="F7" s="23">
        <v>0.45999999999999996</v>
      </c>
      <c r="G7" s="23">
        <v>0.49</v>
      </c>
      <c r="H7" s="209">
        <v>0.40500000000000008</v>
      </c>
      <c r="I7" s="23">
        <v>0.49</v>
      </c>
      <c r="J7" s="23">
        <v>0.5</v>
      </c>
      <c r="K7" s="23">
        <v>0.54249999999999998</v>
      </c>
      <c r="L7" s="23">
        <v>0.46</v>
      </c>
      <c r="M7" s="210">
        <v>0.52799999999999991</v>
      </c>
      <c r="N7" s="209" t="s">
        <v>288</v>
      </c>
      <c r="O7" s="23">
        <v>0.44</v>
      </c>
      <c r="P7" s="209">
        <v>0.5</v>
      </c>
      <c r="Q7" s="23">
        <v>0.51</v>
      </c>
      <c r="R7" s="23">
        <v>0.48156571400000003</v>
      </c>
      <c r="S7" s="23">
        <v>0.5</v>
      </c>
      <c r="T7" s="209">
        <v>0.4</v>
      </c>
      <c r="U7" s="23">
        <v>0.5</v>
      </c>
      <c r="V7" s="23">
        <v>0.45</v>
      </c>
      <c r="W7" s="205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0.53800000000000003</v>
      </c>
      <c r="E8" s="23">
        <v>0.51</v>
      </c>
      <c r="F8" s="23">
        <v>0.46600000000000003</v>
      </c>
      <c r="G8" s="23">
        <v>0.49</v>
      </c>
      <c r="H8" s="209">
        <v>0.41</v>
      </c>
      <c r="I8" s="23">
        <v>0.48</v>
      </c>
      <c r="J8" s="23">
        <v>0.5</v>
      </c>
      <c r="K8" s="23">
        <v>0.51</v>
      </c>
      <c r="L8" s="23">
        <v>0.45</v>
      </c>
      <c r="M8" s="23">
        <v>0.49100000000000005</v>
      </c>
      <c r="N8" s="209" t="s">
        <v>288</v>
      </c>
      <c r="O8" s="23">
        <v>0.43</v>
      </c>
      <c r="P8" s="209">
        <v>0.5</v>
      </c>
      <c r="Q8" s="23">
        <v>0.51</v>
      </c>
      <c r="R8" s="23">
        <v>0.48058807799999997</v>
      </c>
      <c r="S8" s="23">
        <v>0.53</v>
      </c>
      <c r="T8" s="209">
        <v>0.5</v>
      </c>
      <c r="U8" s="23">
        <v>0.5</v>
      </c>
      <c r="V8" s="23">
        <v>0.47</v>
      </c>
      <c r="W8" s="205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0.48199999999999998</v>
      </c>
      <c r="E9" s="23">
        <v>0.53</v>
      </c>
      <c r="F9" s="23">
        <v>0.46499999999999997</v>
      </c>
      <c r="G9" s="23">
        <v>0.48</v>
      </c>
      <c r="H9" s="209">
        <v>0.42499999999999999</v>
      </c>
      <c r="I9" s="23">
        <v>0.48</v>
      </c>
      <c r="J9" s="23">
        <v>0.5</v>
      </c>
      <c r="K9" s="23">
        <v>0.47499999999999998</v>
      </c>
      <c r="L9" s="23">
        <v>0.45</v>
      </c>
      <c r="M9" s="23">
        <v>0.48100000000000004</v>
      </c>
      <c r="N9" s="209" t="s">
        <v>288</v>
      </c>
      <c r="O9" s="23">
        <v>0.44</v>
      </c>
      <c r="P9" s="209">
        <v>0.5</v>
      </c>
      <c r="Q9" s="23">
        <v>0.55000000000000004</v>
      </c>
      <c r="R9" s="23">
        <v>0.476468265</v>
      </c>
      <c r="S9" s="23">
        <v>0.5</v>
      </c>
      <c r="T9" s="209">
        <v>0.5</v>
      </c>
      <c r="U9" s="23">
        <v>0.49</v>
      </c>
      <c r="V9" s="23">
        <v>0.47</v>
      </c>
      <c r="W9" s="205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0.49095068180952378</v>
      </c>
      <c r="BN9" s="27"/>
    </row>
    <row r="10" spans="1:66">
      <c r="A10" s="29"/>
      <c r="B10" s="19">
        <v>1</v>
      </c>
      <c r="C10" s="9">
        <v>5</v>
      </c>
      <c r="D10" s="208">
        <v>0.50800000000000001</v>
      </c>
      <c r="E10" s="23">
        <v>0.52</v>
      </c>
      <c r="F10" s="23">
        <v>0.49800000000000005</v>
      </c>
      <c r="G10" s="23">
        <v>0.5</v>
      </c>
      <c r="H10" s="209">
        <v>0.42000000000000004</v>
      </c>
      <c r="I10" s="23">
        <v>0.47</v>
      </c>
      <c r="J10" s="23">
        <v>0.5</v>
      </c>
      <c r="K10" s="23">
        <v>0.50750000000000006</v>
      </c>
      <c r="L10" s="23">
        <v>0.45</v>
      </c>
      <c r="M10" s="23">
        <v>0.48599999999999999</v>
      </c>
      <c r="N10" s="209" t="s">
        <v>288</v>
      </c>
      <c r="O10" s="23">
        <v>0.46</v>
      </c>
      <c r="P10" s="209">
        <v>0.5</v>
      </c>
      <c r="Q10" s="23">
        <v>0.52</v>
      </c>
      <c r="R10" s="23">
        <v>0.48181623200000001</v>
      </c>
      <c r="S10" s="23">
        <v>0.48</v>
      </c>
      <c r="T10" s="209">
        <v>0.4</v>
      </c>
      <c r="U10" s="23">
        <v>0.5</v>
      </c>
      <c r="V10" s="23">
        <v>0.49</v>
      </c>
      <c r="W10" s="205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11</v>
      </c>
    </row>
    <row r="11" spans="1:66">
      <c r="A11" s="29"/>
      <c r="B11" s="19">
        <v>1</v>
      </c>
      <c r="C11" s="9">
        <v>6</v>
      </c>
      <c r="D11" s="208">
        <v>0.50800000000000001</v>
      </c>
      <c r="E11" s="23">
        <v>0.49</v>
      </c>
      <c r="F11" s="23">
        <v>0.49699999999999994</v>
      </c>
      <c r="G11" s="23">
        <v>0.5</v>
      </c>
      <c r="H11" s="209">
        <v>0.41499999999999992</v>
      </c>
      <c r="I11" s="23">
        <v>0.47</v>
      </c>
      <c r="J11" s="23">
        <v>0.5</v>
      </c>
      <c r="K11" s="23">
        <v>0.54249999999999998</v>
      </c>
      <c r="L11" s="23">
        <v>0.45</v>
      </c>
      <c r="M11" s="23">
        <v>0.49</v>
      </c>
      <c r="N11" s="209" t="s">
        <v>288</v>
      </c>
      <c r="O11" s="23">
        <v>0.46</v>
      </c>
      <c r="P11" s="209">
        <v>0.5</v>
      </c>
      <c r="Q11" s="23">
        <v>0.55000000000000004</v>
      </c>
      <c r="R11" s="23">
        <v>0.48499578199999999</v>
      </c>
      <c r="S11" s="23">
        <v>0.52</v>
      </c>
      <c r="T11" s="209">
        <v>0.5</v>
      </c>
      <c r="U11" s="23">
        <v>0.5</v>
      </c>
      <c r="V11" s="23">
        <v>0.47</v>
      </c>
      <c r="W11" s="205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0.502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05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0.50700000000000001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05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0.51300000000000001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0.5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05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0.52700000000000002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05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0.49699999999999994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05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0.51800000000000002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05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0.50900000000000001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05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0.49699999999999994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05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0.48899999999999999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05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0.51200000000000001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05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0.49500000000000005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05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0.50700000000000001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05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0.504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05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268</v>
      </c>
      <c r="C26" s="12"/>
      <c r="D26" s="211">
        <v>0.50609999999999988</v>
      </c>
      <c r="E26" s="211">
        <v>0.52166666666666661</v>
      </c>
      <c r="F26" s="211">
        <v>0.47900000000000004</v>
      </c>
      <c r="G26" s="211">
        <v>0.49</v>
      </c>
      <c r="H26" s="211">
        <v>0.41166666666666668</v>
      </c>
      <c r="I26" s="211">
        <v>0.47666666666666657</v>
      </c>
      <c r="J26" s="211">
        <v>0.505</v>
      </c>
      <c r="K26" s="211">
        <v>0.51416666666666677</v>
      </c>
      <c r="L26" s="211">
        <v>0.45333333333333337</v>
      </c>
      <c r="M26" s="211">
        <v>0.4948333333333334</v>
      </c>
      <c r="N26" s="211" t="s">
        <v>676</v>
      </c>
      <c r="O26" s="211">
        <v>0.45666666666666661</v>
      </c>
      <c r="P26" s="211">
        <v>0.5</v>
      </c>
      <c r="Q26" s="211">
        <v>0.53500000000000003</v>
      </c>
      <c r="R26" s="211">
        <v>0.48027621199999998</v>
      </c>
      <c r="S26" s="211">
        <v>0.505</v>
      </c>
      <c r="T26" s="211">
        <v>0.45</v>
      </c>
      <c r="U26" s="211">
        <v>0.49833333333333335</v>
      </c>
      <c r="V26" s="211">
        <v>0.47833333333333333</v>
      </c>
      <c r="W26" s="205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269</v>
      </c>
      <c r="C27" s="28"/>
      <c r="D27" s="23">
        <v>0.50649999999999995</v>
      </c>
      <c r="E27" s="23">
        <v>0.51500000000000001</v>
      </c>
      <c r="F27" s="23">
        <v>0.47700000000000004</v>
      </c>
      <c r="G27" s="23">
        <v>0.49</v>
      </c>
      <c r="H27" s="23">
        <v>0.41249999999999998</v>
      </c>
      <c r="I27" s="23">
        <v>0.47499999999999998</v>
      </c>
      <c r="J27" s="23">
        <v>0.5</v>
      </c>
      <c r="K27" s="23">
        <v>0.50875000000000004</v>
      </c>
      <c r="L27" s="23">
        <v>0.45</v>
      </c>
      <c r="M27" s="23">
        <v>0.49050000000000005</v>
      </c>
      <c r="N27" s="23" t="s">
        <v>676</v>
      </c>
      <c r="O27" s="23">
        <v>0.45</v>
      </c>
      <c r="P27" s="23">
        <v>0.5</v>
      </c>
      <c r="Q27" s="23">
        <v>0.53500000000000003</v>
      </c>
      <c r="R27" s="23">
        <v>0.48107689600000003</v>
      </c>
      <c r="S27" s="23">
        <v>0.5</v>
      </c>
      <c r="T27" s="23">
        <v>0.45</v>
      </c>
      <c r="U27" s="23">
        <v>0.5</v>
      </c>
      <c r="V27" s="23">
        <v>0.47</v>
      </c>
      <c r="W27" s="205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270</v>
      </c>
      <c r="C28" s="28"/>
      <c r="D28" s="23">
        <v>1.2409249521393745E-2</v>
      </c>
      <c r="E28" s="23">
        <v>2.7141603981096357E-2</v>
      </c>
      <c r="F28" s="23">
        <v>1.7274258305351359E-2</v>
      </c>
      <c r="G28" s="23">
        <v>8.9442719099991665E-3</v>
      </c>
      <c r="H28" s="23">
        <v>1.0801234497346417E-2</v>
      </c>
      <c r="I28" s="23">
        <v>8.1649658092772665E-3</v>
      </c>
      <c r="J28" s="23">
        <v>1.2247448713915901E-2</v>
      </c>
      <c r="K28" s="23">
        <v>2.5478749315197287E-2</v>
      </c>
      <c r="L28" s="23">
        <v>5.1639777949432277E-3</v>
      </c>
      <c r="M28" s="23">
        <v>1.6797817318528776E-2</v>
      </c>
      <c r="N28" s="23" t="s">
        <v>676</v>
      </c>
      <c r="O28" s="23">
        <v>2.8751811537130439E-2</v>
      </c>
      <c r="P28" s="23">
        <v>0</v>
      </c>
      <c r="Q28" s="23">
        <v>2.5099800796022257E-2</v>
      </c>
      <c r="R28" s="23">
        <v>3.3862497520469477E-3</v>
      </c>
      <c r="S28" s="23">
        <v>1.7606816861659026E-2</v>
      </c>
      <c r="T28" s="23">
        <v>5.4772255750516433E-2</v>
      </c>
      <c r="U28" s="23">
        <v>4.0824829046386332E-3</v>
      </c>
      <c r="V28" s="23">
        <v>2.4013884872437177E-2</v>
      </c>
      <c r="W28" s="205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2.4519362816427085E-2</v>
      </c>
      <c r="E29" s="13">
        <v>5.2028633829577689E-2</v>
      </c>
      <c r="F29" s="13">
        <v>3.6063169739773193E-2</v>
      </c>
      <c r="G29" s="13">
        <v>1.8253616142855443E-2</v>
      </c>
      <c r="H29" s="13">
        <v>2.6237816592744333E-2</v>
      </c>
      <c r="I29" s="13">
        <v>1.712929890058168E-2</v>
      </c>
      <c r="J29" s="13">
        <v>2.4252373690922577E-2</v>
      </c>
      <c r="K29" s="13">
        <v>4.95534832710482E-2</v>
      </c>
      <c r="L29" s="13">
        <v>1.1391127488845354E-2</v>
      </c>
      <c r="M29" s="13">
        <v>3.3946414250984387E-2</v>
      </c>
      <c r="N29" s="13" t="s">
        <v>676</v>
      </c>
      <c r="O29" s="13">
        <v>6.2960171249190747E-2</v>
      </c>
      <c r="P29" s="13">
        <v>0</v>
      </c>
      <c r="Q29" s="13">
        <v>4.6915515506583655E-2</v>
      </c>
      <c r="R29" s="13">
        <v>7.0506297572925552E-3</v>
      </c>
      <c r="S29" s="13">
        <v>3.4864983884473316E-2</v>
      </c>
      <c r="T29" s="13">
        <v>0.12171612389003651</v>
      </c>
      <c r="U29" s="13">
        <v>8.1922733872347147E-3</v>
      </c>
      <c r="V29" s="13">
        <v>5.0203243635757164E-2</v>
      </c>
      <c r="W29" s="15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271</v>
      </c>
      <c r="C30" s="28"/>
      <c r="D30" s="13">
        <v>3.0857107957645402E-2</v>
      </c>
      <c r="E30" s="13">
        <v>6.2564298197796964E-2</v>
      </c>
      <c r="F30" s="13">
        <v>-2.4341919162789383E-2</v>
      </c>
      <c r="G30" s="13">
        <v>-1.9364099995131667E-3</v>
      </c>
      <c r="H30" s="13">
        <v>-0.16149079343496509</v>
      </c>
      <c r="I30" s="13">
        <v>-2.9094602924696678E-2</v>
      </c>
      <c r="J30" s="13">
        <v>2.8616557041317936E-2</v>
      </c>
      <c r="K30" s="13">
        <v>4.7287814677381856E-2</v>
      </c>
      <c r="L30" s="13">
        <v>-7.6621440543767294E-2</v>
      </c>
      <c r="M30" s="13">
        <v>7.9084349358657935E-3</v>
      </c>
      <c r="N30" s="13" t="s">
        <v>676</v>
      </c>
      <c r="O30" s="13">
        <v>-6.9831892312471555E-2</v>
      </c>
      <c r="P30" s="13">
        <v>1.8432234694374383E-2</v>
      </c>
      <c r="Q30" s="13">
        <v>8.9722491122980585E-2</v>
      </c>
      <c r="R30" s="13">
        <v>-2.1742448284581939E-2</v>
      </c>
      <c r="S30" s="13">
        <v>2.8616557041317936E-2</v>
      </c>
      <c r="T30" s="13">
        <v>-8.3410988775063144E-2</v>
      </c>
      <c r="U30" s="13">
        <v>1.5037460578726458E-2</v>
      </c>
      <c r="V30" s="13">
        <v>-2.5699828809048642E-2</v>
      </c>
      <c r="W30" s="15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272</v>
      </c>
      <c r="C31" s="46"/>
      <c r="D31" s="44" t="s">
        <v>273</v>
      </c>
      <c r="E31" s="44">
        <v>1.24</v>
      </c>
      <c r="F31" s="44">
        <v>0.21</v>
      </c>
      <c r="G31" s="44">
        <v>0.17</v>
      </c>
      <c r="H31" s="44">
        <v>2.4900000000000002</v>
      </c>
      <c r="I31" s="44">
        <v>0.28999999999999998</v>
      </c>
      <c r="J31" s="44">
        <v>0.67</v>
      </c>
      <c r="K31" s="44">
        <v>0.99</v>
      </c>
      <c r="L31" s="44">
        <v>1.08</v>
      </c>
      <c r="M31" s="44">
        <v>0.33</v>
      </c>
      <c r="N31" s="44">
        <v>7.98</v>
      </c>
      <c r="O31" s="44">
        <v>0.97</v>
      </c>
      <c r="P31" s="44" t="s">
        <v>273</v>
      </c>
      <c r="Q31" s="44">
        <v>1.69</v>
      </c>
      <c r="R31" s="44">
        <v>0.17</v>
      </c>
      <c r="S31" s="44">
        <v>0.67</v>
      </c>
      <c r="T31" s="44" t="s">
        <v>273</v>
      </c>
      <c r="U31" s="44">
        <v>0.45</v>
      </c>
      <c r="V31" s="44">
        <v>0.23</v>
      </c>
      <c r="W31" s="15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289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3" priority="3">
      <formula>AND($B6&lt;&gt;$B5,NOT(ISBLANK(INDIRECT(Anlyt_LabRefThisCol))))</formula>
    </cfRule>
  </conditionalFormatting>
  <conditionalFormatting sqref="C2:V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2025-07-17T06:13:33Z</dcterms:modified>
</cp:coreProperties>
</file>